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8.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9.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ThisWorkbook"/>
  <xr:revisionPtr revIDLastSave="0" documentId="13_ncr:1_{BA75FC47-01F4-4ABF-B3C2-A90B2B174AC1}" xr6:coauthVersionLast="41" xr6:coauthVersionMax="43" xr10:uidLastSave="{00000000-0000-0000-0000-000000000000}"/>
  <bookViews>
    <workbookView minimized="1" xWindow="2370" yWindow="210" windowWidth="19140" windowHeight="13890" firstSheet="6" activeTab="8"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13" r:id="rId6"/>
    <sheet name="Analysis-section23" sheetId="9" r:id="rId7"/>
    <sheet name="Analysis-class23" sheetId="10" r:id="rId8"/>
    <sheet name="Analysis-SubType23" sheetId="12" r:id="rId9"/>
    <sheet name="Analysis-class-section23" sheetId="11" r:id="rId10"/>
    <sheet name="Analysis-class-subtype23" sheetId="14" r:id="rId11"/>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5" i="14" l="1"/>
  <c r="AA5" i="14"/>
  <c r="X5" i="14"/>
  <c r="J5" i="14"/>
  <c r="I5" i="14"/>
  <c r="G5" i="14"/>
  <c r="AD2" i="14"/>
  <c r="AD3" i="14"/>
  <c r="AD4" i="14"/>
  <c r="B5" i="14"/>
  <c r="B10" i="14" s="1"/>
  <c r="C5" i="14"/>
  <c r="C9" i="14" s="1"/>
  <c r="D5" i="14"/>
  <c r="D10" i="14" s="1"/>
  <c r="E5" i="14"/>
  <c r="E11" i="14" s="1"/>
  <c r="H5" i="14"/>
  <c r="H10" i="14" s="1"/>
  <c r="K5" i="14"/>
  <c r="K9" i="14" s="1"/>
  <c r="L5" i="14"/>
  <c r="L10" i="14" s="1"/>
  <c r="M5" i="14"/>
  <c r="M11" i="14" s="1"/>
  <c r="N5" i="14"/>
  <c r="N11" i="14" s="1"/>
  <c r="O5" i="14"/>
  <c r="O9" i="14" s="1"/>
  <c r="P5" i="14"/>
  <c r="P10" i="14" s="1"/>
  <c r="Q5" i="14"/>
  <c r="Q11" i="14" s="1"/>
  <c r="R5" i="14"/>
  <c r="R11" i="14" s="1"/>
  <c r="S5" i="14"/>
  <c r="S9" i="14" s="1"/>
  <c r="T5" i="14"/>
  <c r="T10" i="14" s="1"/>
  <c r="U5" i="14"/>
  <c r="U11" i="14" s="1"/>
  <c r="V5" i="14"/>
  <c r="V11" i="14" s="1"/>
  <c r="W5" i="14"/>
  <c r="W9" i="14" s="1"/>
  <c r="Y5" i="14"/>
  <c r="Y11" i="14" s="1"/>
  <c r="Z5" i="14"/>
  <c r="Z11" i="14" s="1"/>
  <c r="AB5" i="14"/>
  <c r="AB10" i="14" s="1"/>
  <c r="AC5" i="14"/>
  <c r="AC11" i="14" s="1"/>
  <c r="AB11" i="14" l="1"/>
  <c r="T11" i="14"/>
  <c r="P11" i="14"/>
  <c r="L11" i="14"/>
  <c r="H11" i="14"/>
  <c r="D11" i="14"/>
  <c r="AA12" i="14"/>
  <c r="W10" i="14"/>
  <c r="S10" i="14"/>
  <c r="O10" i="14"/>
  <c r="O12" i="14" s="1"/>
  <c r="K10" i="14"/>
  <c r="K12" i="14" s="1"/>
  <c r="G12" i="14"/>
  <c r="C10" i="14"/>
  <c r="Z9" i="14"/>
  <c r="V9" i="14"/>
  <c r="R9" i="14"/>
  <c r="N9" i="14"/>
  <c r="W11" i="14"/>
  <c r="S11" i="14"/>
  <c r="O11" i="14"/>
  <c r="K11" i="14"/>
  <c r="C11" i="14"/>
  <c r="Z10" i="14"/>
  <c r="V10" i="14"/>
  <c r="R10" i="14"/>
  <c r="N10" i="14"/>
  <c r="AC9" i="14"/>
  <c r="Y9" i="14"/>
  <c r="U9" i="14"/>
  <c r="Q9" i="14"/>
  <c r="M9" i="14"/>
  <c r="M12" i="14" s="1"/>
  <c r="E9" i="14"/>
  <c r="AC10" i="14"/>
  <c r="Y10" i="14"/>
  <c r="U10" i="14"/>
  <c r="Q10" i="14"/>
  <c r="M10" i="14"/>
  <c r="E10" i="14"/>
  <c r="AB9" i="14"/>
  <c r="AB12" i="14" s="1"/>
  <c r="T9" i="14"/>
  <c r="P9" i="14"/>
  <c r="L9" i="14"/>
  <c r="L12" i="14" s="1"/>
  <c r="H9" i="14"/>
  <c r="D9" i="14"/>
  <c r="B11" i="14"/>
  <c r="B9" i="14"/>
  <c r="AD5" i="14"/>
  <c r="AD9" i="14" l="1"/>
  <c r="AD10" i="14"/>
  <c r="C12" i="14"/>
  <c r="AD11" i="14"/>
  <c r="P12" i="14"/>
  <c r="U12" i="14"/>
  <c r="T12" i="14"/>
  <c r="E12" i="14"/>
  <c r="W12" i="14"/>
  <c r="S12" i="14"/>
  <c r="N12" i="14"/>
  <c r="AC12" i="14"/>
  <c r="D12" i="14"/>
  <c r="AE2" i="14"/>
  <c r="AE3" i="14"/>
  <c r="AE4" i="14"/>
  <c r="AE5" i="14"/>
  <c r="H12" i="14"/>
  <c r="Q12" i="14"/>
  <c r="R12" i="14"/>
  <c r="F12" i="14"/>
  <c r="V12" i="14"/>
  <c r="I12" i="14"/>
  <c r="Y12" i="14"/>
  <c r="J12" i="14"/>
  <c r="Z12" i="14"/>
  <c r="X6" i="14"/>
  <c r="AA6" i="14"/>
  <c r="I6" i="14"/>
  <c r="J6" i="14"/>
  <c r="AB6" i="14"/>
  <c r="G6" i="14"/>
  <c r="F6" i="14"/>
  <c r="R6" i="14"/>
  <c r="B6" i="14"/>
  <c r="V6" i="14"/>
  <c r="H6" i="14"/>
  <c r="D6" i="14"/>
  <c r="L6" i="14"/>
  <c r="P6" i="14"/>
  <c r="T6" i="14"/>
  <c r="Y6" i="14"/>
  <c r="O6" i="14"/>
  <c r="E6" i="14"/>
  <c r="M6" i="14"/>
  <c r="Q6" i="14"/>
  <c r="U6" i="14"/>
  <c r="Z6" i="14"/>
  <c r="W6" i="14"/>
  <c r="C6" i="14"/>
  <c r="K6" i="14"/>
  <c r="S6" i="14"/>
  <c r="AC6" i="14"/>
  <c r="B12" i="14"/>
  <c r="N6" i="14"/>
  <c r="AD12" i="14" l="1"/>
  <c r="AD6" i="14"/>
  <c r="AE9" i="14" l="1"/>
  <c r="AE10" i="14"/>
  <c r="AE11" i="14"/>
  <c r="AE12" i="14"/>
  <c r="C5" i="11" l="1"/>
  <c r="D5" i="11"/>
  <c r="G5" i="11"/>
  <c r="H5" i="11"/>
  <c r="K5" i="11"/>
  <c r="L5" i="11"/>
  <c r="C537" i="10"/>
  <c r="D537" i="10"/>
  <c r="B537" i="10"/>
  <c r="R4" i="11" l="1"/>
  <c r="R3" i="11"/>
  <c r="R2" i="11"/>
  <c r="W2" i="11"/>
  <c r="W4" i="11"/>
  <c r="W3" i="11"/>
  <c r="AA4" i="11"/>
  <c r="AA3" i="11"/>
  <c r="AA2" i="11"/>
  <c r="S4" i="11"/>
  <c r="S3" i="11"/>
  <c r="S2" i="11"/>
  <c r="S5" i="11" s="1"/>
  <c r="Z4" i="11"/>
  <c r="Z3" i="11"/>
  <c r="Z2" i="11"/>
  <c r="V4" i="11"/>
  <c r="V3" i="11"/>
  <c r="V2" i="11"/>
  <c r="B5" i="11"/>
  <c r="J5" i="11"/>
  <c r="F5" i="11"/>
  <c r="M5" i="11"/>
  <c r="I5" i="11"/>
  <c r="E5" i="11"/>
  <c r="M730" i="12"/>
  <c r="G729" i="12"/>
  <c r="M726" i="12"/>
  <c r="F725" i="12"/>
  <c r="N723" i="12"/>
  <c r="AU722" i="12"/>
  <c r="K722" i="12"/>
  <c r="Z721" i="12"/>
  <c r="AU720" i="12"/>
  <c r="G633" i="12"/>
  <c r="AC632" i="12"/>
  <c r="AA731" i="12" s="1"/>
  <c r="AB632" i="12"/>
  <c r="Z731" i="12" s="1"/>
  <c r="AA632" i="12"/>
  <c r="Y731" i="12" s="1"/>
  <c r="Z632" i="12"/>
  <c r="X731" i="12" s="1"/>
  <c r="Y632" i="12"/>
  <c r="W731" i="12" s="1"/>
  <c r="X632" i="12"/>
  <c r="V731" i="12" s="1"/>
  <c r="W632" i="12"/>
  <c r="U731" i="12" s="1"/>
  <c r="V632" i="12"/>
  <c r="T731" i="12" s="1"/>
  <c r="U632" i="12"/>
  <c r="S731" i="12" s="1"/>
  <c r="T632" i="12"/>
  <c r="R731" i="12" s="1"/>
  <c r="S632" i="12"/>
  <c r="Q731" i="12" s="1"/>
  <c r="R632" i="12"/>
  <c r="P731" i="12" s="1"/>
  <c r="Q632" i="12"/>
  <c r="O731" i="12" s="1"/>
  <c r="P632" i="12"/>
  <c r="N731" i="12" s="1"/>
  <c r="O632" i="12"/>
  <c r="M731" i="12" s="1"/>
  <c r="N632" i="12"/>
  <c r="L731" i="12" s="1"/>
  <c r="M632" i="12"/>
  <c r="K731" i="12" s="1"/>
  <c r="L632" i="12"/>
  <c r="J731" i="12" s="1"/>
  <c r="K632" i="12"/>
  <c r="I731" i="12" s="1"/>
  <c r="J632" i="12"/>
  <c r="H731" i="12" s="1"/>
  <c r="I632" i="12"/>
  <c r="G731" i="12" s="1"/>
  <c r="H632" i="12"/>
  <c r="F731" i="12" s="1"/>
  <c r="G632" i="12"/>
  <c r="E731" i="12" s="1"/>
  <c r="F632" i="12"/>
  <c r="D731" i="12" s="1"/>
  <c r="AC631" i="12"/>
  <c r="AA730" i="12" s="1"/>
  <c r="AB631" i="12"/>
  <c r="Z730" i="12" s="1"/>
  <c r="AA631" i="12"/>
  <c r="Y730" i="12" s="1"/>
  <c r="Z631" i="12"/>
  <c r="X730" i="12" s="1"/>
  <c r="Y631" i="12"/>
  <c r="W730" i="12" s="1"/>
  <c r="X631" i="12"/>
  <c r="V730" i="12" s="1"/>
  <c r="W631" i="12"/>
  <c r="U730" i="12" s="1"/>
  <c r="V631" i="12"/>
  <c r="T730" i="12" s="1"/>
  <c r="U631" i="12"/>
  <c r="S730" i="12" s="1"/>
  <c r="T631" i="12"/>
  <c r="R730" i="12" s="1"/>
  <c r="S631" i="12"/>
  <c r="Q730" i="12" s="1"/>
  <c r="R631" i="12"/>
  <c r="P730" i="12" s="1"/>
  <c r="Q631" i="12"/>
  <c r="O730" i="12" s="1"/>
  <c r="P631" i="12"/>
  <c r="N730" i="12" s="1"/>
  <c r="O631" i="12"/>
  <c r="N631" i="12"/>
  <c r="L730" i="12" s="1"/>
  <c r="M631" i="12"/>
  <c r="K730" i="12" s="1"/>
  <c r="L631" i="12"/>
  <c r="J730" i="12" s="1"/>
  <c r="K631" i="12"/>
  <c r="I730" i="12" s="1"/>
  <c r="J631" i="12"/>
  <c r="H730" i="12" s="1"/>
  <c r="I631" i="12"/>
  <c r="G730" i="12" s="1"/>
  <c r="H631" i="12"/>
  <c r="F730" i="12" s="1"/>
  <c r="G631" i="12"/>
  <c r="E730" i="12" s="1"/>
  <c r="F631" i="12"/>
  <c r="D730" i="12" s="1"/>
  <c r="AC630" i="12"/>
  <c r="AA729" i="12" s="1"/>
  <c r="AB630" i="12"/>
  <c r="Z729" i="12" s="1"/>
  <c r="AA630" i="12"/>
  <c r="Y729" i="12" s="1"/>
  <c r="Z630" i="12"/>
  <c r="X729" i="12" s="1"/>
  <c r="Y630" i="12"/>
  <c r="W729" i="12" s="1"/>
  <c r="X630" i="12"/>
  <c r="V729" i="12" s="1"/>
  <c r="W630" i="12"/>
  <c r="U729" i="12" s="1"/>
  <c r="V630" i="12"/>
  <c r="T729" i="12" s="1"/>
  <c r="U630" i="12"/>
  <c r="S729" i="12" s="1"/>
  <c r="T630" i="12"/>
  <c r="R729" i="12" s="1"/>
  <c r="S630" i="12"/>
  <c r="Q729" i="12" s="1"/>
  <c r="R630" i="12"/>
  <c r="P729" i="12" s="1"/>
  <c r="Q630" i="12"/>
  <c r="O729" i="12" s="1"/>
  <c r="P630" i="12"/>
  <c r="N729" i="12" s="1"/>
  <c r="O630" i="12"/>
  <c r="M729" i="12" s="1"/>
  <c r="N630" i="12"/>
  <c r="L729" i="12" s="1"/>
  <c r="M630" i="12"/>
  <c r="K729" i="12" s="1"/>
  <c r="L630" i="12"/>
  <c r="J729" i="12" s="1"/>
  <c r="K630" i="12"/>
  <c r="I729" i="12" s="1"/>
  <c r="J630" i="12"/>
  <c r="H729" i="12" s="1"/>
  <c r="I630" i="12"/>
  <c r="H630" i="12"/>
  <c r="F729" i="12" s="1"/>
  <c r="G630" i="12"/>
  <c r="E729" i="12" s="1"/>
  <c r="F630" i="12"/>
  <c r="D729" i="12" s="1"/>
  <c r="AC629" i="12"/>
  <c r="AA728" i="12" s="1"/>
  <c r="AB629" i="12"/>
  <c r="Z728" i="12" s="1"/>
  <c r="AA629" i="12"/>
  <c r="Y728" i="12" s="1"/>
  <c r="Z629" i="12"/>
  <c r="X728" i="12" s="1"/>
  <c r="Y629" i="12"/>
  <c r="W728" i="12" s="1"/>
  <c r="X629" i="12"/>
  <c r="V728" i="12" s="1"/>
  <c r="W629" i="12"/>
  <c r="U728" i="12" s="1"/>
  <c r="V629" i="12"/>
  <c r="T728" i="12" s="1"/>
  <c r="U629" i="12"/>
  <c r="S728" i="12" s="1"/>
  <c r="T629" i="12"/>
  <c r="R728" i="12" s="1"/>
  <c r="S629" i="12"/>
  <c r="Q728" i="12" s="1"/>
  <c r="R629" i="12"/>
  <c r="P728" i="12" s="1"/>
  <c r="Q629" i="12"/>
  <c r="O728" i="12" s="1"/>
  <c r="P629" i="12"/>
  <c r="N728" i="12" s="1"/>
  <c r="O629" i="12"/>
  <c r="M728" i="12" s="1"/>
  <c r="N629" i="12"/>
  <c r="L728" i="12" s="1"/>
  <c r="M629" i="12"/>
  <c r="K728" i="12" s="1"/>
  <c r="L629" i="12"/>
  <c r="J728" i="12" s="1"/>
  <c r="K629" i="12"/>
  <c r="I728" i="12" s="1"/>
  <c r="J629" i="12"/>
  <c r="H728" i="12" s="1"/>
  <c r="I629" i="12"/>
  <c r="G728" i="12" s="1"/>
  <c r="H629" i="12"/>
  <c r="F728" i="12" s="1"/>
  <c r="G629" i="12"/>
  <c r="E728" i="12" s="1"/>
  <c r="F629" i="12"/>
  <c r="D728" i="12" s="1"/>
  <c r="AC628" i="12"/>
  <c r="AA727" i="12" s="1"/>
  <c r="AB628" i="12"/>
  <c r="Z727" i="12" s="1"/>
  <c r="AA628" i="12"/>
  <c r="Y727" i="12" s="1"/>
  <c r="Z628" i="12"/>
  <c r="X727" i="12" s="1"/>
  <c r="Y628" i="12"/>
  <c r="W727" i="12" s="1"/>
  <c r="X628" i="12"/>
  <c r="V727" i="12" s="1"/>
  <c r="W628" i="12"/>
  <c r="U727" i="12" s="1"/>
  <c r="V628" i="12"/>
  <c r="T727" i="12" s="1"/>
  <c r="U628" i="12"/>
  <c r="S727" i="12" s="1"/>
  <c r="T628" i="12"/>
  <c r="R727" i="12" s="1"/>
  <c r="S628" i="12"/>
  <c r="Q727" i="12" s="1"/>
  <c r="R628" i="12"/>
  <c r="P727" i="12" s="1"/>
  <c r="Q628" i="12"/>
  <c r="O727" i="12" s="1"/>
  <c r="P628" i="12"/>
  <c r="N727" i="12" s="1"/>
  <c r="O628" i="12"/>
  <c r="M727" i="12" s="1"/>
  <c r="N628" i="12"/>
  <c r="L727" i="12" s="1"/>
  <c r="M628" i="12"/>
  <c r="K727" i="12" s="1"/>
  <c r="L628" i="12"/>
  <c r="J727" i="12" s="1"/>
  <c r="K628" i="12"/>
  <c r="I727" i="12" s="1"/>
  <c r="J628" i="12"/>
  <c r="H727" i="12" s="1"/>
  <c r="I628" i="12"/>
  <c r="G727" i="12" s="1"/>
  <c r="H628" i="12"/>
  <c r="F727" i="12" s="1"/>
  <c r="G628" i="12"/>
  <c r="E727" i="12" s="1"/>
  <c r="F628" i="12"/>
  <c r="D727" i="12" s="1"/>
  <c r="AC627" i="12"/>
  <c r="AA726" i="12" s="1"/>
  <c r="AB627" i="12"/>
  <c r="Z726" i="12" s="1"/>
  <c r="AA627" i="12"/>
  <c r="Y726" i="12" s="1"/>
  <c r="Z627" i="12"/>
  <c r="X726" i="12" s="1"/>
  <c r="Y627" i="12"/>
  <c r="W726" i="12" s="1"/>
  <c r="X627" i="12"/>
  <c r="V726" i="12" s="1"/>
  <c r="W627" i="12"/>
  <c r="U726" i="12" s="1"/>
  <c r="V627" i="12"/>
  <c r="T726" i="12" s="1"/>
  <c r="U627" i="12"/>
  <c r="S726" i="12" s="1"/>
  <c r="T627" i="12"/>
  <c r="R726" i="12" s="1"/>
  <c r="S627" i="12"/>
  <c r="Q726" i="12" s="1"/>
  <c r="R627" i="12"/>
  <c r="P726" i="12" s="1"/>
  <c r="Q627" i="12"/>
  <c r="O726" i="12" s="1"/>
  <c r="P627" i="12"/>
  <c r="N726" i="12" s="1"/>
  <c r="O627" i="12"/>
  <c r="N627" i="12"/>
  <c r="L726" i="12" s="1"/>
  <c r="M627" i="12"/>
  <c r="K726" i="12" s="1"/>
  <c r="L627" i="12"/>
  <c r="J726" i="12" s="1"/>
  <c r="K627" i="12"/>
  <c r="I726" i="12" s="1"/>
  <c r="J627" i="12"/>
  <c r="H726" i="12" s="1"/>
  <c r="I627" i="12"/>
  <c r="G726" i="12" s="1"/>
  <c r="H627" i="12"/>
  <c r="F726" i="12" s="1"/>
  <c r="G627" i="12"/>
  <c r="E726" i="12" s="1"/>
  <c r="F627" i="12"/>
  <c r="D726" i="12" s="1"/>
  <c r="AC626" i="12"/>
  <c r="AA725" i="12" s="1"/>
  <c r="AB626" i="12"/>
  <c r="Z725" i="12" s="1"/>
  <c r="AA626" i="12"/>
  <c r="Y725" i="12" s="1"/>
  <c r="Z626" i="12"/>
  <c r="X725" i="12" s="1"/>
  <c r="Y626" i="12"/>
  <c r="W725" i="12" s="1"/>
  <c r="X626" i="12"/>
  <c r="V725" i="12" s="1"/>
  <c r="W626" i="12"/>
  <c r="U725" i="12" s="1"/>
  <c r="V626" i="12"/>
  <c r="T725" i="12" s="1"/>
  <c r="U626" i="12"/>
  <c r="S725" i="12" s="1"/>
  <c r="T626" i="12"/>
  <c r="R725" i="12" s="1"/>
  <c r="S626" i="12"/>
  <c r="Q725" i="12" s="1"/>
  <c r="R626" i="12"/>
  <c r="P725" i="12" s="1"/>
  <c r="Q626" i="12"/>
  <c r="O725" i="12" s="1"/>
  <c r="P626" i="12"/>
  <c r="N725" i="12" s="1"/>
  <c r="O626" i="12"/>
  <c r="M725" i="12" s="1"/>
  <c r="N626" i="12"/>
  <c r="L725" i="12" s="1"/>
  <c r="M626" i="12"/>
  <c r="K725" i="12" s="1"/>
  <c r="L626" i="12"/>
  <c r="J725" i="12" s="1"/>
  <c r="K626" i="12"/>
  <c r="I725" i="12" s="1"/>
  <c r="J626" i="12"/>
  <c r="H725" i="12" s="1"/>
  <c r="I626" i="12"/>
  <c r="G725" i="12" s="1"/>
  <c r="H626" i="12"/>
  <c r="G626" i="12"/>
  <c r="E725" i="12" s="1"/>
  <c r="F626" i="12"/>
  <c r="D725" i="12" s="1"/>
  <c r="AC625" i="12"/>
  <c r="AA724" i="12" s="1"/>
  <c r="AB625" i="12"/>
  <c r="Z724" i="12" s="1"/>
  <c r="AA625" i="12"/>
  <c r="Y724" i="12" s="1"/>
  <c r="Z625" i="12"/>
  <c r="X724" i="12" s="1"/>
  <c r="Y625" i="12"/>
  <c r="W724" i="12" s="1"/>
  <c r="X625" i="12"/>
  <c r="V724" i="12" s="1"/>
  <c r="W625" i="12"/>
  <c r="U724" i="12" s="1"/>
  <c r="V625" i="12"/>
  <c r="T724" i="12" s="1"/>
  <c r="U625" i="12"/>
  <c r="S724" i="12" s="1"/>
  <c r="T625" i="12"/>
  <c r="R724" i="12" s="1"/>
  <c r="S625" i="12"/>
  <c r="Q724" i="12" s="1"/>
  <c r="R625" i="12"/>
  <c r="P724" i="12" s="1"/>
  <c r="Q625" i="12"/>
  <c r="O724" i="12" s="1"/>
  <c r="P625" i="12"/>
  <c r="N724" i="12" s="1"/>
  <c r="O625" i="12"/>
  <c r="M724" i="12" s="1"/>
  <c r="N625" i="12"/>
  <c r="M625" i="12"/>
  <c r="K724" i="12" s="1"/>
  <c r="L625" i="12"/>
  <c r="J724" i="12" s="1"/>
  <c r="K625" i="12"/>
  <c r="I724" i="12" s="1"/>
  <c r="J625" i="12"/>
  <c r="H724" i="12" s="1"/>
  <c r="I625" i="12"/>
  <c r="G724" i="12" s="1"/>
  <c r="H625" i="12"/>
  <c r="F724" i="12" s="1"/>
  <c r="G625" i="12"/>
  <c r="E724" i="12" s="1"/>
  <c r="F625" i="12"/>
  <c r="D724" i="12" s="1"/>
  <c r="AI624" i="12"/>
  <c r="AC624" i="12"/>
  <c r="AA723" i="12" s="1"/>
  <c r="AB624" i="12"/>
  <c r="Z723" i="12" s="1"/>
  <c r="AA624" i="12"/>
  <c r="Y723" i="12" s="1"/>
  <c r="Z624" i="12"/>
  <c r="X723" i="12" s="1"/>
  <c r="Y624" i="12"/>
  <c r="W723" i="12" s="1"/>
  <c r="X624" i="12"/>
  <c r="V723" i="12" s="1"/>
  <c r="W624" i="12"/>
  <c r="U723" i="12" s="1"/>
  <c r="V624" i="12"/>
  <c r="T723" i="12" s="1"/>
  <c r="U624" i="12"/>
  <c r="S723" i="12" s="1"/>
  <c r="T624" i="12"/>
  <c r="R723" i="12" s="1"/>
  <c r="S624" i="12"/>
  <c r="Q723" i="12" s="1"/>
  <c r="R624" i="12"/>
  <c r="P723" i="12" s="1"/>
  <c r="Q624" i="12"/>
  <c r="O723" i="12" s="1"/>
  <c r="P624" i="12"/>
  <c r="O624" i="12"/>
  <c r="M723" i="12" s="1"/>
  <c r="N624" i="12"/>
  <c r="L723" i="12" s="1"/>
  <c r="M624" i="12"/>
  <c r="K723" i="12" s="1"/>
  <c r="L624" i="12"/>
  <c r="J723" i="12" s="1"/>
  <c r="K624" i="12"/>
  <c r="I723" i="12" s="1"/>
  <c r="J624" i="12"/>
  <c r="H723" i="12" s="1"/>
  <c r="I624" i="12"/>
  <c r="G723" i="12" s="1"/>
  <c r="H624" i="12"/>
  <c r="F723" i="12" s="1"/>
  <c r="G624" i="12"/>
  <c r="E723" i="12" s="1"/>
  <c r="F624" i="12"/>
  <c r="D723" i="12" s="1"/>
  <c r="BE624" i="12"/>
  <c r="BD723" i="12" s="1"/>
  <c r="BD624" i="12"/>
  <c r="BC722" i="12" s="1"/>
  <c r="BC623" i="12"/>
  <c r="BB722" i="12" s="1"/>
  <c r="BB623" i="12"/>
  <c r="BA722" i="12" s="1"/>
  <c r="BA623" i="12"/>
  <c r="AZ722" i="12" s="1"/>
  <c r="AZ623" i="12"/>
  <c r="AY722" i="12" s="1"/>
  <c r="AY623" i="12"/>
  <c r="AX722" i="12" s="1"/>
  <c r="AX623" i="12"/>
  <c r="AW722" i="12" s="1"/>
  <c r="AW623" i="12"/>
  <c r="AV722" i="12" s="1"/>
  <c r="AV623" i="12"/>
  <c r="AU623" i="12"/>
  <c r="AT722" i="12" s="1"/>
  <c r="AT623" i="12"/>
  <c r="AS722" i="12" s="1"/>
  <c r="AS623" i="12"/>
  <c r="AR722" i="12" s="1"/>
  <c r="AR623" i="12"/>
  <c r="AQ722" i="12" s="1"/>
  <c r="AQ623" i="12"/>
  <c r="AP722" i="12" s="1"/>
  <c r="AP623" i="12"/>
  <c r="AO722" i="12" s="1"/>
  <c r="AO623" i="12"/>
  <c r="AN722" i="12" s="1"/>
  <c r="AN623" i="12"/>
  <c r="AM722" i="12" s="1"/>
  <c r="AM623" i="12"/>
  <c r="AL722" i="12" s="1"/>
  <c r="AL623" i="12"/>
  <c r="AK722" i="12" s="1"/>
  <c r="AK623" i="12"/>
  <c r="AJ722" i="12" s="1"/>
  <c r="AJ623" i="12"/>
  <c r="AI722" i="12" s="1"/>
  <c r="AI623" i="12"/>
  <c r="AH722" i="12" s="1"/>
  <c r="AH623" i="12"/>
  <c r="AG722" i="12" s="1"/>
  <c r="AC623" i="12"/>
  <c r="AA722" i="12" s="1"/>
  <c r="AB623" i="12"/>
  <c r="Z722" i="12" s="1"/>
  <c r="AA623" i="12"/>
  <c r="Y722" i="12" s="1"/>
  <c r="Z623" i="12"/>
  <c r="X722" i="12" s="1"/>
  <c r="Y623" i="12"/>
  <c r="W722" i="12" s="1"/>
  <c r="X623" i="12"/>
  <c r="V722" i="12" s="1"/>
  <c r="W623" i="12"/>
  <c r="U722" i="12" s="1"/>
  <c r="V623" i="12"/>
  <c r="T722" i="12" s="1"/>
  <c r="U623" i="12"/>
  <c r="S722" i="12" s="1"/>
  <c r="T623" i="12"/>
  <c r="R722" i="12" s="1"/>
  <c r="S623" i="12"/>
  <c r="Q722" i="12" s="1"/>
  <c r="R623" i="12"/>
  <c r="P722" i="12" s="1"/>
  <c r="Q623" i="12"/>
  <c r="O722" i="12" s="1"/>
  <c r="P623" i="12"/>
  <c r="N722" i="12" s="1"/>
  <c r="O623" i="12"/>
  <c r="M722" i="12" s="1"/>
  <c r="N623" i="12"/>
  <c r="L722" i="12" s="1"/>
  <c r="M623" i="12"/>
  <c r="L623" i="12"/>
  <c r="J722" i="12" s="1"/>
  <c r="K623" i="12"/>
  <c r="I722" i="12" s="1"/>
  <c r="J623" i="12"/>
  <c r="H722" i="12" s="1"/>
  <c r="I623" i="12"/>
  <c r="G722" i="12" s="1"/>
  <c r="H623" i="12"/>
  <c r="F722" i="12" s="1"/>
  <c r="G623" i="12"/>
  <c r="E722" i="12" s="1"/>
  <c r="F623" i="12"/>
  <c r="D722" i="12" s="1"/>
  <c r="BE623" i="12"/>
  <c r="BD722" i="12" s="1"/>
  <c r="BD623" i="12"/>
  <c r="BC622" i="12"/>
  <c r="BB721" i="12" s="1"/>
  <c r="BB622" i="12"/>
  <c r="BA721" i="12" s="1"/>
  <c r="BA622" i="12"/>
  <c r="AZ721" i="12" s="1"/>
  <c r="AZ622" i="12"/>
  <c r="AY721" i="12" s="1"/>
  <c r="AY622" i="12"/>
  <c r="AX721" i="12" s="1"/>
  <c r="AX622" i="12"/>
  <c r="AW721" i="12" s="1"/>
  <c r="AW622" i="12"/>
  <c r="AV721" i="12" s="1"/>
  <c r="AV622" i="12"/>
  <c r="AU622" i="12"/>
  <c r="AT721" i="12" s="1"/>
  <c r="AT622" i="12"/>
  <c r="AS721" i="12" s="1"/>
  <c r="AS622" i="12"/>
  <c r="AR721" i="12" s="1"/>
  <c r="AR622" i="12"/>
  <c r="AQ721" i="12" s="1"/>
  <c r="AQ622" i="12"/>
  <c r="AP721" i="12" s="1"/>
  <c r="AP622" i="12"/>
  <c r="AO721" i="12" s="1"/>
  <c r="AO622" i="12"/>
  <c r="AN721" i="12" s="1"/>
  <c r="AN622" i="12"/>
  <c r="AM622" i="12"/>
  <c r="AL721" i="12" s="1"/>
  <c r="AL622" i="12"/>
  <c r="AK721" i="12" s="1"/>
  <c r="AK622" i="12"/>
  <c r="AJ721" i="12" s="1"/>
  <c r="AJ622" i="12"/>
  <c r="AI721" i="12" s="1"/>
  <c r="AI622" i="12"/>
  <c r="AH721" i="12" s="1"/>
  <c r="AH622" i="12"/>
  <c r="AG721" i="12" s="1"/>
  <c r="AC622" i="12"/>
  <c r="AA721" i="12" s="1"/>
  <c r="AB622" i="12"/>
  <c r="AA622" i="12"/>
  <c r="Y721" i="12" s="1"/>
  <c r="Z622" i="12"/>
  <c r="X721" i="12" s="1"/>
  <c r="Y622" i="12"/>
  <c r="W721" i="12" s="1"/>
  <c r="X622" i="12"/>
  <c r="V721" i="12" s="1"/>
  <c r="W622" i="12"/>
  <c r="U721" i="12" s="1"/>
  <c r="V622" i="12"/>
  <c r="T721" i="12" s="1"/>
  <c r="U622" i="12"/>
  <c r="S721" i="12" s="1"/>
  <c r="T622" i="12"/>
  <c r="R721" i="12" s="1"/>
  <c r="S622" i="12"/>
  <c r="Q721" i="12" s="1"/>
  <c r="R622" i="12"/>
  <c r="P721" i="12" s="1"/>
  <c r="Q622" i="12"/>
  <c r="O721" i="12" s="1"/>
  <c r="P622" i="12"/>
  <c r="N721" i="12" s="1"/>
  <c r="O622" i="12"/>
  <c r="M721" i="12" s="1"/>
  <c r="N622" i="12"/>
  <c r="L721" i="12" s="1"/>
  <c r="M622" i="12"/>
  <c r="K721" i="12" s="1"/>
  <c r="L622" i="12"/>
  <c r="J721" i="12" s="1"/>
  <c r="K622" i="12"/>
  <c r="I721" i="12" s="1"/>
  <c r="J622" i="12"/>
  <c r="H721" i="12" s="1"/>
  <c r="I622" i="12"/>
  <c r="G721" i="12" s="1"/>
  <c r="H622" i="12"/>
  <c r="F721" i="12" s="1"/>
  <c r="G622" i="12"/>
  <c r="E721" i="12" s="1"/>
  <c r="F622" i="12"/>
  <c r="D721" i="12" s="1"/>
  <c r="BE622" i="12"/>
  <c r="BE625" i="12" s="1"/>
  <c r="BD622" i="12"/>
  <c r="BC720" i="12" s="1"/>
  <c r="BC621" i="12"/>
  <c r="BB720" i="12" s="1"/>
  <c r="BB621" i="12"/>
  <c r="BA621" i="12"/>
  <c r="AZ621" i="12"/>
  <c r="AY720" i="12" s="1"/>
  <c r="AY621" i="12"/>
  <c r="AX720" i="12" s="1"/>
  <c r="AX621" i="12"/>
  <c r="AW621" i="12"/>
  <c r="AV621" i="12"/>
  <c r="AU621" i="12"/>
  <c r="AT720" i="12" s="1"/>
  <c r="AT621" i="12"/>
  <c r="AS621" i="12"/>
  <c r="AR621" i="12"/>
  <c r="AQ720" i="12" s="1"/>
  <c r="AQ621" i="12"/>
  <c r="AP720" i="12" s="1"/>
  <c r="AP621" i="12"/>
  <c r="AO621" i="12"/>
  <c r="AO624" i="12" s="1"/>
  <c r="AN621" i="12"/>
  <c r="AM720" i="12" s="1"/>
  <c r="AM621" i="12"/>
  <c r="AL720" i="12" s="1"/>
  <c r="AL621" i="12"/>
  <c r="AK621" i="12"/>
  <c r="AJ621" i="12"/>
  <c r="AI720" i="12" s="1"/>
  <c r="AI621" i="12"/>
  <c r="AH720" i="12" s="1"/>
  <c r="AH621" i="12"/>
  <c r="AC621" i="12"/>
  <c r="AA720" i="12" s="1"/>
  <c r="AB621" i="12"/>
  <c r="Z720" i="12" s="1"/>
  <c r="AA621" i="12"/>
  <c r="Z621" i="12"/>
  <c r="Y621" i="12"/>
  <c r="W720" i="12" s="1"/>
  <c r="X621" i="12"/>
  <c r="V720" i="12" s="1"/>
  <c r="W621" i="12"/>
  <c r="U720" i="12" s="1"/>
  <c r="V621" i="12"/>
  <c r="U621" i="12"/>
  <c r="S720" i="12" s="1"/>
  <c r="T621" i="12"/>
  <c r="R720" i="12" s="1"/>
  <c r="S621" i="12"/>
  <c r="R621" i="12"/>
  <c r="Q621" i="12"/>
  <c r="O720" i="12" s="1"/>
  <c r="P621" i="12"/>
  <c r="N720" i="12" s="1"/>
  <c r="O621" i="12"/>
  <c r="M720" i="12" s="1"/>
  <c r="N621" i="12"/>
  <c r="L720" i="12" s="1"/>
  <c r="M621" i="12"/>
  <c r="K720" i="12" s="1"/>
  <c r="L621" i="12"/>
  <c r="J720" i="12" s="1"/>
  <c r="K621" i="12"/>
  <c r="J621" i="12"/>
  <c r="I621" i="12"/>
  <c r="G720" i="12" s="1"/>
  <c r="H621" i="12"/>
  <c r="F720" i="12" s="1"/>
  <c r="G621" i="12"/>
  <c r="E720" i="12" s="1"/>
  <c r="F621" i="12"/>
  <c r="F633"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Z546" i="12"/>
  <c r="AW546" i="12" s="1"/>
  <c r="Z545" i="12"/>
  <c r="AO544" i="12"/>
  <c r="Z544" i="12"/>
  <c r="AN544" i="12" s="1"/>
  <c r="Z543" i="12"/>
  <c r="AF542" i="12"/>
  <c r="Z542" i="12"/>
  <c r="Z541" i="12"/>
  <c r="AW540" i="12"/>
  <c r="AF540" i="12"/>
  <c r="Z540" i="12"/>
  <c r="AT539" i="12"/>
  <c r="AP539" i="12"/>
  <c r="AE539" i="12"/>
  <c r="AD539" i="12"/>
  <c r="Z539" i="12"/>
  <c r="AW539" i="12" s="1"/>
  <c r="AK538" i="12"/>
  <c r="AC538" i="12"/>
  <c r="Z538" i="12"/>
  <c r="AN538" i="12" s="1"/>
  <c r="AT537" i="12"/>
  <c r="AE537" i="12"/>
  <c r="AD537" i="12"/>
  <c r="Z537" i="12"/>
  <c r="AW537" i="12" s="1"/>
  <c r="AK536" i="12"/>
  <c r="Z536" i="12"/>
  <c r="AM536" i="12" s="1"/>
  <c r="Z535" i="12"/>
  <c r="AY535" i="12" s="1"/>
  <c r="AW534" i="12"/>
  <c r="Z534" i="12"/>
  <c r="Z533" i="12"/>
  <c r="AU532" i="12"/>
  <c r="AC532" i="12"/>
  <c r="Z532" i="12"/>
  <c r="AP532" i="12" s="1"/>
  <c r="Z531" i="12"/>
  <c r="AE531" i="12" s="1"/>
  <c r="Z530" i="12"/>
  <c r="AY529" i="12"/>
  <c r="Z529" i="12"/>
  <c r="AX528" i="12"/>
  <c r="AM528" i="12"/>
  <c r="AK528" i="12"/>
  <c r="AD528" i="12"/>
  <c r="AC528" i="12"/>
  <c r="Z528" i="12"/>
  <c r="AZ528" i="12" s="1"/>
  <c r="Z527" i="12"/>
  <c r="AY526" i="12"/>
  <c r="AD526" i="12"/>
  <c r="Z526" i="12"/>
  <c r="AZ526" i="12" s="1"/>
  <c r="Z525" i="12"/>
  <c r="AE525" i="12" s="1"/>
  <c r="AT524" i="12"/>
  <c r="AP524" i="12"/>
  <c r="AD524" i="12"/>
  <c r="AC524" i="12"/>
  <c r="Z524" i="12"/>
  <c r="AZ524" i="12" s="1"/>
  <c r="AF523" i="12"/>
  <c r="Z523" i="12"/>
  <c r="AV523" i="12" s="1"/>
  <c r="AD522" i="12"/>
  <c r="Z522" i="12"/>
  <c r="AS522" i="12" s="1"/>
  <c r="Z521" i="12"/>
  <c r="Z520" i="12"/>
  <c r="Z519" i="12"/>
  <c r="Z518" i="12"/>
  <c r="AQ518" i="12" s="1"/>
  <c r="AO517" i="12"/>
  <c r="AJ517" i="12"/>
  <c r="Z517" i="12"/>
  <c r="AZ517" i="12" s="1"/>
  <c r="Z516" i="12"/>
  <c r="AW515" i="12"/>
  <c r="Z515" i="12"/>
  <c r="Z514" i="12"/>
  <c r="AG513" i="12"/>
  <c r="Z513" i="12"/>
  <c r="AV513" i="12" s="1"/>
  <c r="AX512" i="12"/>
  <c r="Z512" i="12"/>
  <c r="Z511" i="12"/>
  <c r="AK511" i="12" s="1"/>
  <c r="Z510" i="12"/>
  <c r="Z509" i="12"/>
  <c r="AO509" i="12" s="1"/>
  <c r="Z508" i="12"/>
  <c r="AQ508" i="12" s="1"/>
  <c r="AN507" i="12"/>
  <c r="Z507" i="12"/>
  <c r="AO507" i="12" s="1"/>
  <c r="AD506" i="12"/>
  <c r="Z506" i="12"/>
  <c r="AY506" i="12" s="1"/>
  <c r="Z505" i="12"/>
  <c r="AS505" i="12" s="1"/>
  <c r="AH504" i="12"/>
  <c r="Z504" i="12"/>
  <c r="AP504" i="12" s="1"/>
  <c r="Z503" i="12"/>
  <c r="Z502" i="12"/>
  <c r="AU502" i="12" s="1"/>
  <c r="Z501" i="12"/>
  <c r="AR501" i="12" s="1"/>
  <c r="Z500" i="12"/>
  <c r="AT500" i="12" s="1"/>
  <c r="Z499" i="12"/>
  <c r="Z498" i="12"/>
  <c r="Z497" i="12"/>
  <c r="AQ496" i="12"/>
  <c r="Z496" i="12"/>
  <c r="AX496" i="12" s="1"/>
  <c r="AK495" i="12"/>
  <c r="AF495" i="12"/>
  <c r="Z495" i="12"/>
  <c r="AW495" i="12" s="1"/>
  <c r="Z494" i="12"/>
  <c r="AZ493" i="12"/>
  <c r="Z493" i="12"/>
  <c r="AR493" i="12" s="1"/>
  <c r="Z492" i="12"/>
  <c r="Z491" i="12"/>
  <c r="AW491" i="12" s="1"/>
  <c r="Z490" i="12"/>
  <c r="AS489" i="12"/>
  <c r="Z489" i="12"/>
  <c r="Z488" i="12"/>
  <c r="AF487" i="12"/>
  <c r="Z487" i="12"/>
  <c r="Z486" i="12"/>
  <c r="AX486" i="12" s="1"/>
  <c r="Z485" i="12"/>
  <c r="AM484" i="12"/>
  <c r="AE484" i="12"/>
  <c r="Z484" i="12"/>
  <c r="AW484" i="12" s="1"/>
  <c r="AO483" i="12"/>
  <c r="AG483" i="12"/>
  <c r="Z483" i="12"/>
  <c r="AW483" i="12" s="1"/>
  <c r="Z482" i="12"/>
  <c r="Z481" i="12"/>
  <c r="AE480" i="12"/>
  <c r="AD480" i="12"/>
  <c r="Z480" i="12"/>
  <c r="AW480" i="12" s="1"/>
  <c r="Z479" i="12"/>
  <c r="AC479" i="12" s="1"/>
  <c r="Z478" i="12"/>
  <c r="Z477" i="12"/>
  <c r="AP477" i="12" s="1"/>
  <c r="Z476" i="12"/>
  <c r="AV476" i="12" s="1"/>
  <c r="AT475" i="12"/>
  <c r="AK475" i="12"/>
  <c r="Z475" i="12"/>
  <c r="AF474" i="12"/>
  <c r="Z474" i="12"/>
  <c r="AE473" i="12"/>
  <c r="Z473" i="12"/>
  <c r="AU473" i="12" s="1"/>
  <c r="Z472" i="12"/>
  <c r="Z471" i="12"/>
  <c r="AF470" i="12"/>
  <c r="Z470" i="12"/>
  <c r="AK469" i="12"/>
  <c r="Z469" i="12"/>
  <c r="AP469" i="12" s="1"/>
  <c r="Z468" i="12"/>
  <c r="AV468" i="12" s="1"/>
  <c r="AT467" i="12"/>
  <c r="AP467" i="12"/>
  <c r="AD467" i="12"/>
  <c r="AC467" i="12"/>
  <c r="Z467" i="12"/>
  <c r="AK467" i="12" s="1"/>
  <c r="Z466" i="12"/>
  <c r="AQ465" i="12"/>
  <c r="AP465" i="12"/>
  <c r="Z465" i="12"/>
  <c r="Z464" i="12"/>
  <c r="AY463" i="12"/>
  <c r="AI463" i="12"/>
  <c r="AE463" i="12"/>
  <c r="Z463" i="12"/>
  <c r="AZ463" i="12" s="1"/>
  <c r="AV462" i="12"/>
  <c r="Z462" i="12"/>
  <c r="AZ462" i="12" s="1"/>
  <c r="AI461" i="12"/>
  <c r="AE461" i="12"/>
  <c r="Z461" i="12"/>
  <c r="AU461" i="12" s="1"/>
  <c r="Z460" i="12"/>
  <c r="Z459" i="12"/>
  <c r="Z458" i="12"/>
  <c r="Z457" i="12"/>
  <c r="Z456" i="12"/>
  <c r="AR456" i="12" s="1"/>
  <c r="Z455" i="12"/>
  <c r="Z454" i="12"/>
  <c r="AZ454" i="12" s="1"/>
  <c r="AX453" i="12"/>
  <c r="Z453" i="12"/>
  <c r="Z452" i="12"/>
  <c r="AR452" i="12" s="1"/>
  <c r="Z451" i="12"/>
  <c r="Z450" i="12"/>
  <c r="AZ450" i="12" s="1"/>
  <c r="Z449" i="12"/>
  <c r="AL449" i="12" s="1"/>
  <c r="Z448" i="12"/>
  <c r="Z447" i="12"/>
  <c r="AZ446" i="12"/>
  <c r="Z446" i="12"/>
  <c r="AJ446" i="12" s="1"/>
  <c r="AH445" i="12"/>
  <c r="AD445" i="12"/>
  <c r="Z445" i="12"/>
  <c r="AW445" i="12" s="1"/>
  <c r="Z444" i="12"/>
  <c r="Z443" i="12"/>
  <c r="Z442" i="12"/>
  <c r="AN442" i="12" s="1"/>
  <c r="Z441" i="12"/>
  <c r="Z440" i="12"/>
  <c r="Z439" i="12"/>
  <c r="Z438" i="12"/>
  <c r="AZ438" i="12" s="1"/>
  <c r="Z437" i="12"/>
  <c r="Z436" i="12"/>
  <c r="AR436" i="12" s="1"/>
  <c r="Z435" i="12"/>
  <c r="AD434" i="12"/>
  <c r="Z434" i="12"/>
  <c r="AT434" i="12" s="1"/>
  <c r="Z433" i="12"/>
  <c r="AR433" i="12" s="1"/>
  <c r="Z432" i="12"/>
  <c r="Z431" i="12"/>
  <c r="Z430" i="12"/>
  <c r="Z429" i="12"/>
  <c r="Z428" i="12"/>
  <c r="Z427" i="12"/>
  <c r="AJ427" i="12" s="1"/>
  <c r="Z426" i="12"/>
  <c r="Z425" i="12"/>
  <c r="Z424" i="12"/>
  <c r="Z423" i="12"/>
  <c r="Z422" i="12"/>
  <c r="AX422" i="12" s="1"/>
  <c r="Z421" i="12"/>
  <c r="AR421" i="12" s="1"/>
  <c r="Z420" i="12"/>
  <c r="Z419" i="12"/>
  <c r="Z418" i="12"/>
  <c r="AT418" i="12" s="1"/>
  <c r="Z417" i="12"/>
  <c r="AR417" i="12" s="1"/>
  <c r="Z416" i="12"/>
  <c r="AX416" i="12" s="1"/>
  <c r="Z415" i="12"/>
  <c r="Z414" i="12"/>
  <c r="AP414" i="12" s="1"/>
  <c r="Z413" i="12"/>
  <c r="Z412" i="12"/>
  <c r="AP412" i="12" s="1"/>
  <c r="AZ411" i="12"/>
  <c r="Z411" i="12"/>
  <c r="AN411" i="12" s="1"/>
  <c r="AH410" i="12"/>
  <c r="Z410" i="12"/>
  <c r="AW410" i="12" s="1"/>
  <c r="Z409" i="12"/>
  <c r="Z408" i="12"/>
  <c r="Z407" i="12"/>
  <c r="Z406" i="12"/>
  <c r="AP406" i="12" s="1"/>
  <c r="Z405" i="12"/>
  <c r="AR405" i="12" s="1"/>
  <c r="Z404" i="12"/>
  <c r="AT404" i="12" s="1"/>
  <c r="Z403" i="12"/>
  <c r="Z402" i="12"/>
  <c r="Z401" i="12"/>
  <c r="AR401" i="12" s="1"/>
  <c r="Z400" i="12"/>
  <c r="Z399" i="12"/>
  <c r="Z398" i="12"/>
  <c r="Z397" i="12"/>
  <c r="Z396" i="12"/>
  <c r="AX396" i="12" s="1"/>
  <c r="Z395" i="12"/>
  <c r="AP394" i="12"/>
  <c r="Z394" i="12"/>
  <c r="Z393" i="12"/>
  <c r="Z392" i="12"/>
  <c r="AP392" i="12" s="1"/>
  <c r="AJ391" i="12"/>
  <c r="Z391" i="12"/>
  <c r="AD390" i="12"/>
  <c r="Z390" i="12"/>
  <c r="AX390" i="12" s="1"/>
  <c r="Z389" i="12"/>
  <c r="AR389" i="12" s="1"/>
  <c r="AL388" i="12"/>
  <c r="Z388" i="12"/>
  <c r="AT388" i="12" s="1"/>
  <c r="AZ387" i="12"/>
  <c r="Z387" i="12"/>
  <c r="AN387" i="12" s="1"/>
  <c r="Z386" i="12"/>
  <c r="AP385" i="12"/>
  <c r="Z385" i="12"/>
  <c r="AL385" i="12" s="1"/>
  <c r="Z384" i="12"/>
  <c r="Z383" i="12"/>
  <c r="Z382" i="12"/>
  <c r="AZ382" i="12" s="1"/>
  <c r="Z381" i="12"/>
  <c r="Z380" i="12"/>
  <c r="AD379" i="12"/>
  <c r="Z379" i="12"/>
  <c r="AW379" i="12" s="1"/>
  <c r="AJ378" i="12"/>
  <c r="Z378" i="12"/>
  <c r="AZ378" i="12" s="1"/>
  <c r="AD377" i="12"/>
  <c r="Z377" i="12"/>
  <c r="AW377" i="12" s="1"/>
  <c r="Z376" i="12"/>
  <c r="AL375" i="12"/>
  <c r="Z375" i="12"/>
  <c r="AP375" i="12" s="1"/>
  <c r="Z374" i="12"/>
  <c r="AD373" i="12"/>
  <c r="Z373" i="12"/>
  <c r="AW373" i="12" s="1"/>
  <c r="Z372" i="12"/>
  <c r="Z371" i="12"/>
  <c r="Z370" i="12"/>
  <c r="AL369" i="12"/>
  <c r="Z369" i="12"/>
  <c r="AP369" i="12" s="1"/>
  <c r="Z368" i="12"/>
  <c r="AD367" i="12"/>
  <c r="Z367" i="12"/>
  <c r="AW367" i="12" s="1"/>
  <c r="Z366" i="12"/>
  <c r="Z365" i="12"/>
  <c r="Z364" i="12"/>
  <c r="Z363" i="12"/>
  <c r="Z362" i="12"/>
  <c r="Z361" i="12"/>
  <c r="Z360" i="12"/>
  <c r="Z359" i="12"/>
  <c r="AP359" i="12" s="1"/>
  <c r="Z358" i="12"/>
  <c r="Z357" i="12"/>
  <c r="Z356" i="12"/>
  <c r="AN356" i="12" s="1"/>
  <c r="Z355" i="12"/>
  <c r="Z354" i="12"/>
  <c r="Z353" i="12"/>
  <c r="Z352" i="12"/>
  <c r="Z351" i="12"/>
  <c r="Z350" i="12"/>
  <c r="AZ350" i="12" s="1"/>
  <c r="Z349" i="12"/>
  <c r="Z348" i="12"/>
  <c r="Z347" i="12"/>
  <c r="Z346" i="12"/>
  <c r="AJ346" i="12" s="1"/>
  <c r="AX345" i="12"/>
  <c r="Z345" i="12"/>
  <c r="Z344" i="12"/>
  <c r="Z343" i="12"/>
  <c r="AD343" i="12" s="1"/>
  <c r="Z342" i="12"/>
  <c r="Z341" i="12"/>
  <c r="AP341" i="12" s="1"/>
  <c r="Z340" i="12"/>
  <c r="AS339" i="12"/>
  <c r="Z339" i="12"/>
  <c r="AH339" i="12" s="1"/>
  <c r="Z338" i="12"/>
  <c r="AN338" i="12" s="1"/>
  <c r="AT337" i="12"/>
  <c r="Z337" i="12"/>
  <c r="Z336" i="12"/>
  <c r="Z335" i="12"/>
  <c r="AU335" i="12" s="1"/>
  <c r="Z334" i="12"/>
  <c r="AN334" i="12" s="1"/>
  <c r="Z333" i="12"/>
  <c r="Z332" i="12"/>
  <c r="AM331" i="12"/>
  <c r="AC331" i="12"/>
  <c r="Z331" i="12"/>
  <c r="AZ331" i="12" s="1"/>
  <c r="Z330" i="12"/>
  <c r="AH329" i="12"/>
  <c r="Z329" i="12"/>
  <c r="AX329" i="12" s="1"/>
  <c r="Z328" i="12"/>
  <c r="Z327" i="12"/>
  <c r="AO327" i="12" s="1"/>
  <c r="Z326" i="12"/>
  <c r="AO325" i="12"/>
  <c r="Z325" i="12"/>
  <c r="AV324" i="12"/>
  <c r="Z324" i="12"/>
  <c r="AZ324" i="12" s="1"/>
  <c r="AS323" i="12"/>
  <c r="AC323" i="12"/>
  <c r="Z323" i="12"/>
  <c r="AZ323" i="12" s="1"/>
  <c r="Z322" i="12"/>
  <c r="AK321" i="12"/>
  <c r="AH321" i="12"/>
  <c r="Z321" i="12"/>
  <c r="AX321" i="12" s="1"/>
  <c r="AJ320" i="12"/>
  <c r="Z320" i="12"/>
  <c r="AV320" i="12" s="1"/>
  <c r="AO319" i="12"/>
  <c r="Z319" i="12"/>
  <c r="AH319" i="12" s="1"/>
  <c r="Z318" i="12"/>
  <c r="AS317" i="12"/>
  <c r="AC317" i="12"/>
  <c r="Z317" i="12"/>
  <c r="AZ317" i="12" s="1"/>
  <c r="Z316" i="12"/>
  <c r="AD315" i="12"/>
  <c r="Z315" i="12"/>
  <c r="AZ315" i="12" s="1"/>
  <c r="AF314" i="12"/>
  <c r="Z314" i="12"/>
  <c r="AZ314" i="12" s="1"/>
  <c r="Z313" i="12"/>
  <c r="AP313" i="12" s="1"/>
  <c r="Z312" i="12"/>
  <c r="AK311" i="12"/>
  <c r="AH311" i="12"/>
  <c r="AC311" i="12"/>
  <c r="Z311" i="12"/>
  <c r="AX311" i="12" s="1"/>
  <c r="Z310" i="12"/>
  <c r="Z309" i="12"/>
  <c r="Z308" i="12"/>
  <c r="AZ308" i="12" s="1"/>
  <c r="AT307" i="12"/>
  <c r="Z307" i="12"/>
  <c r="Z306" i="12"/>
  <c r="Z305" i="12"/>
  <c r="AY304" i="12"/>
  <c r="Z304" i="12"/>
  <c r="AV304" i="12" s="1"/>
  <c r="Z303" i="12"/>
  <c r="Z302" i="12"/>
  <c r="AH301" i="12"/>
  <c r="AG301" i="12"/>
  <c r="Z301" i="12"/>
  <c r="AW301" i="12" s="1"/>
  <c r="Z300" i="12"/>
  <c r="Z299" i="12"/>
  <c r="AR298" i="12"/>
  <c r="Z298" i="12"/>
  <c r="AZ298" i="12" s="1"/>
  <c r="Z297" i="12"/>
  <c r="Z296" i="12"/>
  <c r="Z295" i="12"/>
  <c r="AN294" i="12"/>
  <c r="Z294" i="12"/>
  <c r="AY294" i="12" s="1"/>
  <c r="AL293" i="12"/>
  <c r="AC293" i="12"/>
  <c r="Z293" i="12"/>
  <c r="AZ293" i="12" s="1"/>
  <c r="AE292" i="12"/>
  <c r="Z292" i="12"/>
  <c r="AV292" i="12" s="1"/>
  <c r="Z291" i="12"/>
  <c r="Z290" i="12"/>
  <c r="Z289" i="12"/>
  <c r="Z288" i="12"/>
  <c r="AD287" i="12"/>
  <c r="Z287" i="12"/>
  <c r="AW287" i="12" s="1"/>
  <c r="Z286" i="12"/>
  <c r="Z285" i="12"/>
  <c r="AW285" i="12" s="1"/>
  <c r="Z284" i="12"/>
  <c r="Z283" i="12"/>
  <c r="Z282" i="12"/>
  <c r="AR282" i="12" s="1"/>
  <c r="AP281" i="12"/>
  <c r="Z281" i="12"/>
  <c r="AD281" i="12" s="1"/>
  <c r="Z280" i="12"/>
  <c r="Z279" i="12"/>
  <c r="Z278" i="12"/>
  <c r="AH277" i="12"/>
  <c r="Z277" i="12"/>
  <c r="AW277" i="12" s="1"/>
  <c r="Z276" i="12"/>
  <c r="AT275" i="12"/>
  <c r="Z275" i="12"/>
  <c r="AP275" i="12" s="1"/>
  <c r="Z274" i="12"/>
  <c r="Z273" i="12"/>
  <c r="AT273" i="12" s="1"/>
  <c r="Z272" i="12"/>
  <c r="Z271" i="12"/>
  <c r="Z270" i="12"/>
  <c r="Z269" i="12"/>
  <c r="Z268" i="12"/>
  <c r="AN268" i="12" s="1"/>
  <c r="Z267" i="12"/>
  <c r="Z266" i="12"/>
  <c r="AR266" i="12" s="1"/>
  <c r="Z265" i="12"/>
  <c r="AW265" i="12" s="1"/>
  <c r="AJ264" i="12"/>
  <c r="Z264" i="12"/>
  <c r="Z263" i="12"/>
  <c r="Z262" i="12"/>
  <c r="Z261" i="12"/>
  <c r="Z260" i="12"/>
  <c r="AN260" i="12" s="1"/>
  <c r="Z259" i="12"/>
  <c r="AT259" i="12" s="1"/>
  <c r="Z258" i="12"/>
  <c r="Z257" i="12"/>
  <c r="AW257" i="12" s="1"/>
  <c r="Z256" i="12"/>
  <c r="AJ256" i="12" s="1"/>
  <c r="Z255" i="12"/>
  <c r="Z254" i="12"/>
  <c r="Z253" i="12"/>
  <c r="Z252" i="12"/>
  <c r="AN252" i="12" s="1"/>
  <c r="Z251" i="12"/>
  <c r="Z250" i="12"/>
  <c r="AR250" i="12" s="1"/>
  <c r="Z249" i="12"/>
  <c r="AW249" i="12" s="1"/>
  <c r="Z248" i="12"/>
  <c r="Z247" i="12"/>
  <c r="Z246" i="12"/>
  <c r="AP245" i="12"/>
  <c r="AD245" i="12"/>
  <c r="Z245" i="12"/>
  <c r="AT245" i="12" s="1"/>
  <c r="Z244" i="12"/>
  <c r="AX243" i="12"/>
  <c r="AL243" i="12"/>
  <c r="Z243" i="12"/>
  <c r="AW243" i="12" s="1"/>
  <c r="Z242" i="12"/>
  <c r="Z241" i="12"/>
  <c r="AZ240" i="12"/>
  <c r="Z240" i="12"/>
  <c r="AN240" i="12" s="1"/>
  <c r="Z239" i="12"/>
  <c r="AT239" i="12" s="1"/>
  <c r="Z238" i="12"/>
  <c r="Z237" i="12"/>
  <c r="AT237" i="12" s="1"/>
  <c r="Z236" i="12"/>
  <c r="Z235" i="12"/>
  <c r="AW235" i="12" s="1"/>
  <c r="Z234" i="12"/>
  <c r="AR234" i="12" s="1"/>
  <c r="Z233" i="12"/>
  <c r="AP233" i="12" s="1"/>
  <c r="Z232" i="12"/>
  <c r="Z231" i="12"/>
  <c r="AW231" i="12" s="1"/>
  <c r="Z230" i="12"/>
  <c r="Z229" i="12"/>
  <c r="AW229" i="12" s="1"/>
  <c r="Z228" i="12"/>
  <c r="Z227" i="12"/>
  <c r="AP227" i="12" s="1"/>
  <c r="Z226" i="12"/>
  <c r="Z225" i="12"/>
  <c r="AP225" i="12" s="1"/>
  <c r="Z224" i="12"/>
  <c r="AN224" i="12" s="1"/>
  <c r="AX223" i="12"/>
  <c r="Z223" i="12"/>
  <c r="AW223" i="12" s="1"/>
  <c r="Z222" i="12"/>
  <c r="AT221" i="12"/>
  <c r="Z221" i="12"/>
  <c r="AW221" i="12" s="1"/>
  <c r="Z220" i="12"/>
  <c r="AJ220" i="12" s="1"/>
  <c r="Z219" i="12"/>
  <c r="Z218" i="12"/>
  <c r="AR218" i="12" s="1"/>
  <c r="Z217" i="12"/>
  <c r="AP217" i="12" s="1"/>
  <c r="Z216" i="12"/>
  <c r="Z215" i="12"/>
  <c r="AX215" i="12" s="1"/>
  <c r="Z214" i="12"/>
  <c r="Z213" i="12"/>
  <c r="Z212" i="12"/>
  <c r="Z211" i="12"/>
  <c r="AT211" i="12" s="1"/>
  <c r="Z210" i="12"/>
  <c r="Z209" i="12"/>
  <c r="Z208" i="12"/>
  <c r="Z207" i="12"/>
  <c r="Z206" i="12"/>
  <c r="Z205" i="12"/>
  <c r="AW205" i="12" s="1"/>
  <c r="Z204" i="12"/>
  <c r="Z203" i="12"/>
  <c r="Z202" i="12"/>
  <c r="AR202" i="12" s="1"/>
  <c r="Z201" i="12"/>
  <c r="Z200" i="12"/>
  <c r="Z199" i="12"/>
  <c r="Z198" i="12"/>
  <c r="Z197" i="12"/>
  <c r="AT197" i="12" s="1"/>
  <c r="Z196" i="12"/>
  <c r="AJ196" i="12" s="1"/>
  <c r="AN195" i="12"/>
  <c r="AJ195" i="12"/>
  <c r="Z195" i="12"/>
  <c r="Z194" i="12"/>
  <c r="AT194" i="12" s="1"/>
  <c r="Z193" i="12"/>
  <c r="AR193" i="12" s="1"/>
  <c r="Z192" i="12"/>
  <c r="AX192" i="12" s="1"/>
  <c r="AJ191" i="12"/>
  <c r="Z191" i="12"/>
  <c r="Z190" i="12"/>
  <c r="Z189" i="12"/>
  <c r="AR189" i="12" s="1"/>
  <c r="AX188" i="12"/>
  <c r="Z188" i="12"/>
  <c r="Z187" i="12"/>
  <c r="Z186" i="12"/>
  <c r="AP186" i="12" s="1"/>
  <c r="Z185" i="12"/>
  <c r="Z184" i="12"/>
  <c r="AT184" i="12" s="1"/>
  <c r="Z183" i="12"/>
  <c r="AJ183" i="12" s="1"/>
  <c r="Z182" i="12"/>
  <c r="Z181" i="12"/>
  <c r="Z180" i="12"/>
  <c r="Z179" i="12"/>
  <c r="Z178" i="12"/>
  <c r="Z177" i="12"/>
  <c r="Z176" i="12"/>
  <c r="Z175" i="12"/>
  <c r="Z174" i="12"/>
  <c r="Z173" i="12"/>
  <c r="AT172" i="12"/>
  <c r="AH172" i="12"/>
  <c r="Z172" i="12"/>
  <c r="AW172" i="12" s="1"/>
  <c r="Z171" i="12"/>
  <c r="AZ171" i="12" s="1"/>
  <c r="Z170" i="12"/>
  <c r="Z169" i="12"/>
  <c r="Z168" i="12"/>
  <c r="Z167" i="12"/>
  <c r="Z166" i="12"/>
  <c r="AP166" i="12" s="1"/>
  <c r="Z165" i="12"/>
  <c r="Z164" i="12"/>
  <c r="AP164" i="12" s="1"/>
  <c r="Z163" i="12"/>
  <c r="Z162" i="12"/>
  <c r="AW162" i="12" s="1"/>
  <c r="Z161" i="12"/>
  <c r="AH160" i="12"/>
  <c r="AD160" i="12"/>
  <c r="Z160" i="12"/>
  <c r="AW160" i="12" s="1"/>
  <c r="Z159" i="12"/>
  <c r="AZ159" i="12" s="1"/>
  <c r="Z158" i="12"/>
  <c r="AW158" i="12" s="1"/>
  <c r="Z157" i="12"/>
  <c r="AX156" i="12"/>
  <c r="Z156" i="12"/>
  <c r="Z155" i="12"/>
  <c r="AT154" i="12"/>
  <c r="Z154" i="12"/>
  <c r="Z153" i="12"/>
  <c r="Z152" i="12"/>
  <c r="Z151" i="12"/>
  <c r="Z150" i="12"/>
  <c r="Z149" i="12"/>
  <c r="Z148" i="12"/>
  <c r="AZ147" i="12"/>
  <c r="Z147" i="12"/>
  <c r="Z146" i="12"/>
  <c r="AW146" i="12" s="1"/>
  <c r="Z145" i="12"/>
  <c r="Z144" i="12"/>
  <c r="AW144" i="12" s="1"/>
  <c r="Z143" i="12"/>
  <c r="AN143" i="12" s="1"/>
  <c r="AP142" i="12"/>
  <c r="Z142" i="12"/>
  <c r="AT142" i="12" s="1"/>
  <c r="Z141" i="12"/>
  <c r="AR141" i="12" s="1"/>
  <c r="AX140" i="12"/>
  <c r="Z140" i="12"/>
  <c r="Z139" i="12"/>
  <c r="AJ139" i="12" s="1"/>
  <c r="Z138" i="12"/>
  <c r="Z137" i="12"/>
  <c r="AR137" i="12" s="1"/>
  <c r="Z136" i="12"/>
  <c r="Z135" i="12"/>
  <c r="Z134" i="12"/>
  <c r="Z133" i="12"/>
  <c r="Z132" i="12"/>
  <c r="AW132" i="12" s="1"/>
  <c r="Z131" i="12"/>
  <c r="AJ131" i="12" s="1"/>
  <c r="Z130" i="12"/>
  <c r="AT130" i="12" s="1"/>
  <c r="Z129" i="12"/>
  <c r="Z128" i="12"/>
  <c r="Z127" i="12"/>
  <c r="AL126" i="12"/>
  <c r="Z126" i="12"/>
  <c r="AW126" i="12" s="1"/>
  <c r="Z125" i="12"/>
  <c r="AR125" i="12" s="1"/>
  <c r="Z124" i="12"/>
  <c r="AP124" i="12" s="1"/>
  <c r="Z123" i="12"/>
  <c r="AN123" i="12" s="1"/>
  <c r="Z122" i="12"/>
  <c r="Z121" i="12"/>
  <c r="AR121" i="12" s="1"/>
  <c r="Z120" i="12"/>
  <c r="Z119" i="12"/>
  <c r="Z118" i="12"/>
  <c r="Z117" i="12"/>
  <c r="AT116" i="12"/>
  <c r="Z116" i="12"/>
  <c r="AP116" i="12" s="1"/>
  <c r="Z115" i="12"/>
  <c r="Z114" i="12"/>
  <c r="AW114" i="12" s="1"/>
  <c r="Z113" i="12"/>
  <c r="Z112" i="12"/>
  <c r="Z111" i="12"/>
  <c r="AN111" i="12" s="1"/>
  <c r="AT110" i="12"/>
  <c r="Z110" i="12"/>
  <c r="Z109" i="12"/>
  <c r="AR109" i="12" s="1"/>
  <c r="Z108" i="12"/>
  <c r="AW108" i="12" s="1"/>
  <c r="Z107" i="12"/>
  <c r="Z106" i="12"/>
  <c r="AP106" i="12" s="1"/>
  <c r="AZ105" i="12"/>
  <c r="AJ105" i="12"/>
  <c r="Z105" i="12"/>
  <c r="AV105" i="12" s="1"/>
  <c r="Z104" i="12"/>
  <c r="AX104" i="12" s="1"/>
  <c r="Z103" i="12"/>
  <c r="AX103" i="12" s="1"/>
  <c r="Z102" i="12"/>
  <c r="Z101" i="12"/>
  <c r="AP101" i="12" s="1"/>
  <c r="Z100" i="12"/>
  <c r="AN100" i="12" s="1"/>
  <c r="Z99" i="12"/>
  <c r="Z98" i="12"/>
  <c r="AZ98" i="12" s="1"/>
  <c r="Z97" i="12"/>
  <c r="AP97" i="12" s="1"/>
  <c r="Z96" i="12"/>
  <c r="Z95" i="12"/>
  <c r="Z94" i="12"/>
  <c r="AJ94" i="12" s="1"/>
  <c r="Z93" i="12"/>
  <c r="Z92" i="12"/>
  <c r="Z91" i="12"/>
  <c r="Z90" i="12"/>
  <c r="AZ90" i="12" s="1"/>
  <c r="Z89" i="12"/>
  <c r="Z88" i="12"/>
  <c r="AN88" i="12" s="1"/>
  <c r="Z87" i="12"/>
  <c r="Z86" i="12"/>
  <c r="Z85" i="12"/>
  <c r="Z84" i="12"/>
  <c r="AN84" i="12" s="1"/>
  <c r="AT83" i="12"/>
  <c r="Z83" i="12"/>
  <c r="AW83" i="12" s="1"/>
  <c r="Z82" i="12"/>
  <c r="AZ82" i="12" s="1"/>
  <c r="Z81" i="12"/>
  <c r="AT81" i="12" s="1"/>
  <c r="Z80" i="12"/>
  <c r="Z79" i="12"/>
  <c r="AW79" i="12" s="1"/>
  <c r="Z78" i="12"/>
  <c r="Z77" i="12"/>
  <c r="AW77" i="12" s="1"/>
  <c r="Z76" i="12"/>
  <c r="Z75" i="12"/>
  <c r="AP75" i="12" s="1"/>
  <c r="Z74" i="12"/>
  <c r="Z73" i="12"/>
  <c r="AW73" i="12" s="1"/>
  <c r="Z72" i="12"/>
  <c r="AN72" i="12" s="1"/>
  <c r="Z71" i="12"/>
  <c r="Z70" i="12"/>
  <c r="Z69" i="12"/>
  <c r="Z68" i="12"/>
  <c r="AH67" i="12"/>
  <c r="Z67" i="12"/>
  <c r="AW67" i="12" s="1"/>
  <c r="Z66" i="12"/>
  <c r="Z65" i="12"/>
  <c r="Z64" i="12"/>
  <c r="Z63" i="12"/>
  <c r="AW63" i="12" s="1"/>
  <c r="Z62" i="12"/>
  <c r="Z61" i="12"/>
  <c r="AW61" i="12" s="1"/>
  <c r="Z60" i="12"/>
  <c r="Z59" i="12"/>
  <c r="Z58" i="12"/>
  <c r="AR58" i="12" s="1"/>
  <c r="AH57" i="12"/>
  <c r="Z57" i="12"/>
  <c r="AW57" i="12" s="1"/>
  <c r="Z56" i="12"/>
  <c r="Z55" i="12"/>
  <c r="Z54" i="12"/>
  <c r="AR54" i="12" s="1"/>
  <c r="Z53" i="12"/>
  <c r="AP53" i="12" s="1"/>
  <c r="Z52" i="12"/>
  <c r="AV52" i="12" s="1"/>
  <c r="Z51" i="12"/>
  <c r="AP51" i="12" s="1"/>
  <c r="Z50" i="12"/>
  <c r="AR50" i="12" s="1"/>
  <c r="AX49" i="12"/>
  <c r="Z49" i="12"/>
  <c r="Z48" i="12"/>
  <c r="AL47" i="12"/>
  <c r="AH47" i="12"/>
  <c r="Z47" i="12"/>
  <c r="AW47" i="12" s="1"/>
  <c r="Z46" i="12"/>
  <c r="AR46" i="12" s="1"/>
  <c r="Z45" i="12"/>
  <c r="Z44" i="12"/>
  <c r="Z43" i="12"/>
  <c r="Z42" i="12"/>
  <c r="AR42" i="12" s="1"/>
  <c r="Z41" i="12"/>
  <c r="AW41" i="12" s="1"/>
  <c r="Z40" i="12"/>
  <c r="AN40" i="12" s="1"/>
  <c r="Z39" i="12"/>
  <c r="AW39" i="12" s="1"/>
  <c r="Z38" i="12"/>
  <c r="AR38" i="12" s="1"/>
  <c r="Z37" i="12"/>
  <c r="AF36" i="12"/>
  <c r="Z36" i="12"/>
  <c r="AV36" i="12" s="1"/>
  <c r="Z35" i="12"/>
  <c r="AT35" i="12" s="1"/>
  <c r="Z34" i="12"/>
  <c r="AR34" i="12" s="1"/>
  <c r="AH33" i="12"/>
  <c r="Z33" i="12"/>
  <c r="AW33" i="12" s="1"/>
  <c r="AN32" i="12"/>
  <c r="Z32" i="12"/>
  <c r="AJ32" i="12" s="1"/>
  <c r="Z31" i="12"/>
  <c r="AW31" i="12" s="1"/>
  <c r="Z30" i="12"/>
  <c r="Z29" i="12"/>
  <c r="Z28" i="12"/>
  <c r="AZ28" i="12" s="1"/>
  <c r="AX27" i="12"/>
  <c r="Z27" i="12"/>
  <c r="AW27" i="12" s="1"/>
  <c r="AF26" i="12"/>
  <c r="Z26" i="12"/>
  <c r="AN26" i="12" s="1"/>
  <c r="Z25" i="12"/>
  <c r="Z24" i="12"/>
  <c r="AP23" i="12"/>
  <c r="Z23" i="12"/>
  <c r="AL23" i="12" s="1"/>
  <c r="Z22" i="12"/>
  <c r="AD21" i="12"/>
  <c r="Z21" i="12"/>
  <c r="AW21" i="12" s="1"/>
  <c r="Z20" i="12"/>
  <c r="Z19" i="12"/>
  <c r="AT19" i="12" s="1"/>
  <c r="Z18" i="12"/>
  <c r="Z17" i="12"/>
  <c r="AW17" i="12" s="1"/>
  <c r="AN16" i="12"/>
  <c r="Z16" i="12"/>
  <c r="AZ16" i="12" s="1"/>
  <c r="AT15" i="12"/>
  <c r="Z15" i="12"/>
  <c r="AW15" i="12" s="1"/>
  <c r="Z14" i="12"/>
  <c r="AF14" i="12" s="1"/>
  <c r="Z13" i="12"/>
  <c r="Z12" i="12"/>
  <c r="Z11" i="12"/>
  <c r="Z10" i="12"/>
  <c r="AN10" i="12" s="1"/>
  <c r="AT9" i="12"/>
  <c r="Z9" i="12"/>
  <c r="Z8" i="12"/>
  <c r="AJ8" i="12" s="1"/>
  <c r="Z7" i="12"/>
  <c r="Z6" i="12"/>
  <c r="AN6" i="12" s="1"/>
  <c r="Z5" i="12"/>
  <c r="Z4" i="12"/>
  <c r="AH4" i="12" s="1"/>
  <c r="Z3" i="12"/>
  <c r="Z2" i="12"/>
  <c r="N3" i="11"/>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M546" i="9"/>
  <c r="L546" i="9"/>
  <c r="K546" i="9"/>
  <c r="J546" i="9"/>
  <c r="I546" i="9"/>
  <c r="H546" i="9"/>
  <c r="G546" i="9"/>
  <c r="F546" i="9"/>
  <c r="E546" i="9"/>
  <c r="D546" i="9"/>
  <c r="C546" i="9"/>
  <c r="B546" i="9"/>
  <c r="N545" i="9"/>
  <c r="U544" i="9"/>
  <c r="R544" i="9"/>
  <c r="N544" i="9"/>
  <c r="AB544" i="9" s="1"/>
  <c r="T543" i="9"/>
  <c r="N543" i="9"/>
  <c r="AB543" i="9" s="1"/>
  <c r="Y542" i="9"/>
  <c r="N542" i="9"/>
  <c r="N541" i="9"/>
  <c r="AB541" i="9" s="1"/>
  <c r="Z540" i="9"/>
  <c r="R540" i="9"/>
  <c r="Q540" i="9"/>
  <c r="N540" i="9"/>
  <c r="AB540" i="9" s="1"/>
  <c r="N539" i="9"/>
  <c r="N538" i="9"/>
  <c r="N537" i="9"/>
  <c r="N536" i="9"/>
  <c r="N535" i="9"/>
  <c r="Z534" i="9"/>
  <c r="R534" i="9"/>
  <c r="Q534" i="9"/>
  <c r="N534" i="9"/>
  <c r="AB534" i="9" s="1"/>
  <c r="N533" i="9"/>
  <c r="Z532" i="9"/>
  <c r="U532" i="9"/>
  <c r="R532" i="9"/>
  <c r="N532" i="9"/>
  <c r="AB532" i="9" s="1"/>
  <c r="AB531" i="9"/>
  <c r="T531" i="9"/>
  <c r="N531" i="9"/>
  <c r="X531" i="9" s="1"/>
  <c r="N530" i="9"/>
  <c r="Y530" i="9" s="1"/>
  <c r="N529" i="9"/>
  <c r="N528" i="9"/>
  <c r="N527" i="9"/>
  <c r="Z526" i="9"/>
  <c r="U526" i="9"/>
  <c r="R526" i="9"/>
  <c r="N526" i="9"/>
  <c r="AB526" i="9" s="1"/>
  <c r="N525" i="9"/>
  <c r="AB525" i="9" s="1"/>
  <c r="V524" i="9"/>
  <c r="U524" i="9"/>
  <c r="N524" i="9"/>
  <c r="N523" i="9"/>
  <c r="Z522" i="9"/>
  <c r="U522" i="9"/>
  <c r="R522" i="9"/>
  <c r="Q522" i="9"/>
  <c r="N522" i="9"/>
  <c r="AB522" i="9" s="1"/>
  <c r="N521" i="9"/>
  <c r="N520" i="9"/>
  <c r="T519" i="9"/>
  <c r="N519" i="9"/>
  <c r="AB519" i="9" s="1"/>
  <c r="V518" i="9"/>
  <c r="U518" i="9"/>
  <c r="N518" i="9"/>
  <c r="N517" i="9"/>
  <c r="Y516" i="9"/>
  <c r="N516" i="9"/>
  <c r="N515" i="9"/>
  <c r="Z514" i="9"/>
  <c r="Y514" i="9"/>
  <c r="Q514" i="9"/>
  <c r="N514" i="9"/>
  <c r="N513" i="9"/>
  <c r="U512" i="9"/>
  <c r="R512" i="9"/>
  <c r="Q512" i="9"/>
  <c r="N512" i="9"/>
  <c r="AB512" i="9" s="1"/>
  <c r="AB511" i="9"/>
  <c r="T511" i="9"/>
  <c r="N511" i="9"/>
  <c r="N510" i="9"/>
  <c r="Y510" i="9" s="1"/>
  <c r="N509" i="9"/>
  <c r="AB509" i="9" s="1"/>
  <c r="R508" i="9"/>
  <c r="Q508" i="9"/>
  <c r="N508" i="9"/>
  <c r="AB508" i="9" s="1"/>
  <c r="N507" i="9"/>
  <c r="V506" i="9"/>
  <c r="U506" i="9"/>
  <c r="N506" i="9"/>
  <c r="N505" i="9"/>
  <c r="V504" i="9"/>
  <c r="U504" i="9"/>
  <c r="N504" i="9"/>
  <c r="N503" i="9"/>
  <c r="Z502" i="9"/>
  <c r="N502" i="9"/>
  <c r="N501" i="9"/>
  <c r="U500" i="9"/>
  <c r="R500" i="9"/>
  <c r="Q500" i="9"/>
  <c r="N500" i="9"/>
  <c r="AB500" i="9" s="1"/>
  <c r="AB499" i="9"/>
  <c r="T499" i="9"/>
  <c r="N499" i="9"/>
  <c r="X499" i="9" s="1"/>
  <c r="V498" i="9"/>
  <c r="Q498" i="9"/>
  <c r="N498" i="9"/>
  <c r="Y498" i="9" s="1"/>
  <c r="N497" i="9"/>
  <c r="Y496" i="9"/>
  <c r="N496" i="9"/>
  <c r="N495" i="9"/>
  <c r="U494" i="9"/>
  <c r="R494" i="9"/>
  <c r="N494" i="9"/>
  <c r="AB494" i="9" s="1"/>
  <c r="N493" i="9"/>
  <c r="V492" i="9"/>
  <c r="U492" i="9"/>
  <c r="N492" i="9"/>
  <c r="N491" i="9"/>
  <c r="Z490" i="9"/>
  <c r="U490" i="9"/>
  <c r="R490" i="9"/>
  <c r="Q490" i="9"/>
  <c r="N490" i="9"/>
  <c r="AB490" i="9" s="1"/>
  <c r="N489" i="9"/>
  <c r="N488" i="9"/>
  <c r="T487" i="9"/>
  <c r="N487" i="9"/>
  <c r="AB487" i="9" s="1"/>
  <c r="N486" i="9"/>
  <c r="X485" i="9"/>
  <c r="N485" i="9"/>
  <c r="AB485" i="9" s="1"/>
  <c r="V484" i="9"/>
  <c r="Q484" i="9"/>
  <c r="N484" i="9"/>
  <c r="Y484" i="9" s="1"/>
  <c r="N483" i="9"/>
  <c r="Y482" i="9"/>
  <c r="N482" i="9"/>
  <c r="N481" i="9"/>
  <c r="U480" i="9"/>
  <c r="R480" i="9"/>
  <c r="N480" i="9"/>
  <c r="AB480" i="9" s="1"/>
  <c r="N479" i="9"/>
  <c r="N478" i="9"/>
  <c r="N477" i="9"/>
  <c r="AB477" i="9" s="1"/>
  <c r="Z476" i="9"/>
  <c r="U476" i="9"/>
  <c r="R476" i="9"/>
  <c r="Q476" i="9"/>
  <c r="N476" i="9"/>
  <c r="AB476" i="9" s="1"/>
  <c r="N475" i="9"/>
  <c r="T475" i="9" s="1"/>
  <c r="N474" i="9"/>
  <c r="N473" i="9"/>
  <c r="N472" i="9"/>
  <c r="AB471" i="9"/>
  <c r="N471" i="9"/>
  <c r="T471" i="9" s="1"/>
  <c r="Y470" i="9"/>
  <c r="R470" i="9"/>
  <c r="Q470" i="9"/>
  <c r="N470" i="9"/>
  <c r="AB470" i="9" s="1"/>
  <c r="N469" i="9"/>
  <c r="Z468" i="9"/>
  <c r="Q468" i="9"/>
  <c r="N468" i="9"/>
  <c r="N467" i="9"/>
  <c r="V466" i="9"/>
  <c r="Q466" i="9"/>
  <c r="N466" i="9"/>
  <c r="Y466" i="9" s="1"/>
  <c r="N465" i="9"/>
  <c r="N464" i="9"/>
  <c r="N463" i="9"/>
  <c r="R462" i="9"/>
  <c r="Q462" i="9"/>
  <c r="N462" i="9"/>
  <c r="AB462" i="9" s="1"/>
  <c r="N461" i="9"/>
  <c r="V460" i="9"/>
  <c r="U460" i="9"/>
  <c r="N460" i="9"/>
  <c r="AB459" i="9"/>
  <c r="N459" i="9"/>
  <c r="X459" i="9" s="1"/>
  <c r="R458" i="9"/>
  <c r="Q458" i="9"/>
  <c r="N458" i="9"/>
  <c r="AB458" i="9" s="1"/>
  <c r="N457" i="9"/>
  <c r="Z456" i="9"/>
  <c r="Y456" i="9"/>
  <c r="N456" i="9"/>
  <c r="N455" i="9"/>
  <c r="U454" i="9"/>
  <c r="N454" i="9"/>
  <c r="AB454" i="9" s="1"/>
  <c r="X453" i="9"/>
  <c r="N453" i="9"/>
  <c r="AB453" i="9" s="1"/>
  <c r="V452" i="9"/>
  <c r="N452" i="9"/>
  <c r="N451" i="9"/>
  <c r="X451" i="9" s="1"/>
  <c r="AA450" i="9"/>
  <c r="R450" i="9"/>
  <c r="Q450" i="9"/>
  <c r="N450" i="9"/>
  <c r="AB450" i="9" s="1"/>
  <c r="N449" i="9"/>
  <c r="AA448" i="9"/>
  <c r="Y448" i="9"/>
  <c r="W448" i="9"/>
  <c r="S448" i="9"/>
  <c r="R448" i="9"/>
  <c r="Q448" i="9"/>
  <c r="N448" i="9"/>
  <c r="AB448" i="9" s="1"/>
  <c r="AB447" i="9"/>
  <c r="T447" i="9"/>
  <c r="N447" i="9"/>
  <c r="X447" i="9" s="1"/>
  <c r="V446" i="9"/>
  <c r="R446" i="9"/>
  <c r="Q446" i="9"/>
  <c r="N446" i="9"/>
  <c r="AB446" i="9" s="1"/>
  <c r="N445" i="9"/>
  <c r="U444" i="9"/>
  <c r="N444" i="9"/>
  <c r="AB444" i="9" s="1"/>
  <c r="N443" i="9"/>
  <c r="U442" i="9"/>
  <c r="N442" i="9"/>
  <c r="AB442" i="9" s="1"/>
  <c r="N441" i="9"/>
  <c r="Z440" i="9"/>
  <c r="Q440" i="9"/>
  <c r="N440" i="9"/>
  <c r="N439" i="9"/>
  <c r="AB439" i="9" s="1"/>
  <c r="Y438" i="9"/>
  <c r="U438" i="9"/>
  <c r="N438" i="9"/>
  <c r="AB437" i="9"/>
  <c r="T437" i="9"/>
  <c r="N437" i="9"/>
  <c r="X437" i="9" s="1"/>
  <c r="N436" i="9"/>
  <c r="N435" i="9"/>
  <c r="N434" i="9"/>
  <c r="N433" i="9"/>
  <c r="AB433" i="9" s="1"/>
  <c r="N432" i="9"/>
  <c r="N431" i="9"/>
  <c r="N430" i="9"/>
  <c r="AB429" i="9"/>
  <c r="T429" i="9"/>
  <c r="N429" i="9"/>
  <c r="X429" i="9" s="1"/>
  <c r="N428" i="9"/>
  <c r="N427" i="9"/>
  <c r="R426" i="9"/>
  <c r="Q426" i="9"/>
  <c r="N426" i="9"/>
  <c r="AB426" i="9" s="1"/>
  <c r="N425" i="9"/>
  <c r="N424" i="9"/>
  <c r="AB424" i="9" s="1"/>
  <c r="X423" i="9"/>
  <c r="N423" i="9"/>
  <c r="AB423" i="9" s="1"/>
  <c r="N422" i="9"/>
  <c r="V422" i="9" s="1"/>
  <c r="N421" i="9"/>
  <c r="X421" i="9" s="1"/>
  <c r="N420" i="9"/>
  <c r="N419" i="9"/>
  <c r="Z418" i="9"/>
  <c r="U418" i="9"/>
  <c r="R418" i="9"/>
  <c r="Q418" i="9"/>
  <c r="N418" i="9"/>
  <c r="AB418" i="9" s="1"/>
  <c r="AB417" i="9"/>
  <c r="T417" i="9"/>
  <c r="N417" i="9"/>
  <c r="N416" i="9"/>
  <c r="N415" i="9"/>
  <c r="AB415" i="9" s="1"/>
  <c r="R414" i="9"/>
  <c r="Q414" i="9"/>
  <c r="N414" i="9"/>
  <c r="AB414" i="9" s="1"/>
  <c r="N413" i="9"/>
  <c r="U412" i="9"/>
  <c r="N412" i="9"/>
  <c r="AB412" i="9" s="1"/>
  <c r="N411" i="9"/>
  <c r="N410" i="9"/>
  <c r="AB409" i="9"/>
  <c r="T409" i="9"/>
  <c r="N409" i="9"/>
  <c r="Z408" i="9"/>
  <c r="Y408" i="9"/>
  <c r="N408" i="9"/>
  <c r="N407" i="9"/>
  <c r="AB407" i="9" s="1"/>
  <c r="Z406" i="9"/>
  <c r="U406" i="9"/>
  <c r="R406" i="9"/>
  <c r="Q406" i="9"/>
  <c r="N406" i="9"/>
  <c r="AB406" i="9" s="1"/>
  <c r="AB405" i="9"/>
  <c r="T405" i="9"/>
  <c r="N405" i="9"/>
  <c r="X405" i="9" s="1"/>
  <c r="N404" i="9"/>
  <c r="V404" i="9" s="1"/>
  <c r="N403" i="9"/>
  <c r="N402" i="9"/>
  <c r="N401" i="9"/>
  <c r="AB401" i="9" s="1"/>
  <c r="N400" i="9"/>
  <c r="N399" i="9"/>
  <c r="N398" i="9"/>
  <c r="AB397" i="9"/>
  <c r="T397" i="9"/>
  <c r="N397" i="9"/>
  <c r="X397" i="9" s="1"/>
  <c r="N396" i="9"/>
  <c r="N395" i="9"/>
  <c r="R394" i="9"/>
  <c r="Q394" i="9"/>
  <c r="N394" i="9"/>
  <c r="AB394" i="9" s="1"/>
  <c r="N393" i="9"/>
  <c r="U392" i="9"/>
  <c r="N392" i="9"/>
  <c r="AB392" i="9" s="1"/>
  <c r="X391" i="9"/>
  <c r="N391" i="9"/>
  <c r="AB391" i="9" s="1"/>
  <c r="N390" i="9"/>
  <c r="N389" i="9"/>
  <c r="X389" i="9" s="1"/>
  <c r="Z388" i="9"/>
  <c r="U388" i="9"/>
  <c r="R388" i="9"/>
  <c r="Q388" i="9"/>
  <c r="N388" i="9"/>
  <c r="AB388" i="9" s="1"/>
  <c r="N387" i="9"/>
  <c r="Z386" i="9"/>
  <c r="R386" i="9"/>
  <c r="Q386" i="9"/>
  <c r="N386" i="9"/>
  <c r="AB386" i="9" s="1"/>
  <c r="T385" i="9"/>
  <c r="N385" i="9"/>
  <c r="AB385" i="9" s="1"/>
  <c r="U384" i="9"/>
  <c r="N384" i="9"/>
  <c r="Y384" i="9" s="1"/>
  <c r="AB383" i="9"/>
  <c r="T383" i="9"/>
  <c r="N383" i="9"/>
  <c r="X383" i="9" s="1"/>
  <c r="N382" i="9"/>
  <c r="X381" i="9"/>
  <c r="N381" i="9"/>
  <c r="AB381" i="9" s="1"/>
  <c r="R380" i="9"/>
  <c r="Q380" i="9"/>
  <c r="N380" i="9"/>
  <c r="Y380" i="9" s="1"/>
  <c r="N379" i="9"/>
  <c r="N378" i="9"/>
  <c r="N377" i="9"/>
  <c r="N376" i="9"/>
  <c r="N375" i="9"/>
  <c r="AB375" i="9" s="1"/>
  <c r="N374" i="9"/>
  <c r="N373" i="9"/>
  <c r="N372" i="9"/>
  <c r="AB371" i="9"/>
  <c r="T371" i="9"/>
  <c r="N371" i="9"/>
  <c r="V370" i="9"/>
  <c r="R370" i="9"/>
  <c r="N370" i="9"/>
  <c r="Y370" i="9" s="1"/>
  <c r="N369" i="9"/>
  <c r="N368" i="9"/>
  <c r="N367" i="9"/>
  <c r="AB367" i="9" s="1"/>
  <c r="Z366" i="9"/>
  <c r="N366" i="9"/>
  <c r="Y366" i="9" s="1"/>
  <c r="AB365" i="9"/>
  <c r="T365" i="9"/>
  <c r="N365" i="9"/>
  <c r="V364" i="9"/>
  <c r="R364" i="9"/>
  <c r="N364" i="9"/>
  <c r="Y364" i="9" s="1"/>
  <c r="N363" i="9"/>
  <c r="N362" i="9"/>
  <c r="N361" i="9"/>
  <c r="N360" i="9"/>
  <c r="N359" i="9"/>
  <c r="AB359" i="9" s="1"/>
  <c r="N358" i="9"/>
  <c r="Y358" i="9" s="1"/>
  <c r="N357" i="9"/>
  <c r="N356" i="9"/>
  <c r="AB355" i="9"/>
  <c r="T355" i="9"/>
  <c r="N355" i="9"/>
  <c r="V354" i="9"/>
  <c r="R354" i="9"/>
  <c r="N354" i="9"/>
  <c r="Y354" i="9" s="1"/>
  <c r="N353" i="9"/>
  <c r="N352" i="9"/>
  <c r="N351" i="9"/>
  <c r="AB351" i="9" s="1"/>
  <c r="Z350" i="9"/>
  <c r="N350" i="9"/>
  <c r="Y350" i="9" s="1"/>
  <c r="AB349" i="9"/>
  <c r="T349" i="9"/>
  <c r="N349" i="9"/>
  <c r="V348" i="9"/>
  <c r="R348" i="9"/>
  <c r="N348" i="9"/>
  <c r="Y348" i="9" s="1"/>
  <c r="N347" i="9"/>
  <c r="N346" i="9"/>
  <c r="N345" i="9"/>
  <c r="N344" i="9"/>
  <c r="N343" i="9"/>
  <c r="AB343" i="9" s="1"/>
  <c r="N342" i="9"/>
  <c r="Y342" i="9" s="1"/>
  <c r="N341" i="9"/>
  <c r="Z340" i="9"/>
  <c r="N340" i="9"/>
  <c r="AB339" i="9"/>
  <c r="T339" i="9"/>
  <c r="N339" i="9"/>
  <c r="V338" i="9"/>
  <c r="R338" i="9"/>
  <c r="N338" i="9"/>
  <c r="Y338" i="9" s="1"/>
  <c r="N337" i="9"/>
  <c r="N336" i="9"/>
  <c r="S335" i="9"/>
  <c r="Q335" i="9"/>
  <c r="N335" i="9"/>
  <c r="AB335" i="9" s="1"/>
  <c r="N334" i="9"/>
  <c r="U333" i="9"/>
  <c r="N333" i="9"/>
  <c r="Z333" i="9" s="1"/>
  <c r="Y332" i="9"/>
  <c r="N332" i="9"/>
  <c r="N331" i="9"/>
  <c r="N330" i="9"/>
  <c r="N329" i="9"/>
  <c r="AA328" i="9"/>
  <c r="S328" i="9"/>
  <c r="Q328" i="9"/>
  <c r="N328" i="9"/>
  <c r="AB328" i="9" s="1"/>
  <c r="Y327" i="9"/>
  <c r="S327" i="9"/>
  <c r="Q327" i="9"/>
  <c r="N327" i="9"/>
  <c r="Z327" i="9" s="1"/>
  <c r="N326" i="9"/>
  <c r="W326" i="9" s="1"/>
  <c r="U325" i="9"/>
  <c r="N325" i="9"/>
  <c r="Z325" i="9" s="1"/>
  <c r="AA324" i="9"/>
  <c r="Y324" i="9"/>
  <c r="Q324" i="9"/>
  <c r="N324" i="9"/>
  <c r="AA323" i="9"/>
  <c r="U323" i="9"/>
  <c r="S323" i="9"/>
  <c r="Q323" i="9"/>
  <c r="N323" i="9"/>
  <c r="Z323" i="9" s="1"/>
  <c r="W322" i="9"/>
  <c r="N322" i="9"/>
  <c r="U321" i="9"/>
  <c r="N321" i="9"/>
  <c r="Z321" i="9" s="1"/>
  <c r="AA320" i="9"/>
  <c r="U320" i="9"/>
  <c r="S320" i="9"/>
  <c r="N320" i="9"/>
  <c r="AB320" i="9" s="1"/>
  <c r="AA319" i="9"/>
  <c r="N319" i="9"/>
  <c r="N318" i="9"/>
  <c r="N317" i="9"/>
  <c r="N316" i="9"/>
  <c r="AA315" i="9"/>
  <c r="S315" i="9"/>
  <c r="Q315" i="9"/>
  <c r="N315" i="9"/>
  <c r="Z315" i="9" s="1"/>
  <c r="N314" i="9"/>
  <c r="W314" i="9" s="1"/>
  <c r="U313" i="9"/>
  <c r="N313" i="9"/>
  <c r="Z313" i="9" s="1"/>
  <c r="U312" i="9"/>
  <c r="S312" i="9"/>
  <c r="N312" i="9"/>
  <c r="AB312" i="9" s="1"/>
  <c r="U311" i="9"/>
  <c r="N311" i="9"/>
  <c r="N310" i="9"/>
  <c r="U309" i="9"/>
  <c r="N309" i="9"/>
  <c r="Z309" i="9" s="1"/>
  <c r="AA308" i="9"/>
  <c r="U308" i="9"/>
  <c r="S308" i="9"/>
  <c r="N308" i="9"/>
  <c r="AB308" i="9" s="1"/>
  <c r="N307" i="9"/>
  <c r="W306" i="9"/>
  <c r="N306" i="9"/>
  <c r="N305" i="9"/>
  <c r="N304" i="9"/>
  <c r="AA303" i="9"/>
  <c r="S303" i="9"/>
  <c r="Q303" i="9"/>
  <c r="N303" i="9"/>
  <c r="Z303" i="9" s="1"/>
  <c r="N302" i="9"/>
  <c r="N301" i="9"/>
  <c r="N300" i="9"/>
  <c r="AA299" i="9"/>
  <c r="U299" i="9"/>
  <c r="S299" i="9"/>
  <c r="Q299" i="9"/>
  <c r="N299" i="9"/>
  <c r="Z299" i="9" s="1"/>
  <c r="N298" i="9"/>
  <c r="Y298" i="9" s="1"/>
  <c r="N297" i="9"/>
  <c r="U297" i="9" s="1"/>
  <c r="N296" i="9"/>
  <c r="N295" i="9"/>
  <c r="N294" i="9"/>
  <c r="N293" i="9"/>
  <c r="AA292" i="9"/>
  <c r="U292" i="9"/>
  <c r="N292" i="9"/>
  <c r="AA291" i="9"/>
  <c r="Y291" i="9"/>
  <c r="S291" i="9"/>
  <c r="N291" i="9"/>
  <c r="N290" i="9"/>
  <c r="N289" i="9"/>
  <c r="N288" i="9"/>
  <c r="U287" i="9"/>
  <c r="N287" i="9"/>
  <c r="N286" i="9"/>
  <c r="W286" i="9" s="1"/>
  <c r="N285" i="9"/>
  <c r="N284" i="9"/>
  <c r="Y283" i="9"/>
  <c r="U283" i="9"/>
  <c r="N283" i="9"/>
  <c r="AA282" i="9"/>
  <c r="S282" i="9"/>
  <c r="N282" i="9"/>
  <c r="N281" i="9"/>
  <c r="Q281" i="9" s="1"/>
  <c r="N280" i="9"/>
  <c r="W280" i="9" s="1"/>
  <c r="N279" i="9"/>
  <c r="W278" i="9"/>
  <c r="N278" i="9"/>
  <c r="N277" i="9"/>
  <c r="U276" i="9"/>
  <c r="S276" i="9"/>
  <c r="N276" i="9"/>
  <c r="W276" i="9" s="1"/>
  <c r="N275" i="9"/>
  <c r="N274" i="9"/>
  <c r="N273" i="9"/>
  <c r="N272" i="9"/>
  <c r="W272" i="9" s="1"/>
  <c r="U271" i="9"/>
  <c r="S271" i="9"/>
  <c r="N271" i="9"/>
  <c r="W270" i="9"/>
  <c r="S270" i="9"/>
  <c r="N270" i="9"/>
  <c r="W269" i="9"/>
  <c r="Q269" i="9"/>
  <c r="N269" i="9"/>
  <c r="S269" i="9" s="1"/>
  <c r="W268" i="9"/>
  <c r="N268" i="9"/>
  <c r="U267" i="9"/>
  <c r="N267" i="9"/>
  <c r="W267" i="9" s="1"/>
  <c r="N266" i="9"/>
  <c r="AA265" i="9"/>
  <c r="U265" i="9"/>
  <c r="S265" i="9"/>
  <c r="Q265" i="9"/>
  <c r="N265" i="9"/>
  <c r="Z265" i="9" s="1"/>
  <c r="N264" i="9"/>
  <c r="N263" i="9"/>
  <c r="W263" i="9" s="1"/>
  <c r="N262" i="9"/>
  <c r="AA262" i="9" s="1"/>
  <c r="AA261" i="9"/>
  <c r="U261" i="9"/>
  <c r="S261" i="9"/>
  <c r="Q261" i="9"/>
  <c r="N261" i="9"/>
  <c r="Z261" i="9" s="1"/>
  <c r="N260" i="9"/>
  <c r="U259" i="9"/>
  <c r="Q259" i="9"/>
  <c r="N259" i="9"/>
  <c r="W259" i="9" s="1"/>
  <c r="W258" i="9"/>
  <c r="U258" i="9"/>
  <c r="S258" i="9"/>
  <c r="N258" i="9"/>
  <c r="AA257" i="9"/>
  <c r="N257" i="9"/>
  <c r="N256" i="9"/>
  <c r="S256" i="9" s="1"/>
  <c r="N255" i="9"/>
  <c r="W255" i="9" s="1"/>
  <c r="N254" i="9"/>
  <c r="AA254" i="9" s="1"/>
  <c r="Y253" i="9"/>
  <c r="U253" i="9"/>
  <c r="N253" i="9"/>
  <c r="N252" i="9"/>
  <c r="Y252" i="9" s="1"/>
  <c r="Q251" i="9"/>
  <c r="N251" i="9"/>
  <c r="N250" i="9"/>
  <c r="AA249" i="9"/>
  <c r="U249" i="9"/>
  <c r="S249" i="9"/>
  <c r="Q249" i="9"/>
  <c r="N249" i="9"/>
  <c r="Z249" i="9" s="1"/>
  <c r="N248" i="9"/>
  <c r="N247" i="9"/>
  <c r="W247" i="9" s="1"/>
  <c r="N246" i="9"/>
  <c r="AA245" i="9"/>
  <c r="U245" i="9"/>
  <c r="S245" i="9"/>
  <c r="Q245" i="9"/>
  <c r="N245" i="9"/>
  <c r="Z245" i="9" s="1"/>
  <c r="N244" i="9"/>
  <c r="Y244" i="9" s="1"/>
  <c r="U243" i="9"/>
  <c r="Q243" i="9"/>
  <c r="N243" i="9"/>
  <c r="W243" i="9" s="1"/>
  <c r="W242" i="9"/>
  <c r="U242" i="9"/>
  <c r="S242" i="9"/>
  <c r="N242" i="9"/>
  <c r="AA241" i="9"/>
  <c r="N241" i="9"/>
  <c r="N240" i="9"/>
  <c r="S240" i="9" s="1"/>
  <c r="W239" i="9"/>
  <c r="N239" i="9"/>
  <c r="N238" i="9"/>
  <c r="AA238" i="9" s="1"/>
  <c r="AA237" i="9"/>
  <c r="U237" i="9"/>
  <c r="S237" i="9"/>
  <c r="Q237" i="9"/>
  <c r="N237" i="9"/>
  <c r="Z237" i="9" s="1"/>
  <c r="N236" i="9"/>
  <c r="Y236" i="9" s="1"/>
  <c r="N235" i="9"/>
  <c r="N234" i="9"/>
  <c r="S234" i="9" s="1"/>
  <c r="N233" i="9"/>
  <c r="N232" i="9"/>
  <c r="W232" i="9" s="1"/>
  <c r="N231" i="9"/>
  <c r="W231" i="9" s="1"/>
  <c r="N230" i="9"/>
  <c r="AA229" i="9"/>
  <c r="U229" i="9"/>
  <c r="S229" i="9"/>
  <c r="Q229" i="9"/>
  <c r="N229" i="9"/>
  <c r="Z229" i="9" s="1"/>
  <c r="N228" i="9"/>
  <c r="U227" i="9"/>
  <c r="Q227" i="9"/>
  <c r="N227" i="9"/>
  <c r="W227" i="9" s="1"/>
  <c r="W226" i="9"/>
  <c r="U226" i="9"/>
  <c r="S226" i="9"/>
  <c r="N226" i="9"/>
  <c r="N225" i="9"/>
  <c r="N224" i="9"/>
  <c r="N223" i="9"/>
  <c r="N222" i="9"/>
  <c r="N221" i="9"/>
  <c r="W221" i="9" s="1"/>
  <c r="Y220" i="9"/>
  <c r="N220" i="9"/>
  <c r="W219" i="9"/>
  <c r="S219" i="9"/>
  <c r="N219" i="9"/>
  <c r="N218" i="9"/>
  <c r="W218" i="9" s="1"/>
  <c r="N217" i="9"/>
  <c r="U216" i="9"/>
  <c r="S216" i="9"/>
  <c r="N216" i="9"/>
  <c r="Y216" i="9" s="1"/>
  <c r="N215" i="9"/>
  <c r="N214" i="9"/>
  <c r="N213" i="9"/>
  <c r="S213" i="9" s="1"/>
  <c r="AA212" i="9"/>
  <c r="N212" i="9"/>
  <c r="N211" i="9"/>
  <c r="W211" i="9" s="1"/>
  <c r="N210" i="9"/>
  <c r="W210" i="9" s="1"/>
  <c r="N209" i="9"/>
  <c r="N208" i="9"/>
  <c r="S208" i="9" s="1"/>
  <c r="AA207" i="9"/>
  <c r="N207" i="9"/>
  <c r="N206" i="9"/>
  <c r="N205" i="9"/>
  <c r="Y204" i="9"/>
  <c r="S204" i="9"/>
  <c r="Q204" i="9"/>
  <c r="N204" i="9"/>
  <c r="Y203" i="9"/>
  <c r="S203" i="9"/>
  <c r="Q203" i="9"/>
  <c r="N203" i="9"/>
  <c r="Z203" i="9" s="1"/>
  <c r="N202" i="9"/>
  <c r="W202" i="9" s="1"/>
  <c r="N201" i="9"/>
  <c r="N200" i="9"/>
  <c r="AA199" i="9"/>
  <c r="U199" i="9"/>
  <c r="N199" i="9"/>
  <c r="Y198" i="9"/>
  <c r="Q198" i="9"/>
  <c r="N198" i="9"/>
  <c r="AA198" i="9" s="1"/>
  <c r="N197" i="9"/>
  <c r="W197" i="9" s="1"/>
  <c r="N196" i="9"/>
  <c r="S195" i="9"/>
  <c r="Q195" i="9"/>
  <c r="N195" i="9"/>
  <c r="Z195" i="9" s="1"/>
  <c r="Y194" i="9"/>
  <c r="S194" i="9"/>
  <c r="Q194" i="9"/>
  <c r="N194" i="9"/>
  <c r="AB194" i="9" s="1"/>
  <c r="N193" i="9"/>
  <c r="U192" i="9"/>
  <c r="N192" i="9"/>
  <c r="AB192" i="9" s="1"/>
  <c r="U191" i="9"/>
  <c r="S191" i="9"/>
  <c r="N191" i="9"/>
  <c r="Z191" i="9" s="1"/>
  <c r="Y190" i="9"/>
  <c r="S190" i="9"/>
  <c r="Q190" i="9"/>
  <c r="N190" i="9"/>
  <c r="AB190" i="9" s="1"/>
  <c r="N189" i="9"/>
  <c r="U188" i="9"/>
  <c r="N188" i="9"/>
  <c r="AB188" i="9" s="1"/>
  <c r="U187" i="9"/>
  <c r="S187" i="9"/>
  <c r="N187" i="9"/>
  <c r="Z187" i="9" s="1"/>
  <c r="N186" i="9"/>
  <c r="S185" i="9"/>
  <c r="Q185" i="9"/>
  <c r="N185" i="9"/>
  <c r="Z185" i="9" s="1"/>
  <c r="S184" i="9"/>
  <c r="Q184" i="9"/>
  <c r="N184" i="9"/>
  <c r="AB184" i="9" s="1"/>
  <c r="N183" i="9"/>
  <c r="Z183" i="9" s="1"/>
  <c r="N182" i="9"/>
  <c r="N181" i="9"/>
  <c r="Z181" i="9" s="1"/>
  <c r="U180" i="9"/>
  <c r="Q180" i="9"/>
  <c r="N180" i="9"/>
  <c r="AB180" i="9" s="1"/>
  <c r="W179" i="9"/>
  <c r="S179" i="9"/>
  <c r="N179" i="9"/>
  <c r="Z179" i="9" s="1"/>
  <c r="N178" i="9"/>
  <c r="N177" i="9"/>
  <c r="Z177" i="9" s="1"/>
  <c r="U176" i="9"/>
  <c r="N176" i="9"/>
  <c r="AB176" i="9" s="1"/>
  <c r="W175" i="9"/>
  <c r="S175" i="9"/>
  <c r="N175" i="9"/>
  <c r="Z175" i="9" s="1"/>
  <c r="N174" i="9"/>
  <c r="N173" i="9"/>
  <c r="N172" i="9"/>
  <c r="AB172" i="9" s="1"/>
  <c r="AA171" i="9"/>
  <c r="N171" i="9"/>
  <c r="Z171" i="9" s="1"/>
  <c r="Y170" i="9"/>
  <c r="U170" i="9"/>
  <c r="N170" i="9"/>
  <c r="AB170" i="9" s="1"/>
  <c r="N169" i="9"/>
  <c r="Z169" i="9" s="1"/>
  <c r="Y168" i="9"/>
  <c r="N168" i="9"/>
  <c r="AB168" i="9" s="1"/>
  <c r="N167" i="9"/>
  <c r="AA167" i="9" s="1"/>
  <c r="S166" i="9"/>
  <c r="Q166" i="9"/>
  <c r="N166" i="9"/>
  <c r="AB166" i="9" s="1"/>
  <c r="W165" i="9"/>
  <c r="S165" i="9"/>
  <c r="N165" i="9"/>
  <c r="Z165" i="9" s="1"/>
  <c r="N164" i="9"/>
  <c r="N163" i="9"/>
  <c r="Z163" i="9" s="1"/>
  <c r="U162" i="9"/>
  <c r="Q162" i="9"/>
  <c r="N162" i="9"/>
  <c r="AB162" i="9" s="1"/>
  <c r="W161" i="9"/>
  <c r="S161" i="9"/>
  <c r="N161" i="9"/>
  <c r="Z161" i="9" s="1"/>
  <c r="N160" i="9"/>
  <c r="N159" i="9"/>
  <c r="Z159" i="9" s="1"/>
  <c r="U158" i="9"/>
  <c r="N158" i="9"/>
  <c r="AB158" i="9" s="1"/>
  <c r="W157" i="9"/>
  <c r="S157" i="9"/>
  <c r="N157" i="9"/>
  <c r="Z157" i="9" s="1"/>
  <c r="N156" i="9"/>
  <c r="N155" i="9"/>
  <c r="Z155" i="9" s="1"/>
  <c r="U154" i="9"/>
  <c r="N154" i="9"/>
  <c r="AB154" i="9" s="1"/>
  <c r="W153" i="9"/>
  <c r="S153" i="9"/>
  <c r="N153" i="9"/>
  <c r="Z153" i="9" s="1"/>
  <c r="Y152" i="9"/>
  <c r="U152" i="9"/>
  <c r="N152" i="9"/>
  <c r="AB152" i="9" s="1"/>
  <c r="N151" i="9"/>
  <c r="N150" i="9"/>
  <c r="AB150" i="9" s="1"/>
  <c r="N149" i="9"/>
  <c r="N148" i="9"/>
  <c r="AB148" i="9" s="1"/>
  <c r="N147" i="9"/>
  <c r="N146" i="9"/>
  <c r="N145" i="9"/>
  <c r="Z145" i="9" s="1"/>
  <c r="Y144" i="9"/>
  <c r="N144" i="9"/>
  <c r="AB144" i="9" s="1"/>
  <c r="AA143" i="9"/>
  <c r="N143" i="9"/>
  <c r="Z143" i="9" s="1"/>
  <c r="Y142" i="9"/>
  <c r="N142" i="9"/>
  <c r="AB142" i="9" s="1"/>
  <c r="AA141" i="9"/>
  <c r="N141" i="9"/>
  <c r="Z141" i="9" s="1"/>
  <c r="Y140" i="9"/>
  <c r="N140" i="9"/>
  <c r="AB140" i="9" s="1"/>
  <c r="AA139" i="9"/>
  <c r="N139" i="9"/>
  <c r="Z139" i="9" s="1"/>
  <c r="Y138" i="9"/>
  <c r="N138" i="9"/>
  <c r="AB138" i="9" s="1"/>
  <c r="S137" i="9"/>
  <c r="N137" i="9"/>
  <c r="Z137" i="9" s="1"/>
  <c r="N136" i="9"/>
  <c r="AB136" i="9" s="1"/>
  <c r="AA135" i="9"/>
  <c r="N135" i="9"/>
  <c r="Z135" i="9" s="1"/>
  <c r="N134" i="9"/>
  <c r="AB134" i="9" s="1"/>
  <c r="AA133" i="9"/>
  <c r="N133" i="9"/>
  <c r="Z133" i="9" s="1"/>
  <c r="N132" i="9"/>
  <c r="AB132" i="9" s="1"/>
  <c r="AA131" i="9"/>
  <c r="N131" i="9"/>
  <c r="Z131" i="9" s="1"/>
  <c r="N130" i="9"/>
  <c r="AB130" i="9" s="1"/>
  <c r="AA129" i="9"/>
  <c r="N129" i="9"/>
  <c r="Z129" i="9" s="1"/>
  <c r="N128" i="9"/>
  <c r="AB128" i="9" s="1"/>
  <c r="AA127" i="9"/>
  <c r="N127" i="9"/>
  <c r="Z127" i="9" s="1"/>
  <c r="N126" i="9"/>
  <c r="AB126" i="9" s="1"/>
  <c r="AA125" i="9"/>
  <c r="N125" i="9"/>
  <c r="Z125" i="9" s="1"/>
  <c r="N124" i="9"/>
  <c r="AB124" i="9" s="1"/>
  <c r="N123" i="9"/>
  <c r="N122" i="9"/>
  <c r="N121" i="9"/>
  <c r="N120" i="9"/>
  <c r="N119" i="9"/>
  <c r="N118" i="9"/>
  <c r="N117" i="9"/>
  <c r="N116" i="9"/>
  <c r="N115" i="9"/>
  <c r="N114" i="9"/>
  <c r="N113" i="9"/>
  <c r="N112" i="9"/>
  <c r="N111" i="9"/>
  <c r="N110" i="9"/>
  <c r="N109" i="9"/>
  <c r="N108" i="9"/>
  <c r="N107" i="9"/>
  <c r="N106" i="9"/>
  <c r="S105" i="9"/>
  <c r="Q105" i="9"/>
  <c r="N105" i="9"/>
  <c r="Z105" i="9" s="1"/>
  <c r="U104" i="9"/>
  <c r="Q104" i="9"/>
  <c r="N104" i="9"/>
  <c r="AB104" i="9" s="1"/>
  <c r="W103" i="9"/>
  <c r="S103" i="9"/>
  <c r="N103" i="9"/>
  <c r="Z103" i="9" s="1"/>
  <c r="U102" i="9"/>
  <c r="Q102" i="9"/>
  <c r="N102" i="9"/>
  <c r="AB102" i="9" s="1"/>
  <c r="W101" i="9"/>
  <c r="S101" i="9"/>
  <c r="N101" i="9"/>
  <c r="Z101" i="9" s="1"/>
  <c r="U100" i="9"/>
  <c r="Q100" i="9"/>
  <c r="N100" i="9"/>
  <c r="AB100" i="9" s="1"/>
  <c r="W99" i="9"/>
  <c r="S99" i="9"/>
  <c r="N99" i="9"/>
  <c r="Z99" i="9" s="1"/>
  <c r="U98" i="9"/>
  <c r="Q98" i="9"/>
  <c r="N98" i="9"/>
  <c r="AB98" i="9" s="1"/>
  <c r="W97" i="9"/>
  <c r="S97" i="9"/>
  <c r="N97" i="9"/>
  <c r="Z97" i="9" s="1"/>
  <c r="U96" i="9"/>
  <c r="Q96" i="9"/>
  <c r="N96" i="9"/>
  <c r="AB96" i="9" s="1"/>
  <c r="W95" i="9"/>
  <c r="S95" i="9"/>
  <c r="N95" i="9"/>
  <c r="Z95" i="9" s="1"/>
  <c r="U94" i="9"/>
  <c r="Q94" i="9"/>
  <c r="N94" i="9"/>
  <c r="AB94" i="9" s="1"/>
  <c r="W93" i="9"/>
  <c r="S93" i="9"/>
  <c r="N93" i="9"/>
  <c r="Z93" i="9" s="1"/>
  <c r="U92" i="9"/>
  <c r="Q92" i="9"/>
  <c r="N92" i="9"/>
  <c r="AB92" i="9" s="1"/>
  <c r="W91" i="9"/>
  <c r="S91" i="9"/>
  <c r="N91" i="9"/>
  <c r="Z91" i="9" s="1"/>
  <c r="U90" i="9"/>
  <c r="Q90" i="9"/>
  <c r="N90" i="9"/>
  <c r="AB90" i="9" s="1"/>
  <c r="W89" i="9"/>
  <c r="S89" i="9"/>
  <c r="N89" i="9"/>
  <c r="Z89" i="9" s="1"/>
  <c r="N88" i="9"/>
  <c r="N87" i="9"/>
  <c r="Z87" i="9" s="1"/>
  <c r="U86" i="9"/>
  <c r="N86" i="9"/>
  <c r="AB86" i="9" s="1"/>
  <c r="N85" i="9"/>
  <c r="U84" i="9"/>
  <c r="S84" i="9"/>
  <c r="Q84" i="9"/>
  <c r="N84" i="9"/>
  <c r="AB84" i="9" s="1"/>
  <c r="W83" i="9"/>
  <c r="S83" i="9"/>
  <c r="N83" i="9"/>
  <c r="Z83" i="9" s="1"/>
  <c r="N82" i="9"/>
  <c r="AB82" i="9" s="1"/>
  <c r="N81" i="9"/>
  <c r="N80" i="9"/>
  <c r="S79" i="9"/>
  <c r="Q79" i="9"/>
  <c r="N79" i="9"/>
  <c r="Z79" i="9" s="1"/>
  <c r="U78" i="9"/>
  <c r="Q78" i="9"/>
  <c r="N78" i="9"/>
  <c r="AB78" i="9" s="1"/>
  <c r="W77" i="9"/>
  <c r="S77" i="9"/>
  <c r="N77" i="9"/>
  <c r="Z77" i="9" s="1"/>
  <c r="U76" i="9"/>
  <c r="Q76" i="9"/>
  <c r="N76" i="9"/>
  <c r="AB76" i="9" s="1"/>
  <c r="W75" i="9"/>
  <c r="S75" i="9"/>
  <c r="N75" i="9"/>
  <c r="Z75" i="9" s="1"/>
  <c r="U74" i="9"/>
  <c r="Q74" i="9"/>
  <c r="N74" i="9"/>
  <c r="AB74" i="9" s="1"/>
  <c r="W73" i="9"/>
  <c r="S73" i="9"/>
  <c r="N73" i="9"/>
  <c r="Z73" i="9" s="1"/>
  <c r="U72" i="9"/>
  <c r="Q72" i="9"/>
  <c r="N72" i="9"/>
  <c r="AB72" i="9" s="1"/>
  <c r="W71" i="9"/>
  <c r="S71" i="9"/>
  <c r="N71" i="9"/>
  <c r="Z71" i="9" s="1"/>
  <c r="U70" i="9"/>
  <c r="Q70" i="9"/>
  <c r="N70" i="9"/>
  <c r="AB70" i="9" s="1"/>
  <c r="W69" i="9"/>
  <c r="S69" i="9"/>
  <c r="N69" i="9"/>
  <c r="Z69" i="9" s="1"/>
  <c r="U68" i="9"/>
  <c r="Q68" i="9"/>
  <c r="N68" i="9"/>
  <c r="AB68" i="9" s="1"/>
  <c r="W67" i="9"/>
  <c r="S67" i="9"/>
  <c r="N67" i="9"/>
  <c r="Z67" i="9" s="1"/>
  <c r="U66" i="9"/>
  <c r="Q66" i="9"/>
  <c r="N66" i="9"/>
  <c r="AB66" i="9" s="1"/>
  <c r="W65" i="9"/>
  <c r="S65" i="9"/>
  <c r="N65" i="9"/>
  <c r="Z65" i="9" s="1"/>
  <c r="U64" i="9"/>
  <c r="Q64" i="9"/>
  <c r="N64" i="9"/>
  <c r="AB64" i="9" s="1"/>
  <c r="W63" i="9"/>
  <c r="S63" i="9"/>
  <c r="N63" i="9"/>
  <c r="Z63" i="9" s="1"/>
  <c r="U62" i="9"/>
  <c r="Q62" i="9"/>
  <c r="N62" i="9"/>
  <c r="AB62" i="9" s="1"/>
  <c r="N61" i="9"/>
  <c r="N60" i="9"/>
  <c r="AB60" i="9" s="1"/>
  <c r="W59" i="9"/>
  <c r="N59" i="9"/>
  <c r="Z59" i="9" s="1"/>
  <c r="N58" i="9"/>
  <c r="AB58" i="9" s="1"/>
  <c r="AA57" i="9"/>
  <c r="N57" i="9"/>
  <c r="Z57" i="9" s="1"/>
  <c r="N56" i="9"/>
  <c r="AB56" i="9" s="1"/>
  <c r="N55" i="9"/>
  <c r="N54" i="9"/>
  <c r="N53" i="9"/>
  <c r="N52" i="9"/>
  <c r="N51" i="9"/>
  <c r="N50" i="9"/>
  <c r="N49"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U42" i="9"/>
  <c r="Q42" i="9"/>
  <c r="N42" i="9"/>
  <c r="AB42" i="9" s="1"/>
  <c r="N41" i="9"/>
  <c r="N40" i="9"/>
  <c r="AB40" i="9" s="1"/>
  <c r="W39" i="9"/>
  <c r="S39" i="9"/>
  <c r="N39" i="9"/>
  <c r="Z39" i="9" s="1"/>
  <c r="U38" i="9"/>
  <c r="Q38" i="9"/>
  <c r="N38" i="9"/>
  <c r="AB38" i="9" s="1"/>
  <c r="N37" i="9"/>
  <c r="N36" i="9"/>
  <c r="AB36" i="9" s="1"/>
  <c r="W35" i="9"/>
  <c r="S35" i="9"/>
  <c r="N35" i="9"/>
  <c r="Z35" i="9" s="1"/>
  <c r="U34" i="9"/>
  <c r="Q34" i="9"/>
  <c r="N34" i="9"/>
  <c r="AB34" i="9" s="1"/>
  <c r="N33" i="9"/>
  <c r="N32" i="9"/>
  <c r="AB32" i="9" s="1"/>
  <c r="W31" i="9"/>
  <c r="S31" i="9"/>
  <c r="N31" i="9"/>
  <c r="Z31" i="9" s="1"/>
  <c r="U30" i="9"/>
  <c r="Q30" i="9"/>
  <c r="N30" i="9"/>
  <c r="AB30" i="9" s="1"/>
  <c r="N29" i="9"/>
  <c r="N28" i="9"/>
  <c r="AB28" i="9" s="1"/>
  <c r="W27" i="9"/>
  <c r="S27" i="9"/>
  <c r="N27" i="9"/>
  <c r="Z27" i="9" s="1"/>
  <c r="U26" i="9"/>
  <c r="Q26" i="9"/>
  <c r="N26" i="9"/>
  <c r="AB26" i="9" s="1"/>
  <c r="N25" i="9"/>
  <c r="N24" i="9"/>
  <c r="AB24" i="9" s="1"/>
  <c r="W23" i="9"/>
  <c r="S23" i="9"/>
  <c r="N23" i="9"/>
  <c r="Z23" i="9" s="1"/>
  <c r="U22" i="9"/>
  <c r="Q22" i="9"/>
  <c r="N22" i="9"/>
  <c r="AB22" i="9" s="1"/>
  <c r="N21" i="9"/>
  <c r="N20" i="9"/>
  <c r="AB20" i="9" s="1"/>
  <c r="W19" i="9"/>
  <c r="S19" i="9"/>
  <c r="N19" i="9"/>
  <c r="Z19" i="9" s="1"/>
  <c r="U18" i="9"/>
  <c r="Q18" i="9"/>
  <c r="N18" i="9"/>
  <c r="AB18" i="9" s="1"/>
  <c r="N17" i="9"/>
  <c r="N16" i="9"/>
  <c r="AB16" i="9" s="1"/>
  <c r="W15" i="9"/>
  <c r="S15" i="9"/>
  <c r="N15" i="9"/>
  <c r="Z15" i="9" s="1"/>
  <c r="U14" i="9"/>
  <c r="Q14" i="9"/>
  <c r="N14" i="9"/>
  <c r="AB14" i="9" s="1"/>
  <c r="N13" i="9"/>
  <c r="N12" i="9"/>
  <c r="AB12" i="9" s="1"/>
  <c r="W11" i="9"/>
  <c r="N11" i="9"/>
  <c r="Z11" i="9" s="1"/>
  <c r="U10" i="9"/>
  <c r="Q10" i="9"/>
  <c r="N10" i="9"/>
  <c r="AB10" i="9" s="1"/>
  <c r="N9" i="9"/>
  <c r="N8" i="9"/>
  <c r="AB8" i="9" s="1"/>
  <c r="W7" i="9"/>
  <c r="N7" i="9"/>
  <c r="Z7" i="9" s="1"/>
  <c r="U6" i="9"/>
  <c r="Q6" i="9"/>
  <c r="N6" i="9"/>
  <c r="AB6" i="9" s="1"/>
  <c r="N5" i="9"/>
  <c r="N4" i="9"/>
  <c r="AB4" i="9" s="1"/>
  <c r="W3" i="9"/>
  <c r="N3" i="9"/>
  <c r="Z3" i="9" s="1"/>
  <c r="N2" i="9"/>
  <c r="X390" i="6"/>
  <c r="Z389" i="6"/>
  <c r="Y389" i="6"/>
  <c r="X389" i="6"/>
  <c r="W389" i="6"/>
  <c r="V389" i="6"/>
  <c r="U389" i="6"/>
  <c r="T389" i="6"/>
  <c r="S389" i="6"/>
  <c r="R389" i="6"/>
  <c r="Q389" i="6"/>
  <c r="P389" i="6"/>
  <c r="O389" i="6"/>
  <c r="N389" i="6"/>
  <c r="M389" i="6"/>
  <c r="L389" i="6"/>
  <c r="K389" i="6"/>
  <c r="J389" i="6"/>
  <c r="I389" i="6"/>
  <c r="H389" i="6"/>
  <c r="G389" i="6"/>
  <c r="F389" i="6"/>
  <c r="E389" i="6"/>
  <c r="Z388" i="6"/>
  <c r="Y388" i="6"/>
  <c r="X388" i="6"/>
  <c r="W388" i="6"/>
  <c r="V388" i="6"/>
  <c r="U388" i="6"/>
  <c r="T388" i="6"/>
  <c r="S388" i="6"/>
  <c r="R388" i="6"/>
  <c r="Q388" i="6"/>
  <c r="P388" i="6"/>
  <c r="O388" i="6"/>
  <c r="N388" i="6"/>
  <c r="M388" i="6"/>
  <c r="L388" i="6"/>
  <c r="K388" i="6"/>
  <c r="J388" i="6"/>
  <c r="I388" i="6"/>
  <c r="H388" i="6"/>
  <c r="G388" i="6"/>
  <c r="F388" i="6"/>
  <c r="E388" i="6"/>
  <c r="Z387" i="6"/>
  <c r="Y387" i="6"/>
  <c r="X387" i="6"/>
  <c r="W387" i="6"/>
  <c r="V387" i="6"/>
  <c r="U387" i="6"/>
  <c r="T387" i="6"/>
  <c r="S387" i="6"/>
  <c r="R387" i="6"/>
  <c r="Q387" i="6"/>
  <c r="P387" i="6"/>
  <c r="O387" i="6"/>
  <c r="N387" i="6"/>
  <c r="M387" i="6"/>
  <c r="L387" i="6"/>
  <c r="K387" i="6"/>
  <c r="J387" i="6"/>
  <c r="I387" i="6"/>
  <c r="H387" i="6"/>
  <c r="G387" i="6"/>
  <c r="F387" i="6"/>
  <c r="E387" i="6"/>
  <c r="AA387" i="6" s="1"/>
  <c r="Z386" i="6"/>
  <c r="Y386" i="6"/>
  <c r="X386" i="6"/>
  <c r="W386" i="6"/>
  <c r="W390" i="6" s="1"/>
  <c r="V386" i="6"/>
  <c r="U386" i="6"/>
  <c r="T386" i="6"/>
  <c r="T390" i="6" s="1"/>
  <c r="S386" i="6"/>
  <c r="S390" i="6" s="1"/>
  <c r="R386" i="6"/>
  <c r="Q386" i="6"/>
  <c r="P386" i="6"/>
  <c r="P390" i="6" s="1"/>
  <c r="O386" i="6"/>
  <c r="O390" i="6" s="1"/>
  <c r="N386" i="6"/>
  <c r="M386" i="6"/>
  <c r="L386" i="6"/>
  <c r="L390" i="6" s="1"/>
  <c r="K386" i="6"/>
  <c r="K390" i="6" s="1"/>
  <c r="J386" i="6"/>
  <c r="I386" i="6"/>
  <c r="H386" i="6"/>
  <c r="H390" i="6" s="1"/>
  <c r="G386" i="6"/>
  <c r="G390" i="6" s="1"/>
  <c r="F386" i="6"/>
  <c r="E386" i="6"/>
  <c r="Z378" i="6"/>
  <c r="Y378" i="6"/>
  <c r="X378" i="6"/>
  <c r="W378" i="6"/>
  <c r="V378" i="6"/>
  <c r="U378" i="6"/>
  <c r="T378" i="6"/>
  <c r="S378" i="6"/>
  <c r="R378" i="6"/>
  <c r="Q378" i="6"/>
  <c r="P378" i="6"/>
  <c r="O378" i="6"/>
  <c r="N378" i="6"/>
  <c r="M378" i="6"/>
  <c r="L378" i="6"/>
  <c r="K378" i="6"/>
  <c r="J378" i="6"/>
  <c r="I378" i="6"/>
  <c r="H378" i="6"/>
  <c r="G378" i="6"/>
  <c r="F378" i="6"/>
  <c r="E378" i="6"/>
  <c r="Z377" i="6"/>
  <c r="Y377" i="6"/>
  <c r="X377" i="6"/>
  <c r="W377" i="6"/>
  <c r="V377" i="6"/>
  <c r="U377" i="6"/>
  <c r="T377" i="6"/>
  <c r="S377" i="6"/>
  <c r="R377" i="6"/>
  <c r="Q377" i="6"/>
  <c r="P377" i="6"/>
  <c r="O377" i="6"/>
  <c r="N377" i="6"/>
  <c r="M377" i="6"/>
  <c r="L377" i="6"/>
  <c r="K377" i="6"/>
  <c r="J377" i="6"/>
  <c r="I377" i="6"/>
  <c r="H377" i="6"/>
  <c r="G377" i="6"/>
  <c r="F377" i="6"/>
  <c r="E377" i="6"/>
  <c r="Z376" i="6"/>
  <c r="Y376" i="6"/>
  <c r="X376" i="6"/>
  <c r="W376" i="6"/>
  <c r="V376" i="6"/>
  <c r="U376" i="6"/>
  <c r="T376" i="6"/>
  <c r="S376" i="6"/>
  <c r="R376" i="6"/>
  <c r="Q376" i="6"/>
  <c r="P376" i="6"/>
  <c r="O376" i="6"/>
  <c r="N376" i="6"/>
  <c r="M376" i="6"/>
  <c r="L376" i="6"/>
  <c r="K376" i="6"/>
  <c r="J376" i="6"/>
  <c r="I376" i="6"/>
  <c r="H376" i="6"/>
  <c r="G376" i="6"/>
  <c r="F376" i="6"/>
  <c r="E376" i="6"/>
  <c r="Z375" i="6"/>
  <c r="Y375" i="6"/>
  <c r="X375" i="6"/>
  <c r="W375" i="6"/>
  <c r="V375" i="6"/>
  <c r="U375" i="6"/>
  <c r="T375" i="6"/>
  <c r="S375" i="6"/>
  <c r="R375" i="6"/>
  <c r="Q375" i="6"/>
  <c r="P375" i="6"/>
  <c r="O375" i="6"/>
  <c r="N375" i="6"/>
  <c r="M375" i="6"/>
  <c r="L375" i="6"/>
  <c r="K375" i="6"/>
  <c r="J375" i="6"/>
  <c r="I375" i="6"/>
  <c r="H375" i="6"/>
  <c r="G375" i="6"/>
  <c r="AA375" i="6" s="1"/>
  <c r="F375" i="6"/>
  <c r="E375" i="6"/>
  <c r="Z374" i="6"/>
  <c r="Y374" i="6"/>
  <c r="X374" i="6"/>
  <c r="W374" i="6"/>
  <c r="V374" i="6"/>
  <c r="U374" i="6"/>
  <c r="T374" i="6"/>
  <c r="S374" i="6"/>
  <c r="R374" i="6"/>
  <c r="Q374" i="6"/>
  <c r="P374" i="6"/>
  <c r="O374" i="6"/>
  <c r="N374" i="6"/>
  <c r="M374" i="6"/>
  <c r="L374" i="6"/>
  <c r="K374" i="6"/>
  <c r="J374" i="6"/>
  <c r="I374" i="6"/>
  <c r="H374" i="6"/>
  <c r="G374" i="6"/>
  <c r="F374" i="6"/>
  <c r="E374" i="6"/>
  <c r="Z373" i="6"/>
  <c r="Y373" i="6"/>
  <c r="X373" i="6"/>
  <c r="W373" i="6"/>
  <c r="V373" i="6"/>
  <c r="U373" i="6"/>
  <c r="T373" i="6"/>
  <c r="S373" i="6"/>
  <c r="R373" i="6"/>
  <c r="Q373" i="6"/>
  <c r="P373" i="6"/>
  <c r="O373" i="6"/>
  <c r="N373" i="6"/>
  <c r="M373" i="6"/>
  <c r="L373" i="6"/>
  <c r="K373" i="6"/>
  <c r="J373" i="6"/>
  <c r="I373" i="6"/>
  <c r="H373" i="6"/>
  <c r="G373" i="6"/>
  <c r="F373" i="6"/>
  <c r="E373" i="6"/>
  <c r="Z372" i="6"/>
  <c r="Y372" i="6"/>
  <c r="X372" i="6"/>
  <c r="W372" i="6"/>
  <c r="V372" i="6"/>
  <c r="U372" i="6"/>
  <c r="T372" i="6"/>
  <c r="S372" i="6"/>
  <c r="R372" i="6"/>
  <c r="Q372" i="6"/>
  <c r="P372" i="6"/>
  <c r="O372" i="6"/>
  <c r="N372" i="6"/>
  <c r="M372" i="6"/>
  <c r="L372" i="6"/>
  <c r="K372" i="6"/>
  <c r="J372" i="6"/>
  <c r="I372" i="6"/>
  <c r="H372" i="6"/>
  <c r="G372" i="6"/>
  <c r="F372" i="6"/>
  <c r="E372" i="6"/>
  <c r="Z371" i="6"/>
  <c r="Y371" i="6"/>
  <c r="X371" i="6"/>
  <c r="W371" i="6"/>
  <c r="V371" i="6"/>
  <c r="U371" i="6"/>
  <c r="T371" i="6"/>
  <c r="S371" i="6"/>
  <c r="R371" i="6"/>
  <c r="Q371" i="6"/>
  <c r="P371" i="6"/>
  <c r="O371" i="6"/>
  <c r="N371" i="6"/>
  <c r="M371" i="6"/>
  <c r="L371" i="6"/>
  <c r="K371" i="6"/>
  <c r="J371" i="6"/>
  <c r="I371" i="6"/>
  <c r="H371" i="6"/>
  <c r="G371" i="6"/>
  <c r="AA371" i="6" s="1"/>
  <c r="F371" i="6"/>
  <c r="E371" i="6"/>
  <c r="Z370" i="6"/>
  <c r="Y370" i="6"/>
  <c r="X370" i="6"/>
  <c r="W370" i="6"/>
  <c r="V370" i="6"/>
  <c r="U370" i="6"/>
  <c r="T370" i="6"/>
  <c r="S370" i="6"/>
  <c r="R370" i="6"/>
  <c r="Q370" i="6"/>
  <c r="P370" i="6"/>
  <c r="O370" i="6"/>
  <c r="N370" i="6"/>
  <c r="M370" i="6"/>
  <c r="L370" i="6"/>
  <c r="K370" i="6"/>
  <c r="J370" i="6"/>
  <c r="I370" i="6"/>
  <c r="H370" i="6"/>
  <c r="G370" i="6"/>
  <c r="F370" i="6"/>
  <c r="E370" i="6"/>
  <c r="Z369" i="6"/>
  <c r="Y369" i="6"/>
  <c r="X369" i="6"/>
  <c r="W369" i="6"/>
  <c r="V369" i="6"/>
  <c r="U369" i="6"/>
  <c r="T369" i="6"/>
  <c r="S369" i="6"/>
  <c r="R369" i="6"/>
  <c r="Q369" i="6"/>
  <c r="P369" i="6"/>
  <c r="O369" i="6"/>
  <c r="N369" i="6"/>
  <c r="M369" i="6"/>
  <c r="L369" i="6"/>
  <c r="K369" i="6"/>
  <c r="J369" i="6"/>
  <c r="I369" i="6"/>
  <c r="H369" i="6"/>
  <c r="G369" i="6"/>
  <c r="F369" i="6"/>
  <c r="E369" i="6"/>
  <c r="Z368" i="6"/>
  <c r="Y368" i="6"/>
  <c r="X368" i="6"/>
  <c r="W368" i="6"/>
  <c r="V368" i="6"/>
  <c r="U368" i="6"/>
  <c r="T368" i="6"/>
  <c r="S368" i="6"/>
  <c r="R368" i="6"/>
  <c r="Q368" i="6"/>
  <c r="P368" i="6"/>
  <c r="O368" i="6"/>
  <c r="N368" i="6"/>
  <c r="M368" i="6"/>
  <c r="L368" i="6"/>
  <c r="K368" i="6"/>
  <c r="J368" i="6"/>
  <c r="I368" i="6"/>
  <c r="H368" i="6"/>
  <c r="G368" i="6"/>
  <c r="F368" i="6"/>
  <c r="E368" i="6"/>
  <c r="Z367" i="6"/>
  <c r="Y367" i="6"/>
  <c r="X367" i="6"/>
  <c r="W367" i="6"/>
  <c r="W379" i="6" s="1"/>
  <c r="V367" i="6"/>
  <c r="U367" i="6"/>
  <c r="T367" i="6"/>
  <c r="S367" i="6"/>
  <c r="S379" i="6" s="1"/>
  <c r="R367" i="6"/>
  <c r="Q367" i="6"/>
  <c r="P367" i="6"/>
  <c r="O367" i="6"/>
  <c r="O379" i="6" s="1"/>
  <c r="N367" i="6"/>
  <c r="M367" i="6"/>
  <c r="L367" i="6"/>
  <c r="K367" i="6"/>
  <c r="K379" i="6" s="1"/>
  <c r="J367" i="6"/>
  <c r="I367" i="6"/>
  <c r="H367" i="6"/>
  <c r="G367" i="6"/>
  <c r="AA367" i="6" s="1"/>
  <c r="F367" i="6"/>
  <c r="E367" i="6"/>
  <c r="Z274" i="6"/>
  <c r="Y274" i="6"/>
  <c r="X274" i="6"/>
  <c r="W274" i="6"/>
  <c r="V274" i="6"/>
  <c r="U274" i="6"/>
  <c r="T274" i="6"/>
  <c r="S274" i="6"/>
  <c r="R274" i="6"/>
  <c r="Q274" i="6"/>
  <c r="P274" i="6"/>
  <c r="O274" i="6"/>
  <c r="N274" i="6"/>
  <c r="M274" i="6"/>
  <c r="L274" i="6"/>
  <c r="K274" i="6"/>
  <c r="J274" i="6"/>
  <c r="I274" i="6"/>
  <c r="H274" i="6"/>
  <c r="G274" i="6"/>
  <c r="F274" i="6"/>
  <c r="E274" i="6"/>
  <c r="AL273" i="6"/>
  <c r="AA273" i="6"/>
  <c r="AY273" i="6" s="1"/>
  <c r="AV272" i="6"/>
  <c r="AL272" i="6"/>
  <c r="AF272" i="6"/>
  <c r="AA272" i="6"/>
  <c r="AY272" i="6" s="1"/>
  <c r="AT271" i="6"/>
  <c r="AD271" i="6"/>
  <c r="AA271" i="6"/>
  <c r="AY271" i="6" s="1"/>
  <c r="AA270" i="6"/>
  <c r="AL269" i="6"/>
  <c r="AA269" i="6"/>
  <c r="AY269" i="6" s="1"/>
  <c r="AV268" i="6"/>
  <c r="AF268" i="6"/>
  <c r="AA268" i="6"/>
  <c r="AY268" i="6" s="1"/>
  <c r="AT267" i="6"/>
  <c r="AD267" i="6"/>
  <c r="AA267" i="6"/>
  <c r="AY267" i="6" s="1"/>
  <c r="AN266" i="6"/>
  <c r="AA266" i="6"/>
  <c r="AV265" i="6"/>
  <c r="AT265" i="6"/>
  <c r="AL265" i="6"/>
  <c r="AF265" i="6"/>
  <c r="AD265" i="6"/>
  <c r="AA265" i="6"/>
  <c r="AY265" i="6" s="1"/>
  <c r="AV264" i="6"/>
  <c r="AF264" i="6"/>
  <c r="AA264" i="6"/>
  <c r="AY264" i="6" s="1"/>
  <c r="AT263" i="6"/>
  <c r="AD263" i="6"/>
  <c r="AA263" i="6"/>
  <c r="AY263" i="6" s="1"/>
  <c r="AA262" i="6"/>
  <c r="AL261" i="6"/>
  <c r="AF261" i="6"/>
  <c r="AD261" i="6"/>
  <c r="AA261" i="6"/>
  <c r="AY261" i="6" s="1"/>
  <c r="AV260" i="6"/>
  <c r="AF260" i="6"/>
  <c r="AA260" i="6"/>
  <c r="AY260" i="6" s="1"/>
  <c r="AT259" i="6"/>
  <c r="AD259" i="6"/>
  <c r="AA259" i="6"/>
  <c r="AY259" i="6" s="1"/>
  <c r="AA258" i="6"/>
  <c r="AL257" i="6"/>
  <c r="AF257" i="6"/>
  <c r="AD257" i="6"/>
  <c r="AA257" i="6"/>
  <c r="AY257" i="6" s="1"/>
  <c r="AR256" i="6"/>
  <c r="AE256" i="6"/>
  <c r="AA256" i="6"/>
  <c r="AV256" i="6" s="1"/>
  <c r="AP255" i="6"/>
  <c r="AA255" i="6"/>
  <c r="AW255" i="6" s="1"/>
  <c r="AQ254" i="6"/>
  <c r="AA254" i="6"/>
  <c r="AY254" i="6" s="1"/>
  <c r="AM253" i="6"/>
  <c r="AA253" i="6"/>
  <c r="AP252" i="6"/>
  <c r="AE252" i="6"/>
  <c r="AA252" i="6"/>
  <c r="AW252" i="6" s="1"/>
  <c r="AP251" i="6"/>
  <c r="AA251" i="6"/>
  <c r="AW251" i="6" s="1"/>
  <c r="AA250" i="6"/>
  <c r="AY250" i="6" s="1"/>
  <c r="AT249" i="6"/>
  <c r="AL249" i="6"/>
  <c r="AD249" i="6"/>
  <c r="AA249" i="6"/>
  <c r="AW249" i="6" s="1"/>
  <c r="AX248" i="6"/>
  <c r="AT248" i="6"/>
  <c r="AM248" i="6"/>
  <c r="AH248" i="6"/>
  <c r="AD248" i="6"/>
  <c r="AA248" i="6"/>
  <c r="AW248" i="6" s="1"/>
  <c r="AH247" i="6"/>
  <c r="AA247" i="6"/>
  <c r="AW247" i="6" s="1"/>
  <c r="AA246" i="6"/>
  <c r="AT245" i="6"/>
  <c r="AD245" i="6"/>
  <c r="AA245" i="6"/>
  <c r="AW245" i="6" s="1"/>
  <c r="AT244" i="6"/>
  <c r="AP244" i="6"/>
  <c r="AM244" i="6"/>
  <c r="AH244" i="6"/>
  <c r="AE244" i="6"/>
  <c r="AD244" i="6"/>
  <c r="AA244" i="6"/>
  <c r="AW244" i="6" s="1"/>
  <c r="AX243" i="6"/>
  <c r="AP243" i="6"/>
  <c r="AH243" i="6"/>
  <c r="AA243" i="6"/>
  <c r="AW243" i="6" s="1"/>
  <c r="AY242" i="6"/>
  <c r="AA242" i="6"/>
  <c r="AQ242" i="6" s="1"/>
  <c r="AU241" i="6"/>
  <c r="AE241" i="6"/>
  <c r="AA241" i="6"/>
  <c r="AW241" i="6" s="1"/>
  <c r="AU240" i="6"/>
  <c r="AL240" i="6"/>
  <c r="AA240" i="6"/>
  <c r="AA239" i="6"/>
  <c r="AQ238" i="6"/>
  <c r="AA238" i="6"/>
  <c r="AY238" i="6" s="1"/>
  <c r="AU237" i="6"/>
  <c r="AE237" i="6"/>
  <c r="AA237" i="6"/>
  <c r="AW237" i="6" s="1"/>
  <c r="AU236" i="6"/>
  <c r="AL236" i="6"/>
  <c r="AA236" i="6"/>
  <c r="AA235" i="6"/>
  <c r="AA234" i="6"/>
  <c r="AY234" i="6" s="1"/>
  <c r="AT233" i="6"/>
  <c r="AD233" i="6"/>
  <c r="AA233" i="6"/>
  <c r="AW233" i="6" s="1"/>
  <c r="AT232" i="6"/>
  <c r="AP232" i="6"/>
  <c r="AH232" i="6"/>
  <c r="AE232" i="6"/>
  <c r="AA232" i="6"/>
  <c r="AW232" i="6" s="1"/>
  <c r="AX231" i="6"/>
  <c r="AA231" i="6"/>
  <c r="AW231" i="6" s="1"/>
  <c r="AA230" i="6"/>
  <c r="AL229" i="6"/>
  <c r="AA229" i="6"/>
  <c r="AW229" i="6" s="1"/>
  <c r="AX228" i="6"/>
  <c r="AM228" i="6"/>
  <c r="AE228" i="6"/>
  <c r="AD228" i="6"/>
  <c r="AA228" i="6"/>
  <c r="AW228" i="6" s="1"/>
  <c r="AH227" i="6"/>
  <c r="AA227" i="6"/>
  <c r="AW227" i="6" s="1"/>
  <c r="AI226" i="6"/>
  <c r="AA226" i="6"/>
  <c r="AY226" i="6" s="1"/>
  <c r="AM225" i="6"/>
  <c r="AA225" i="6"/>
  <c r="AP224" i="6"/>
  <c r="AM224" i="6"/>
  <c r="AH224" i="6"/>
  <c r="AE224" i="6"/>
  <c r="AD224" i="6"/>
  <c r="AA224" i="6"/>
  <c r="AW224" i="6" s="1"/>
  <c r="AX223" i="6"/>
  <c r="AP223" i="6"/>
  <c r="AH223" i="6"/>
  <c r="AA223" i="6"/>
  <c r="AW223" i="6" s="1"/>
  <c r="AA222" i="6"/>
  <c r="AU221" i="6"/>
  <c r="AL221" i="6"/>
  <c r="AE221" i="6"/>
  <c r="AA221" i="6"/>
  <c r="AW221" i="6" s="1"/>
  <c r="AU220" i="6"/>
  <c r="AL220" i="6"/>
  <c r="AA220" i="6"/>
  <c r="AA219" i="6"/>
  <c r="AA218" i="6"/>
  <c r="AL218" i="6" s="1"/>
  <c r="AU217" i="6"/>
  <c r="AL217" i="6"/>
  <c r="AE217" i="6"/>
  <c r="AA217" i="6"/>
  <c r="AW217" i="6" s="1"/>
  <c r="AA216" i="6"/>
  <c r="AA215" i="6"/>
  <c r="AP215" i="6" s="1"/>
  <c r="AY214" i="6"/>
  <c r="AL214" i="6"/>
  <c r="AA214" i="6"/>
  <c r="AQ214" i="6" s="1"/>
  <c r="AU213" i="6"/>
  <c r="AT213" i="6"/>
  <c r="AE213" i="6"/>
  <c r="AD213" i="6"/>
  <c r="AA213" i="6"/>
  <c r="AW213" i="6" s="1"/>
  <c r="AT212" i="6"/>
  <c r="AH212" i="6"/>
  <c r="AA212" i="6"/>
  <c r="AW212" i="6" s="1"/>
  <c r="AY211" i="6"/>
  <c r="AA211" i="6"/>
  <c r="AQ211" i="6" s="1"/>
  <c r="AY210" i="6"/>
  <c r="AI210" i="6"/>
  <c r="AD210" i="6"/>
  <c r="AA210" i="6"/>
  <c r="AT210" i="6" s="1"/>
  <c r="AA209" i="6"/>
  <c r="AT208" i="6"/>
  <c r="AP208" i="6"/>
  <c r="AH208" i="6"/>
  <c r="AE208" i="6"/>
  <c r="AA208" i="6"/>
  <c r="AW208" i="6" s="1"/>
  <c r="AA207" i="6"/>
  <c r="AA206" i="6"/>
  <c r="AD205" i="6"/>
  <c r="AA205" i="6"/>
  <c r="AT205" i="6" s="1"/>
  <c r="AM204" i="6"/>
  <c r="AD204" i="6"/>
  <c r="AA204" i="6"/>
  <c r="AT204" i="6" s="1"/>
  <c r="AA203" i="6"/>
  <c r="AX203" i="6" s="1"/>
  <c r="AA202" i="6"/>
  <c r="AL202" i="6" s="1"/>
  <c r="AU201" i="6"/>
  <c r="AT201" i="6"/>
  <c r="AL201" i="6"/>
  <c r="AE201" i="6"/>
  <c r="AD201" i="6"/>
  <c r="AA201" i="6"/>
  <c r="AW201" i="6" s="1"/>
  <c r="AX200" i="6"/>
  <c r="AM200" i="6"/>
  <c r="AD200" i="6"/>
  <c r="AA200" i="6"/>
  <c r="AW200" i="6" s="1"/>
  <c r="AP199" i="6"/>
  <c r="AA199" i="6"/>
  <c r="AY198" i="6"/>
  <c r="AL198" i="6"/>
  <c r="AI198" i="6"/>
  <c r="AA198" i="6"/>
  <c r="AU197" i="6"/>
  <c r="AT197" i="6"/>
  <c r="AE197" i="6"/>
  <c r="AD197" i="6"/>
  <c r="AA197" i="6"/>
  <c r="AW197" i="6" s="1"/>
  <c r="AU196" i="6"/>
  <c r="AP196" i="6"/>
  <c r="AM196" i="6"/>
  <c r="AH196" i="6"/>
  <c r="AE196" i="6"/>
  <c r="AD196" i="6"/>
  <c r="AA196" i="6"/>
  <c r="AW196" i="6" s="1"/>
  <c r="AY195" i="6"/>
  <c r="AH195" i="6"/>
  <c r="AA195" i="6"/>
  <c r="AX195" i="6" s="1"/>
  <c r="AQ194" i="6"/>
  <c r="AE194" i="6"/>
  <c r="AA194" i="6"/>
  <c r="AW194" i="6" s="1"/>
  <c r="AA193" i="6"/>
  <c r="AP192" i="6"/>
  <c r="AE192" i="6"/>
  <c r="AA192" i="6"/>
  <c r="AW192" i="6" s="1"/>
  <c r="AI191" i="6"/>
  <c r="AH191" i="6"/>
  <c r="AA191" i="6"/>
  <c r="AM191" i="6" s="1"/>
  <c r="AU190" i="6"/>
  <c r="AQ190" i="6"/>
  <c r="AP190" i="6"/>
  <c r="AJ190" i="6"/>
  <c r="AF190" i="6"/>
  <c r="AE190" i="6"/>
  <c r="AA190" i="6"/>
  <c r="AW190" i="6" s="1"/>
  <c r="AY189" i="6"/>
  <c r="AT189" i="6"/>
  <c r="AR189" i="6"/>
  <c r="AI189" i="6"/>
  <c r="AH189" i="6"/>
  <c r="AD189" i="6"/>
  <c r="AA189" i="6"/>
  <c r="AN189" i="6" s="1"/>
  <c r="AV188" i="6"/>
  <c r="AL188" i="6"/>
  <c r="AD188" i="6"/>
  <c r="AA188" i="6"/>
  <c r="AW188" i="6" s="1"/>
  <c r="AR187" i="6"/>
  <c r="AD187" i="6"/>
  <c r="AA187" i="6"/>
  <c r="AN187" i="6" s="1"/>
  <c r="AI186" i="6"/>
  <c r="AA186" i="6"/>
  <c r="AH185" i="6"/>
  <c r="AA185" i="6"/>
  <c r="AT185" i="6" s="1"/>
  <c r="AQ184" i="6"/>
  <c r="AP184" i="6"/>
  <c r="AF184" i="6"/>
  <c r="AE184" i="6"/>
  <c r="AA184" i="6"/>
  <c r="AW184" i="6" s="1"/>
  <c r="AT183" i="6"/>
  <c r="AR183" i="6"/>
  <c r="AH183" i="6"/>
  <c r="AD183" i="6"/>
  <c r="AA183" i="6"/>
  <c r="AN183" i="6" s="1"/>
  <c r="AU182" i="6"/>
  <c r="AQ182" i="6"/>
  <c r="AP182" i="6"/>
  <c r="AJ182" i="6"/>
  <c r="AF182" i="6"/>
  <c r="AE182" i="6"/>
  <c r="AA182" i="6"/>
  <c r="AW182" i="6" s="1"/>
  <c r="AA181" i="6"/>
  <c r="AH181" i="6" s="1"/>
  <c r="AV180" i="6"/>
  <c r="AP180" i="6"/>
  <c r="AL180" i="6"/>
  <c r="AE180" i="6"/>
  <c r="AD180" i="6"/>
  <c r="AA180" i="6"/>
  <c r="AW180" i="6" s="1"/>
  <c r="AA179" i="6"/>
  <c r="AX179" i="6" s="1"/>
  <c r="AP178" i="6"/>
  <c r="AE178" i="6"/>
  <c r="AA178" i="6"/>
  <c r="AW178" i="6" s="1"/>
  <c r="AQ177" i="6"/>
  <c r="AA177" i="6"/>
  <c r="AL176" i="6"/>
  <c r="AD176" i="6"/>
  <c r="AA176" i="6"/>
  <c r="AW176" i="6" s="1"/>
  <c r="AP175" i="6"/>
  <c r="AI175" i="6"/>
  <c r="AA175" i="6"/>
  <c r="AY175" i="6" s="1"/>
  <c r="AA174" i="6"/>
  <c r="AT174" i="6" s="1"/>
  <c r="AU173" i="6"/>
  <c r="AL173" i="6"/>
  <c r="AE173" i="6"/>
  <c r="AA173" i="6"/>
  <c r="AW173" i="6" s="1"/>
  <c r="AX172" i="6"/>
  <c r="AM172" i="6"/>
  <c r="AD172" i="6"/>
  <c r="AA172" i="6"/>
  <c r="AW172" i="6" s="1"/>
  <c r="AA171" i="6"/>
  <c r="AX171" i="6" s="1"/>
  <c r="AA170" i="6"/>
  <c r="AL170" i="6" s="1"/>
  <c r="AU169" i="6"/>
  <c r="AL169" i="6"/>
  <c r="AE169" i="6"/>
  <c r="AA169" i="6"/>
  <c r="AW169" i="6" s="1"/>
  <c r="AX168" i="6"/>
  <c r="AM168" i="6"/>
  <c r="AD168" i="6"/>
  <c r="AA168" i="6"/>
  <c r="AW168" i="6" s="1"/>
  <c r="AA167" i="6"/>
  <c r="AP167" i="6" s="1"/>
  <c r="AY166" i="6"/>
  <c r="AL166" i="6"/>
  <c r="AA166" i="6"/>
  <c r="AI166" i="6" s="1"/>
  <c r="AU165" i="6"/>
  <c r="AT165" i="6"/>
  <c r="AE165" i="6"/>
  <c r="AD165" i="6"/>
  <c r="AA165" i="6"/>
  <c r="AW165" i="6" s="1"/>
  <c r="AU164" i="6"/>
  <c r="AA164" i="6"/>
  <c r="AA163" i="6"/>
  <c r="AY162" i="6"/>
  <c r="AI162" i="6"/>
  <c r="AD162" i="6"/>
  <c r="AA162" i="6"/>
  <c r="AT162" i="6" s="1"/>
  <c r="AT161" i="6"/>
  <c r="AD161" i="6"/>
  <c r="AA161" i="6"/>
  <c r="AW161" i="6" s="1"/>
  <c r="AP160" i="6"/>
  <c r="AD160" i="6"/>
  <c r="AA160" i="6"/>
  <c r="AW160" i="6" s="1"/>
  <c r="AA159" i="6"/>
  <c r="AP159" i="6" s="1"/>
  <c r="AY158" i="6"/>
  <c r="AL158" i="6"/>
  <c r="AA158" i="6"/>
  <c r="AQ158" i="6" s="1"/>
  <c r="AU157" i="6"/>
  <c r="AT157" i="6"/>
  <c r="AE157" i="6"/>
  <c r="AD157" i="6"/>
  <c r="AA157" i="6"/>
  <c r="AW157" i="6" s="1"/>
  <c r="AU156" i="6"/>
  <c r="AP156" i="6"/>
  <c r="AE156" i="6"/>
  <c r="AD156" i="6"/>
  <c r="AA156" i="6"/>
  <c r="AW156" i="6" s="1"/>
  <c r="AA155" i="6"/>
  <c r="AX155" i="6" s="1"/>
  <c r="AL154" i="6"/>
  <c r="AA154" i="6"/>
  <c r="AA153" i="6"/>
  <c r="AM153" i="6" s="1"/>
  <c r="AX152" i="6"/>
  <c r="AP152" i="6"/>
  <c r="AM152" i="6"/>
  <c r="AE152" i="6"/>
  <c r="AD152" i="6"/>
  <c r="AA152" i="6"/>
  <c r="AW152" i="6" s="1"/>
  <c r="AA151" i="6"/>
  <c r="AP151" i="6" s="1"/>
  <c r="AA150" i="6"/>
  <c r="AU149" i="6"/>
  <c r="AL149" i="6"/>
  <c r="AE149" i="6"/>
  <c r="AA149" i="6"/>
  <c r="AW149" i="6" s="1"/>
  <c r="AX148" i="6"/>
  <c r="AM148" i="6"/>
  <c r="AD148" i="6"/>
  <c r="AA148" i="6"/>
  <c r="AW148" i="6" s="1"/>
  <c r="AI147" i="6"/>
  <c r="AA147" i="6"/>
  <c r="AQ147" i="6" s="1"/>
  <c r="AL146" i="6"/>
  <c r="AI146" i="6"/>
  <c r="AA146" i="6"/>
  <c r="AY146" i="6" s="1"/>
  <c r="AU145" i="6"/>
  <c r="AT145" i="6"/>
  <c r="AE145" i="6"/>
  <c r="AD145" i="6"/>
  <c r="AA145" i="6"/>
  <c r="AW145" i="6" s="1"/>
  <c r="AU144" i="6"/>
  <c r="AP144" i="6"/>
  <c r="AH144" i="6"/>
  <c r="AE144" i="6"/>
  <c r="AA144" i="6"/>
  <c r="AW144" i="6" s="1"/>
  <c r="AA143" i="6"/>
  <c r="AY143" i="6" s="1"/>
  <c r="AL142" i="6"/>
  <c r="AA142" i="6"/>
  <c r="AT141" i="6"/>
  <c r="AP141" i="6"/>
  <c r="AH141" i="6"/>
  <c r="AE141" i="6"/>
  <c r="AA141" i="6"/>
  <c r="AW141" i="6" s="1"/>
  <c r="AX140" i="6"/>
  <c r="AU140" i="6"/>
  <c r="AH140" i="6"/>
  <c r="AE140" i="6"/>
  <c r="AA140" i="6"/>
  <c r="AW140" i="6" s="1"/>
  <c r="AP139" i="6"/>
  <c r="AI139" i="6"/>
  <c r="AA139" i="6"/>
  <c r="AY139" i="6" s="1"/>
  <c r="AT138" i="6"/>
  <c r="AA138" i="6"/>
  <c r="AU137" i="6"/>
  <c r="AL137" i="6"/>
  <c r="AE137" i="6"/>
  <c r="AA137" i="6"/>
  <c r="AW137" i="6" s="1"/>
  <c r="AX136" i="6"/>
  <c r="AM136" i="6"/>
  <c r="AD136" i="6"/>
  <c r="AA136" i="6"/>
  <c r="AW136" i="6" s="1"/>
  <c r="AP135" i="6"/>
  <c r="AI135" i="6"/>
  <c r="AA135" i="6"/>
  <c r="AY135" i="6" s="1"/>
  <c r="AA134" i="6"/>
  <c r="AI134" i="6" s="1"/>
  <c r="AU133" i="6"/>
  <c r="AL133" i="6"/>
  <c r="AE133" i="6"/>
  <c r="AA133" i="6"/>
  <c r="AW133" i="6" s="1"/>
  <c r="AX132" i="6"/>
  <c r="AU132" i="6"/>
  <c r="AM132" i="6"/>
  <c r="AH132" i="6"/>
  <c r="AE132" i="6"/>
  <c r="AA132" i="6"/>
  <c r="AW132" i="6" s="1"/>
  <c r="AX131" i="6"/>
  <c r="AA131" i="6"/>
  <c r="AA130" i="6"/>
  <c r="AY130" i="6" s="1"/>
  <c r="AA129" i="6"/>
  <c r="AM128" i="6"/>
  <c r="AD128" i="6"/>
  <c r="AA128" i="6"/>
  <c r="AW128" i="6" s="1"/>
  <c r="AA127" i="6"/>
  <c r="AP127" i="6" s="1"/>
  <c r="AY126" i="6"/>
  <c r="AL126" i="6"/>
  <c r="AA126" i="6"/>
  <c r="AQ126" i="6" s="1"/>
  <c r="AU125" i="6"/>
  <c r="AT125" i="6"/>
  <c r="AE125" i="6"/>
  <c r="AD125" i="6"/>
  <c r="AA125" i="6"/>
  <c r="AW125" i="6" s="1"/>
  <c r="AU124" i="6"/>
  <c r="AE124" i="6"/>
  <c r="AA124" i="6"/>
  <c r="AW124" i="6" s="1"/>
  <c r="AA123" i="6"/>
  <c r="AP123" i="6" s="1"/>
  <c r="AY122" i="6"/>
  <c r="AL122" i="6"/>
  <c r="AA122" i="6"/>
  <c r="AI122" i="6" s="1"/>
  <c r="AU121" i="6"/>
  <c r="AT121" i="6"/>
  <c r="AE121" i="6"/>
  <c r="AD121" i="6"/>
  <c r="AA121" i="6"/>
  <c r="AW121" i="6" s="1"/>
  <c r="AL120" i="6"/>
  <c r="AA120" i="6"/>
  <c r="AA119" i="6"/>
  <c r="AY118" i="6"/>
  <c r="AI118" i="6"/>
  <c r="AD118" i="6"/>
  <c r="AA118" i="6"/>
  <c r="AT118" i="6" s="1"/>
  <c r="AT117" i="6"/>
  <c r="AD117" i="6"/>
  <c r="AA117" i="6"/>
  <c r="AW117" i="6" s="1"/>
  <c r="AT116" i="6"/>
  <c r="AP116" i="6"/>
  <c r="AH116" i="6"/>
  <c r="AE116" i="6"/>
  <c r="AA116" i="6"/>
  <c r="AW116" i="6" s="1"/>
  <c r="AY115" i="6"/>
  <c r="AH115" i="6"/>
  <c r="AA115" i="6"/>
  <c r="AX115" i="6" s="1"/>
  <c r="AA114" i="6"/>
  <c r="AT114" i="6" s="1"/>
  <c r="AT113" i="6"/>
  <c r="AD113" i="6"/>
  <c r="AA113" i="6"/>
  <c r="AW113" i="6" s="1"/>
  <c r="AT112" i="6"/>
  <c r="AP112" i="6"/>
  <c r="AH112" i="6"/>
  <c r="AE112" i="6"/>
  <c r="AA112" i="6"/>
  <c r="AW112" i="6" s="1"/>
  <c r="AA111" i="6"/>
  <c r="AX111" i="6" s="1"/>
  <c r="AL110" i="6"/>
  <c r="AA110" i="6"/>
  <c r="AT109" i="6"/>
  <c r="AD109" i="6"/>
  <c r="AA109" i="6"/>
  <c r="AW109" i="6" s="1"/>
  <c r="AT108" i="6"/>
  <c r="AP108" i="6"/>
  <c r="AH108" i="6"/>
  <c r="AE108" i="6"/>
  <c r="AA108" i="6"/>
  <c r="AW108" i="6" s="1"/>
  <c r="AP107" i="6"/>
  <c r="AA107" i="6"/>
  <c r="AI106" i="6"/>
  <c r="AA106" i="6"/>
  <c r="AY106" i="6" s="1"/>
  <c r="AM105" i="6"/>
  <c r="AA105" i="6"/>
  <c r="AX104" i="6"/>
  <c r="AP104" i="6"/>
  <c r="AM104" i="6"/>
  <c r="AE104" i="6"/>
  <c r="AD104" i="6"/>
  <c r="AA104" i="6"/>
  <c r="AW104" i="6" s="1"/>
  <c r="AP103" i="6"/>
  <c r="AI103" i="6"/>
  <c r="AA103" i="6"/>
  <c r="AQ103" i="6" s="1"/>
  <c r="AA102" i="6"/>
  <c r="AT102" i="6" s="1"/>
  <c r="AU101" i="6"/>
  <c r="AL101" i="6"/>
  <c r="AE101" i="6"/>
  <c r="AD101" i="6"/>
  <c r="AA101" i="6"/>
  <c r="AW101" i="6" s="1"/>
  <c r="AX100" i="6"/>
  <c r="AM100" i="6"/>
  <c r="AD100" i="6"/>
  <c r="AA100" i="6"/>
  <c r="AW100" i="6" s="1"/>
  <c r="AP99" i="6"/>
  <c r="AI99" i="6"/>
  <c r="AA99" i="6"/>
  <c r="AY99" i="6" s="1"/>
  <c r="AA98" i="6"/>
  <c r="AT98" i="6" s="1"/>
  <c r="AU97" i="6"/>
  <c r="AL97" i="6"/>
  <c r="AE97" i="6"/>
  <c r="AA97" i="6"/>
  <c r="AW97" i="6" s="1"/>
  <c r="AX96" i="6"/>
  <c r="AM96" i="6"/>
  <c r="AD96" i="6"/>
  <c r="AA96" i="6"/>
  <c r="AW96" i="6" s="1"/>
  <c r="AA95" i="6"/>
  <c r="AI95" i="6" s="1"/>
  <c r="AA94" i="6"/>
  <c r="AL94" i="6" s="1"/>
  <c r="AU93" i="6"/>
  <c r="AL93" i="6"/>
  <c r="AE93" i="6"/>
  <c r="AA93" i="6"/>
  <c r="AW93" i="6" s="1"/>
  <c r="AX92" i="6"/>
  <c r="AM92" i="6"/>
  <c r="AD92" i="6"/>
  <c r="AA92" i="6"/>
  <c r="AW92" i="6" s="1"/>
  <c r="AA91" i="6"/>
  <c r="AP91" i="6" s="1"/>
  <c r="AY90" i="6"/>
  <c r="AL90" i="6"/>
  <c r="AA90" i="6"/>
  <c r="AQ90" i="6" s="1"/>
  <c r="AU89" i="6"/>
  <c r="AT89" i="6"/>
  <c r="AL89" i="6"/>
  <c r="AE89" i="6"/>
  <c r="AD89" i="6"/>
  <c r="AA89" i="6"/>
  <c r="AW89" i="6" s="1"/>
  <c r="AA88" i="6"/>
  <c r="AA87" i="6"/>
  <c r="AY86" i="6"/>
  <c r="AI86" i="6"/>
  <c r="AD86" i="6"/>
  <c r="AA86" i="6"/>
  <c r="AT86" i="6" s="1"/>
  <c r="AT85" i="6"/>
  <c r="AD85" i="6"/>
  <c r="AA85" i="6"/>
  <c r="AW85" i="6" s="1"/>
  <c r="AA84" i="6"/>
  <c r="AA83" i="6"/>
  <c r="AY82" i="6"/>
  <c r="AI82" i="6"/>
  <c r="AD82" i="6"/>
  <c r="AA82" i="6"/>
  <c r="AT82" i="6" s="1"/>
  <c r="AU81" i="6"/>
  <c r="AA81" i="6"/>
  <c r="AY80" i="6"/>
  <c r="AH80" i="6"/>
  <c r="AE80" i="6"/>
  <c r="AA80" i="6"/>
  <c r="AQ80" i="6" s="1"/>
  <c r="AA79" i="6"/>
  <c r="AW79" i="6" s="1"/>
  <c r="AT78" i="6"/>
  <c r="AL78" i="6"/>
  <c r="AA78" i="6"/>
  <c r="AW78" i="6" s="1"/>
  <c r="AA77" i="6"/>
  <c r="AW77" i="6" s="1"/>
  <c r="AX76" i="6"/>
  <c r="AP76" i="6"/>
  <c r="AM76" i="6"/>
  <c r="AE76" i="6"/>
  <c r="AD76" i="6"/>
  <c r="AA76" i="6"/>
  <c r="AW76" i="6" s="1"/>
  <c r="AU75" i="6"/>
  <c r="AE75" i="6"/>
  <c r="AA75" i="6"/>
  <c r="AW75" i="6" s="1"/>
  <c r="AH74" i="6"/>
  <c r="AA74" i="6"/>
  <c r="AW74" i="6" s="1"/>
  <c r="AA73" i="6"/>
  <c r="AW73" i="6" s="1"/>
  <c r="AU72" i="6"/>
  <c r="AA72" i="6"/>
  <c r="AX71" i="6"/>
  <c r="AM71" i="6"/>
  <c r="AH71" i="6"/>
  <c r="AA71" i="6"/>
  <c r="AW71" i="6" s="1"/>
  <c r="AX70" i="6"/>
  <c r="AP70" i="6"/>
  <c r="AA70" i="6"/>
  <c r="AW70" i="6" s="1"/>
  <c r="AA69" i="6"/>
  <c r="AW69" i="6" s="1"/>
  <c r="AX68" i="6"/>
  <c r="AP68" i="6"/>
  <c r="AM68" i="6"/>
  <c r="AE68" i="6"/>
  <c r="AD68" i="6"/>
  <c r="AA68" i="6"/>
  <c r="AW68" i="6" s="1"/>
  <c r="AU67" i="6"/>
  <c r="AE67" i="6"/>
  <c r="AA67" i="6"/>
  <c r="AW67" i="6" s="1"/>
  <c r="AH66" i="6"/>
  <c r="AA66" i="6"/>
  <c r="AW66" i="6" s="1"/>
  <c r="AA65" i="6"/>
  <c r="AW65" i="6" s="1"/>
  <c r="AU64" i="6"/>
  <c r="AL64" i="6"/>
  <c r="AA64" i="6"/>
  <c r="AM63" i="6"/>
  <c r="AA63" i="6"/>
  <c r="AA62" i="6"/>
  <c r="AA61" i="6"/>
  <c r="AW61" i="6" s="1"/>
  <c r="AT60" i="6"/>
  <c r="AP60" i="6"/>
  <c r="AH60" i="6"/>
  <c r="AE60" i="6"/>
  <c r="AA60" i="6"/>
  <c r="AW60" i="6" s="1"/>
  <c r="AX59" i="6"/>
  <c r="AU59" i="6"/>
  <c r="AH59" i="6"/>
  <c r="AE59" i="6"/>
  <c r="AA59" i="6"/>
  <c r="AW59" i="6" s="1"/>
  <c r="AP58" i="6"/>
  <c r="AH58" i="6"/>
  <c r="AA58" i="6"/>
  <c r="AW58" i="6" s="1"/>
  <c r="AA57" i="6"/>
  <c r="AW57" i="6" s="1"/>
  <c r="AX56" i="6"/>
  <c r="AM56" i="6"/>
  <c r="AD56" i="6"/>
  <c r="AA56" i="6"/>
  <c r="AW56" i="6" s="1"/>
  <c r="AP55" i="6"/>
  <c r="AA55" i="6"/>
  <c r="AA54" i="6"/>
  <c r="AA53" i="6"/>
  <c r="AW53" i="6" s="1"/>
  <c r="AT52" i="6"/>
  <c r="AP52" i="6"/>
  <c r="AH52" i="6"/>
  <c r="AE52" i="6"/>
  <c r="AA52" i="6"/>
  <c r="AW52" i="6" s="1"/>
  <c r="AX51" i="6"/>
  <c r="AU51" i="6"/>
  <c r="AH51" i="6"/>
  <c r="AE51" i="6"/>
  <c r="AA51" i="6"/>
  <c r="AW51" i="6" s="1"/>
  <c r="AP50" i="6"/>
  <c r="AH50" i="6"/>
  <c r="AA50" i="6"/>
  <c r="AW50" i="6" s="1"/>
  <c r="AA49" i="6"/>
  <c r="AW49" i="6" s="1"/>
  <c r="AX48" i="6"/>
  <c r="AM48" i="6"/>
  <c r="AD48" i="6"/>
  <c r="AA48" i="6"/>
  <c r="AW48" i="6" s="1"/>
  <c r="AP47" i="6"/>
  <c r="AA47" i="6"/>
  <c r="AA46" i="6"/>
  <c r="AA45" i="6"/>
  <c r="AW45" i="6" s="1"/>
  <c r="AT44" i="6"/>
  <c r="AP44" i="6"/>
  <c r="AH44" i="6"/>
  <c r="AE44" i="6"/>
  <c r="AA44" i="6"/>
  <c r="AW44" i="6" s="1"/>
  <c r="AX43" i="6"/>
  <c r="AU43" i="6"/>
  <c r="AH43" i="6"/>
  <c r="AE43" i="6"/>
  <c r="AA43" i="6"/>
  <c r="AW43" i="6" s="1"/>
  <c r="AP42" i="6"/>
  <c r="AH42" i="6"/>
  <c r="AA42" i="6"/>
  <c r="AW42" i="6" s="1"/>
  <c r="AA41" i="6"/>
  <c r="AW41" i="6" s="1"/>
  <c r="AX40" i="6"/>
  <c r="AM40" i="6"/>
  <c r="AD40" i="6"/>
  <c r="AA40" i="6"/>
  <c r="AW40" i="6" s="1"/>
  <c r="AP39" i="6"/>
  <c r="AA39" i="6"/>
  <c r="AA38" i="6"/>
  <c r="AA37" i="6"/>
  <c r="AW37" i="6" s="1"/>
  <c r="AT36" i="6"/>
  <c r="AP36" i="6"/>
  <c r="AH36" i="6"/>
  <c r="AE36" i="6"/>
  <c r="AA36" i="6"/>
  <c r="AW36" i="6" s="1"/>
  <c r="AX35" i="6"/>
  <c r="AU35" i="6"/>
  <c r="AH35" i="6"/>
  <c r="AE35" i="6"/>
  <c r="AA35" i="6"/>
  <c r="AW35" i="6" s="1"/>
  <c r="AP34" i="6"/>
  <c r="AH34" i="6"/>
  <c r="AA34" i="6"/>
  <c r="AW34" i="6" s="1"/>
  <c r="AI33" i="6"/>
  <c r="AA33" i="6"/>
  <c r="AU33" i="6" s="1"/>
  <c r="AA32" i="6"/>
  <c r="AW32" i="6" s="1"/>
  <c r="AU31" i="6"/>
  <c r="AA31" i="6"/>
  <c r="AX30" i="6"/>
  <c r="AM30" i="6"/>
  <c r="AH30" i="6"/>
  <c r="AE30" i="6"/>
  <c r="AA30" i="6"/>
  <c r="AW30" i="6" s="1"/>
  <c r="AX29" i="6"/>
  <c r="AP29" i="6"/>
  <c r="AA29" i="6"/>
  <c r="AW29" i="6" s="1"/>
  <c r="AA28" i="6"/>
  <c r="AW28" i="6" s="1"/>
  <c r="AX27" i="6"/>
  <c r="AP27" i="6"/>
  <c r="AM27" i="6"/>
  <c r="AE27" i="6"/>
  <c r="AD27" i="6"/>
  <c r="AA27" i="6"/>
  <c r="AW27" i="6" s="1"/>
  <c r="AU26" i="6"/>
  <c r="AE26" i="6"/>
  <c r="AA26" i="6"/>
  <c r="AW26" i="6" s="1"/>
  <c r="AH25" i="6"/>
  <c r="AA25" i="6"/>
  <c r="AW25" i="6" s="1"/>
  <c r="AA24" i="6"/>
  <c r="AW24" i="6" s="1"/>
  <c r="AU23" i="6"/>
  <c r="AA23" i="6"/>
  <c r="AX22" i="6"/>
  <c r="AM22" i="6"/>
  <c r="AH22" i="6"/>
  <c r="AA22" i="6"/>
  <c r="AW22" i="6" s="1"/>
  <c r="AX21" i="6"/>
  <c r="AP21" i="6"/>
  <c r="AA21" i="6"/>
  <c r="AW21" i="6" s="1"/>
  <c r="AI20" i="6"/>
  <c r="AA20" i="6"/>
  <c r="AW20" i="6" s="1"/>
  <c r="AT19" i="6"/>
  <c r="AP19" i="6"/>
  <c r="AH19" i="6"/>
  <c r="AE19" i="6"/>
  <c r="AA19" i="6"/>
  <c r="AW19" i="6" s="1"/>
  <c r="AX18" i="6"/>
  <c r="AU18" i="6"/>
  <c r="AM18" i="6"/>
  <c r="AH18" i="6"/>
  <c r="AE18" i="6"/>
  <c r="AA18" i="6"/>
  <c r="AW18" i="6" s="1"/>
  <c r="AP17" i="6"/>
  <c r="AH17" i="6"/>
  <c r="AA17" i="6"/>
  <c r="AW17" i="6" s="1"/>
  <c r="AA16" i="6"/>
  <c r="AW16" i="6" s="1"/>
  <c r="AX15" i="6"/>
  <c r="AM15" i="6"/>
  <c r="AD15" i="6"/>
  <c r="AA15" i="6"/>
  <c r="AW15" i="6" s="1"/>
  <c r="AA14" i="6"/>
  <c r="AP14" i="6" s="1"/>
  <c r="AA13" i="6"/>
  <c r="AA12" i="6"/>
  <c r="AW12" i="6" s="1"/>
  <c r="AT11" i="6"/>
  <c r="AP11" i="6"/>
  <c r="AH11" i="6"/>
  <c r="AE11" i="6"/>
  <c r="AA11" i="6"/>
  <c r="AW11" i="6" s="1"/>
  <c r="AX10" i="6"/>
  <c r="AU10" i="6"/>
  <c r="AH10" i="6"/>
  <c r="AE10" i="6"/>
  <c r="AA10" i="6"/>
  <c r="AW10" i="6" s="1"/>
  <c r="AP9" i="6"/>
  <c r="AH9" i="6"/>
  <c r="AA9" i="6"/>
  <c r="AW9" i="6" s="1"/>
  <c r="AA8" i="6"/>
  <c r="AW8" i="6" s="1"/>
  <c r="AX7" i="6"/>
  <c r="AM7" i="6"/>
  <c r="AD7" i="6"/>
  <c r="AA7" i="6"/>
  <c r="AW7" i="6" s="1"/>
  <c r="AA6" i="6"/>
  <c r="AA5" i="6"/>
  <c r="AA4" i="6"/>
  <c r="AW4" i="6" s="1"/>
  <c r="AT3" i="6"/>
  <c r="AP3" i="6"/>
  <c r="AH3" i="6"/>
  <c r="AE3" i="6"/>
  <c r="AA3" i="6"/>
  <c r="AW3" i="6" s="1"/>
  <c r="AX2" i="6"/>
  <c r="AU2" i="6"/>
  <c r="AH2" i="6"/>
  <c r="AE2" i="6"/>
  <c r="AA2" i="6"/>
  <c r="AY2" i="6" s="1"/>
  <c r="M5" i="5"/>
  <c r="L5" i="5"/>
  <c r="K5" i="5"/>
  <c r="J5" i="5"/>
  <c r="I5" i="5"/>
  <c r="H5" i="5"/>
  <c r="G5" i="5"/>
  <c r="F5" i="5"/>
  <c r="E5" i="5"/>
  <c r="D5" i="5"/>
  <c r="C5" i="5"/>
  <c r="B5" i="5"/>
  <c r="M4" i="5"/>
  <c r="L4" i="5"/>
  <c r="K4" i="5"/>
  <c r="J4" i="5"/>
  <c r="I4" i="5"/>
  <c r="H4" i="5"/>
  <c r="G4" i="5"/>
  <c r="F4" i="5"/>
  <c r="E4" i="5"/>
  <c r="D4" i="5"/>
  <c r="C4" i="5"/>
  <c r="B4" i="5"/>
  <c r="M3" i="5"/>
  <c r="L3" i="5"/>
  <c r="K3" i="5"/>
  <c r="J3" i="5"/>
  <c r="I3" i="5"/>
  <c r="H3" i="5"/>
  <c r="G3" i="5"/>
  <c r="F3" i="5"/>
  <c r="E3" i="5"/>
  <c r="D3" i="5"/>
  <c r="C3" i="5"/>
  <c r="B3" i="5"/>
  <c r="M2" i="5"/>
  <c r="M6" i="5" s="1"/>
  <c r="L2" i="5"/>
  <c r="L6" i="5" s="1"/>
  <c r="K2" i="5"/>
  <c r="K6" i="5" s="1"/>
  <c r="J2" i="5"/>
  <c r="J6" i="5" s="1"/>
  <c r="I2" i="5"/>
  <c r="I6" i="5" s="1"/>
  <c r="H2" i="5"/>
  <c r="H6" i="5" s="1"/>
  <c r="G2" i="5"/>
  <c r="G6" i="5" s="1"/>
  <c r="F2" i="5"/>
  <c r="F6" i="5" s="1"/>
  <c r="E2" i="5"/>
  <c r="E6" i="5" s="1"/>
  <c r="D2" i="5"/>
  <c r="D6" i="5" s="1"/>
  <c r="C2" i="5"/>
  <c r="C6" i="5" s="1"/>
  <c r="B2" i="5"/>
  <c r="B6" i="5" s="1"/>
  <c r="H274" i="4"/>
  <c r="G274" i="4"/>
  <c r="F274" i="4"/>
  <c r="E274" i="4"/>
  <c r="I273" i="4"/>
  <c r="O273" i="4" s="1"/>
  <c r="N272" i="4"/>
  <c r="I272" i="4"/>
  <c r="O272" i="4" s="1"/>
  <c r="I271" i="4"/>
  <c r="L271" i="4" s="1"/>
  <c r="N270" i="4"/>
  <c r="M270" i="4"/>
  <c r="I270" i="4"/>
  <c r="O270" i="4" s="1"/>
  <c r="L269" i="4"/>
  <c r="I269" i="4"/>
  <c r="O269" i="4" s="1"/>
  <c r="L268" i="4"/>
  <c r="I268" i="4"/>
  <c r="O268" i="4" s="1"/>
  <c r="I267" i="4"/>
  <c r="O267" i="4" s="1"/>
  <c r="I266" i="4"/>
  <c r="O266" i="4" s="1"/>
  <c r="I265" i="4"/>
  <c r="O265" i="4" s="1"/>
  <c r="N264" i="4"/>
  <c r="I264" i="4"/>
  <c r="O264" i="4" s="1"/>
  <c r="I263" i="4"/>
  <c r="N262" i="4"/>
  <c r="M262" i="4"/>
  <c r="I262" i="4"/>
  <c r="O262" i="4" s="1"/>
  <c r="O261" i="4"/>
  <c r="L261" i="4"/>
  <c r="I261" i="4"/>
  <c r="M260" i="4"/>
  <c r="L260" i="4"/>
  <c r="I260" i="4"/>
  <c r="O260" i="4" s="1"/>
  <c r="I259" i="4"/>
  <c r="O259" i="4" s="1"/>
  <c r="I258" i="4"/>
  <c r="O258" i="4" s="1"/>
  <c r="I257" i="4"/>
  <c r="O257" i="4" s="1"/>
  <c r="I256" i="4"/>
  <c r="O256" i="4" s="1"/>
  <c r="O255" i="4"/>
  <c r="I255" i="4"/>
  <c r="L255" i="4" s="1"/>
  <c r="I254" i="4"/>
  <c r="O253" i="4"/>
  <c r="I253" i="4"/>
  <c r="L253" i="4" s="1"/>
  <c r="N252" i="4"/>
  <c r="M252" i="4"/>
  <c r="I252" i="4"/>
  <c r="O252" i="4" s="1"/>
  <c r="I251" i="4"/>
  <c r="O251" i="4" s="1"/>
  <c r="I250" i="4"/>
  <c r="O250" i="4" s="1"/>
  <c r="I249" i="4"/>
  <c r="O249" i="4" s="1"/>
  <c r="I248" i="4"/>
  <c r="O247" i="4"/>
  <c r="I247" i="4"/>
  <c r="L247" i="4" s="1"/>
  <c r="M246" i="4"/>
  <c r="I246" i="4"/>
  <c r="O246" i="4" s="1"/>
  <c r="I245" i="4"/>
  <c r="I244" i="4"/>
  <c r="I243" i="4"/>
  <c r="O243" i="4" s="1"/>
  <c r="I242" i="4"/>
  <c r="O242" i="4" s="1"/>
  <c r="I241" i="4"/>
  <c r="O241" i="4" s="1"/>
  <c r="N240" i="4"/>
  <c r="I240" i="4"/>
  <c r="O240" i="4" s="1"/>
  <c r="I239" i="4"/>
  <c r="L239" i="4" s="1"/>
  <c r="N238" i="4"/>
  <c r="M238" i="4"/>
  <c r="I238" i="4"/>
  <c r="O238" i="4" s="1"/>
  <c r="L237" i="4"/>
  <c r="I237" i="4"/>
  <c r="O237" i="4" s="1"/>
  <c r="L236" i="4"/>
  <c r="I236" i="4"/>
  <c r="O236" i="4" s="1"/>
  <c r="I235" i="4"/>
  <c r="O235" i="4" s="1"/>
  <c r="I234" i="4"/>
  <c r="O234" i="4" s="1"/>
  <c r="I233" i="4"/>
  <c r="O233" i="4" s="1"/>
  <c r="N232" i="4"/>
  <c r="I232" i="4"/>
  <c r="O232" i="4" s="1"/>
  <c r="I231" i="4"/>
  <c r="N230" i="4"/>
  <c r="M230" i="4"/>
  <c r="I230" i="4"/>
  <c r="O230" i="4" s="1"/>
  <c r="O229" i="4"/>
  <c r="L229" i="4"/>
  <c r="I229" i="4"/>
  <c r="M228" i="4"/>
  <c r="L228" i="4"/>
  <c r="I228" i="4"/>
  <c r="O228" i="4" s="1"/>
  <c r="I227" i="4"/>
  <c r="O227" i="4" s="1"/>
  <c r="I226" i="4"/>
  <c r="O226" i="4" s="1"/>
  <c r="I225" i="4"/>
  <c r="O225" i="4" s="1"/>
  <c r="N224" i="4"/>
  <c r="I224" i="4"/>
  <c r="O224" i="4" s="1"/>
  <c r="O223" i="4"/>
  <c r="I223" i="4"/>
  <c r="L223" i="4" s="1"/>
  <c r="I222" i="4"/>
  <c r="O221" i="4"/>
  <c r="I221" i="4"/>
  <c r="L221" i="4" s="1"/>
  <c r="N220" i="4"/>
  <c r="M220" i="4"/>
  <c r="I220" i="4"/>
  <c r="O220" i="4" s="1"/>
  <c r="I219" i="4"/>
  <c r="O219" i="4" s="1"/>
  <c r="I218" i="4"/>
  <c r="O218" i="4" s="1"/>
  <c r="I217" i="4"/>
  <c r="O217" i="4" s="1"/>
  <c r="I216" i="4"/>
  <c r="O215" i="4"/>
  <c r="I215" i="4"/>
  <c r="L215" i="4" s="1"/>
  <c r="M214" i="4"/>
  <c r="I214" i="4"/>
  <c r="O214" i="4" s="1"/>
  <c r="I213" i="4"/>
  <c r="I212" i="4"/>
  <c r="I211" i="4"/>
  <c r="O211" i="4" s="1"/>
  <c r="I210" i="4"/>
  <c r="O210" i="4" s="1"/>
  <c r="I209" i="4"/>
  <c r="O209" i="4" s="1"/>
  <c r="N208" i="4"/>
  <c r="I208" i="4"/>
  <c r="O208" i="4" s="1"/>
  <c r="I207" i="4"/>
  <c r="L207" i="4" s="1"/>
  <c r="N206" i="4"/>
  <c r="M206" i="4"/>
  <c r="I206" i="4"/>
  <c r="O206" i="4" s="1"/>
  <c r="L205" i="4"/>
  <c r="I205" i="4"/>
  <c r="O205" i="4" s="1"/>
  <c r="L204" i="4"/>
  <c r="I204" i="4"/>
  <c r="O204" i="4" s="1"/>
  <c r="I203" i="4"/>
  <c r="O203" i="4" s="1"/>
  <c r="I202" i="4"/>
  <c r="O202" i="4" s="1"/>
  <c r="I201" i="4"/>
  <c r="O201" i="4" s="1"/>
  <c r="N200" i="4"/>
  <c r="I200" i="4"/>
  <c r="O200" i="4" s="1"/>
  <c r="I199" i="4"/>
  <c r="N198" i="4"/>
  <c r="M198" i="4"/>
  <c r="I198" i="4"/>
  <c r="O198" i="4" s="1"/>
  <c r="O197" i="4"/>
  <c r="L197" i="4"/>
  <c r="I197" i="4"/>
  <c r="M196" i="4"/>
  <c r="L196" i="4"/>
  <c r="I196" i="4"/>
  <c r="O196" i="4" s="1"/>
  <c r="I195" i="4"/>
  <c r="O195" i="4" s="1"/>
  <c r="I194" i="4"/>
  <c r="O194" i="4" s="1"/>
  <c r="I193" i="4"/>
  <c r="O193" i="4" s="1"/>
  <c r="I192" i="4"/>
  <c r="O192" i="4" s="1"/>
  <c r="O191" i="4"/>
  <c r="I191" i="4"/>
  <c r="L191" i="4" s="1"/>
  <c r="I190" i="4"/>
  <c r="O189" i="4"/>
  <c r="I189" i="4"/>
  <c r="L189" i="4" s="1"/>
  <c r="N188" i="4"/>
  <c r="M188" i="4"/>
  <c r="I188" i="4"/>
  <c r="O188" i="4" s="1"/>
  <c r="I187" i="4"/>
  <c r="O187" i="4" s="1"/>
  <c r="I186" i="4"/>
  <c r="O186" i="4" s="1"/>
  <c r="I185" i="4"/>
  <c r="O185" i="4" s="1"/>
  <c r="I184" i="4"/>
  <c r="O183" i="4"/>
  <c r="I183" i="4"/>
  <c r="L183" i="4" s="1"/>
  <c r="M182" i="4"/>
  <c r="I182" i="4"/>
  <c r="O182" i="4" s="1"/>
  <c r="I181" i="4"/>
  <c r="I180" i="4"/>
  <c r="I179" i="4"/>
  <c r="L179" i="4" s="1"/>
  <c r="I178" i="4"/>
  <c r="O178" i="4" s="1"/>
  <c r="I177" i="4"/>
  <c r="O177" i="4" s="1"/>
  <c r="N176" i="4"/>
  <c r="I176" i="4"/>
  <c r="O176" i="4" s="1"/>
  <c r="O175" i="4"/>
  <c r="I175" i="4"/>
  <c r="L175" i="4" s="1"/>
  <c r="N174" i="4"/>
  <c r="M174" i="4"/>
  <c r="I174" i="4"/>
  <c r="O174" i="4" s="1"/>
  <c r="L173" i="4"/>
  <c r="I173" i="4"/>
  <c r="O173" i="4" s="1"/>
  <c r="L172" i="4"/>
  <c r="I172" i="4"/>
  <c r="O172" i="4" s="1"/>
  <c r="I171" i="4"/>
  <c r="O171" i="4" s="1"/>
  <c r="I170" i="4"/>
  <c r="O170" i="4" s="1"/>
  <c r="I169" i="4"/>
  <c r="O169" i="4" s="1"/>
  <c r="N168" i="4"/>
  <c r="I168" i="4"/>
  <c r="O168" i="4" s="1"/>
  <c r="I167" i="4"/>
  <c r="N166" i="4"/>
  <c r="M166" i="4"/>
  <c r="I166" i="4"/>
  <c r="O166" i="4" s="1"/>
  <c r="O165" i="4"/>
  <c r="L165" i="4"/>
  <c r="I165" i="4"/>
  <c r="M164" i="4"/>
  <c r="L164" i="4"/>
  <c r="I164" i="4"/>
  <c r="O164" i="4" s="1"/>
  <c r="I163" i="4"/>
  <c r="O163" i="4" s="1"/>
  <c r="I162" i="4"/>
  <c r="O162" i="4" s="1"/>
  <c r="I161" i="4"/>
  <c r="O161" i="4" s="1"/>
  <c r="I160" i="4"/>
  <c r="O160" i="4" s="1"/>
  <c r="O159" i="4"/>
  <c r="I159" i="4"/>
  <c r="L159" i="4" s="1"/>
  <c r="I158" i="4"/>
  <c r="O157" i="4"/>
  <c r="I157" i="4"/>
  <c r="L157" i="4" s="1"/>
  <c r="N156" i="4"/>
  <c r="M156" i="4"/>
  <c r="I156" i="4"/>
  <c r="O156" i="4" s="1"/>
  <c r="I155" i="4"/>
  <c r="O155" i="4" s="1"/>
  <c r="I154" i="4"/>
  <c r="O154" i="4" s="1"/>
  <c r="I153" i="4"/>
  <c r="O153" i="4" s="1"/>
  <c r="I152" i="4"/>
  <c r="O151" i="4"/>
  <c r="I151" i="4"/>
  <c r="L151" i="4" s="1"/>
  <c r="M150" i="4"/>
  <c r="I150" i="4"/>
  <c r="O150" i="4" s="1"/>
  <c r="I149" i="4"/>
  <c r="I148" i="4"/>
  <c r="I147" i="4"/>
  <c r="O147" i="4" s="1"/>
  <c r="I146" i="4"/>
  <c r="O146" i="4" s="1"/>
  <c r="I145" i="4"/>
  <c r="O145" i="4" s="1"/>
  <c r="N144" i="4"/>
  <c r="I144" i="4"/>
  <c r="O144" i="4" s="1"/>
  <c r="O143" i="4"/>
  <c r="I143" i="4"/>
  <c r="L143" i="4" s="1"/>
  <c r="N142" i="4"/>
  <c r="M142" i="4"/>
  <c r="I142" i="4"/>
  <c r="O142" i="4" s="1"/>
  <c r="L141" i="4"/>
  <c r="I141" i="4"/>
  <c r="O141" i="4" s="1"/>
  <c r="L140" i="4"/>
  <c r="I140" i="4"/>
  <c r="O140" i="4" s="1"/>
  <c r="I139" i="4"/>
  <c r="O139" i="4" s="1"/>
  <c r="I138" i="4"/>
  <c r="O138" i="4" s="1"/>
  <c r="I137" i="4"/>
  <c r="O137" i="4" s="1"/>
  <c r="N136" i="4"/>
  <c r="I136" i="4"/>
  <c r="O136" i="4" s="1"/>
  <c r="I135" i="4"/>
  <c r="N134" i="4"/>
  <c r="M134" i="4"/>
  <c r="I134" i="4"/>
  <c r="O134" i="4" s="1"/>
  <c r="O133" i="4"/>
  <c r="L133" i="4"/>
  <c r="I133" i="4"/>
  <c r="M132" i="4"/>
  <c r="L132" i="4"/>
  <c r="I132" i="4"/>
  <c r="O132" i="4" s="1"/>
  <c r="I131" i="4"/>
  <c r="O131" i="4" s="1"/>
  <c r="I130" i="4"/>
  <c r="O130" i="4" s="1"/>
  <c r="I129" i="4"/>
  <c r="O129" i="4" s="1"/>
  <c r="I128" i="4"/>
  <c r="O128" i="4" s="1"/>
  <c r="O127" i="4"/>
  <c r="I127" i="4"/>
  <c r="L127" i="4" s="1"/>
  <c r="I126" i="4"/>
  <c r="O125" i="4"/>
  <c r="I125" i="4"/>
  <c r="L125" i="4" s="1"/>
  <c r="N124" i="4"/>
  <c r="M124" i="4"/>
  <c r="I124" i="4"/>
  <c r="O124" i="4" s="1"/>
  <c r="I123" i="4"/>
  <c r="L123" i="4" s="1"/>
  <c r="I122" i="4"/>
  <c r="O122" i="4" s="1"/>
  <c r="I121" i="4"/>
  <c r="O121" i="4" s="1"/>
  <c r="I120" i="4"/>
  <c r="O119" i="4"/>
  <c r="I119" i="4"/>
  <c r="L119" i="4" s="1"/>
  <c r="M118" i="4"/>
  <c r="I118" i="4"/>
  <c r="O118" i="4" s="1"/>
  <c r="I117" i="4"/>
  <c r="I116" i="4"/>
  <c r="I115" i="4"/>
  <c r="O115" i="4" s="1"/>
  <c r="I114" i="4"/>
  <c r="O114" i="4" s="1"/>
  <c r="I113" i="4"/>
  <c r="O113" i="4" s="1"/>
  <c r="N112" i="4"/>
  <c r="I112" i="4"/>
  <c r="O112" i="4" s="1"/>
  <c r="I111" i="4"/>
  <c r="L111" i="4" s="1"/>
  <c r="N110" i="4"/>
  <c r="M110" i="4"/>
  <c r="I110" i="4"/>
  <c r="O110" i="4" s="1"/>
  <c r="L109" i="4"/>
  <c r="I109" i="4"/>
  <c r="O109" i="4" s="1"/>
  <c r="L108" i="4"/>
  <c r="I108" i="4"/>
  <c r="O108" i="4" s="1"/>
  <c r="I107" i="4"/>
  <c r="O107" i="4" s="1"/>
  <c r="I106" i="4"/>
  <c r="O106" i="4" s="1"/>
  <c r="I105" i="4"/>
  <c r="O105" i="4" s="1"/>
  <c r="N104" i="4"/>
  <c r="I104" i="4"/>
  <c r="O104" i="4" s="1"/>
  <c r="I103" i="4"/>
  <c r="N102" i="4"/>
  <c r="M102" i="4"/>
  <c r="I102" i="4"/>
  <c r="O102" i="4" s="1"/>
  <c r="O101" i="4"/>
  <c r="L101" i="4"/>
  <c r="I101" i="4"/>
  <c r="M100" i="4"/>
  <c r="L100" i="4"/>
  <c r="I100" i="4"/>
  <c r="O100" i="4" s="1"/>
  <c r="I99" i="4"/>
  <c r="O99" i="4" s="1"/>
  <c r="I98" i="4"/>
  <c r="O98" i="4" s="1"/>
  <c r="I97" i="4"/>
  <c r="O97" i="4" s="1"/>
  <c r="I96" i="4"/>
  <c r="O96" i="4" s="1"/>
  <c r="O95" i="4"/>
  <c r="I95" i="4"/>
  <c r="L95" i="4" s="1"/>
  <c r="I94" i="4"/>
  <c r="O93" i="4"/>
  <c r="I93" i="4"/>
  <c r="L93" i="4" s="1"/>
  <c r="N92" i="4"/>
  <c r="M92" i="4"/>
  <c r="I92" i="4"/>
  <c r="O92" i="4" s="1"/>
  <c r="I91" i="4"/>
  <c r="O91" i="4" s="1"/>
  <c r="I90" i="4"/>
  <c r="O90" i="4" s="1"/>
  <c r="I89" i="4"/>
  <c r="O89" i="4" s="1"/>
  <c r="I88" i="4"/>
  <c r="O87" i="4"/>
  <c r="I87" i="4"/>
  <c r="L87" i="4" s="1"/>
  <c r="M86" i="4"/>
  <c r="I86" i="4"/>
  <c r="O86" i="4" s="1"/>
  <c r="I85" i="4"/>
  <c r="I84" i="4"/>
  <c r="I83" i="4"/>
  <c r="O83" i="4" s="1"/>
  <c r="I82" i="4"/>
  <c r="O82" i="4" s="1"/>
  <c r="I81" i="4"/>
  <c r="O81" i="4" s="1"/>
  <c r="N80" i="4"/>
  <c r="I80" i="4"/>
  <c r="O80" i="4" s="1"/>
  <c r="O79" i="4"/>
  <c r="I79" i="4"/>
  <c r="L79" i="4" s="1"/>
  <c r="N78" i="4"/>
  <c r="M78" i="4"/>
  <c r="I78" i="4"/>
  <c r="O78" i="4" s="1"/>
  <c r="L77" i="4"/>
  <c r="I77" i="4"/>
  <c r="O77" i="4" s="1"/>
  <c r="L76" i="4"/>
  <c r="I76" i="4"/>
  <c r="I75" i="4"/>
  <c r="O75" i="4" s="1"/>
  <c r="I74" i="4"/>
  <c r="O74" i="4" s="1"/>
  <c r="I73" i="4"/>
  <c r="O73" i="4" s="1"/>
  <c r="N72" i="4"/>
  <c r="I72" i="4"/>
  <c r="O72" i="4" s="1"/>
  <c r="I71" i="4"/>
  <c r="N70" i="4"/>
  <c r="M70" i="4"/>
  <c r="I70" i="4"/>
  <c r="O70" i="4" s="1"/>
  <c r="O69" i="4"/>
  <c r="L69" i="4"/>
  <c r="I69" i="4"/>
  <c r="N68" i="4"/>
  <c r="M68" i="4"/>
  <c r="L68" i="4"/>
  <c r="P68" i="4" s="1"/>
  <c r="I68" i="4"/>
  <c r="O68" i="4" s="1"/>
  <c r="I67" i="4"/>
  <c r="O67" i="4" s="1"/>
  <c r="I66" i="4"/>
  <c r="O66" i="4" s="1"/>
  <c r="I65" i="4"/>
  <c r="O65" i="4" s="1"/>
  <c r="I64" i="4"/>
  <c r="O64" i="4" s="1"/>
  <c r="O63" i="4"/>
  <c r="I63" i="4"/>
  <c r="L63" i="4" s="1"/>
  <c r="I62" i="4"/>
  <c r="O61" i="4"/>
  <c r="I61" i="4"/>
  <c r="L61" i="4" s="1"/>
  <c r="N60" i="4"/>
  <c r="M60" i="4"/>
  <c r="I60" i="4"/>
  <c r="O60" i="4" s="1"/>
  <c r="I59" i="4"/>
  <c r="O59" i="4" s="1"/>
  <c r="I58" i="4"/>
  <c r="O58" i="4" s="1"/>
  <c r="I57" i="4"/>
  <c r="O57" i="4" s="1"/>
  <c r="I56" i="4"/>
  <c r="O55" i="4"/>
  <c r="I55" i="4"/>
  <c r="L55" i="4" s="1"/>
  <c r="M54" i="4"/>
  <c r="I54" i="4"/>
  <c r="I53" i="4"/>
  <c r="I52" i="4"/>
  <c r="I51" i="4"/>
  <c r="O51" i="4" s="1"/>
  <c r="I50" i="4"/>
  <c r="O50" i="4" s="1"/>
  <c r="I49" i="4"/>
  <c r="O49" i="4" s="1"/>
  <c r="N48" i="4"/>
  <c r="I48" i="4"/>
  <c r="O48" i="4" s="1"/>
  <c r="I47" i="4"/>
  <c r="L47" i="4" s="1"/>
  <c r="N46" i="4"/>
  <c r="M46" i="4"/>
  <c r="I46" i="4"/>
  <c r="O46" i="4" s="1"/>
  <c r="L45" i="4"/>
  <c r="I45" i="4"/>
  <c r="O45" i="4" s="1"/>
  <c r="L44" i="4"/>
  <c r="I44" i="4"/>
  <c r="I43" i="4"/>
  <c r="L43" i="4" s="1"/>
  <c r="I42" i="4"/>
  <c r="O42" i="4" s="1"/>
  <c r="I41" i="4"/>
  <c r="O41" i="4" s="1"/>
  <c r="N40" i="4"/>
  <c r="I40" i="4"/>
  <c r="O40" i="4" s="1"/>
  <c r="I39" i="4"/>
  <c r="N38" i="4"/>
  <c r="M38" i="4"/>
  <c r="I38" i="4"/>
  <c r="O38" i="4" s="1"/>
  <c r="O37" i="4"/>
  <c r="L37" i="4"/>
  <c r="I37" i="4"/>
  <c r="M36" i="4"/>
  <c r="L36" i="4"/>
  <c r="I36" i="4"/>
  <c r="O36" i="4" s="1"/>
  <c r="I35" i="4"/>
  <c r="O35" i="4" s="1"/>
  <c r="I34" i="4"/>
  <c r="O34" i="4" s="1"/>
  <c r="I33" i="4"/>
  <c r="O33" i="4" s="1"/>
  <c r="I32" i="4"/>
  <c r="O32" i="4" s="1"/>
  <c r="I31" i="4"/>
  <c r="L31" i="4" s="1"/>
  <c r="I30" i="4"/>
  <c r="O29" i="4"/>
  <c r="I29" i="4"/>
  <c r="L29" i="4" s="1"/>
  <c r="N28" i="4"/>
  <c r="M28" i="4"/>
  <c r="L28" i="4"/>
  <c r="I28" i="4"/>
  <c r="O28" i="4" s="1"/>
  <c r="I27" i="4"/>
  <c r="O27" i="4" s="1"/>
  <c r="I26" i="4"/>
  <c r="O26" i="4" s="1"/>
  <c r="I25" i="4"/>
  <c r="O25" i="4" s="1"/>
  <c r="I24" i="4"/>
  <c r="O23" i="4"/>
  <c r="I23" i="4"/>
  <c r="L23" i="4" s="1"/>
  <c r="M22" i="4"/>
  <c r="I22" i="4"/>
  <c r="I21" i="4"/>
  <c r="I20" i="4"/>
  <c r="N20" i="4" s="1"/>
  <c r="I19" i="4"/>
  <c r="O19" i="4" s="1"/>
  <c r="I18" i="4"/>
  <c r="O18" i="4" s="1"/>
  <c r="I17" i="4"/>
  <c r="O17" i="4" s="1"/>
  <c r="N16" i="4"/>
  <c r="I16" i="4"/>
  <c r="O16" i="4" s="1"/>
  <c r="O15" i="4"/>
  <c r="I15" i="4"/>
  <c r="L15" i="4" s="1"/>
  <c r="N14" i="4"/>
  <c r="M14" i="4"/>
  <c r="I14" i="4"/>
  <c r="O14" i="4" s="1"/>
  <c r="I13" i="4"/>
  <c r="O13" i="4" s="1"/>
  <c r="I12" i="4"/>
  <c r="I11" i="4"/>
  <c r="O11" i="4" s="1"/>
  <c r="I10" i="4"/>
  <c r="O10" i="4" s="1"/>
  <c r="I9" i="4"/>
  <c r="O9" i="4" s="1"/>
  <c r="N8" i="4"/>
  <c r="I8" i="4"/>
  <c r="O8" i="4" s="1"/>
  <c r="I7" i="4"/>
  <c r="N6" i="4"/>
  <c r="M6" i="4"/>
  <c r="I6" i="4"/>
  <c r="O6" i="4" s="1"/>
  <c r="O5" i="4"/>
  <c r="L5" i="4"/>
  <c r="I5" i="4"/>
  <c r="M4" i="4"/>
  <c r="L4" i="4"/>
  <c r="I4" i="4"/>
  <c r="O4" i="4" s="1"/>
  <c r="I3" i="4"/>
  <c r="O3" i="4" s="1"/>
  <c r="I2" i="4"/>
  <c r="O2" i="4" s="1"/>
  <c r="P274" i="1"/>
  <c r="O274" i="1"/>
  <c r="N274" i="1"/>
  <c r="M274" i="1"/>
  <c r="L274" i="1"/>
  <c r="K274" i="1"/>
  <c r="J274" i="1"/>
  <c r="I274" i="1"/>
  <c r="H274" i="1"/>
  <c r="G274" i="1"/>
  <c r="F274" i="1"/>
  <c r="E274" i="1"/>
  <c r="AE273" i="1"/>
  <c r="Q273" i="1"/>
  <c r="Q272" i="1"/>
  <c r="AB271" i="1"/>
  <c r="Q271" i="1"/>
  <c r="AE271" i="1" s="1"/>
  <c r="Q270" i="1"/>
  <c r="AB270" i="1" s="1"/>
  <c r="Q269" i="1"/>
  <c r="AA269" i="1" s="1"/>
  <c r="AD268" i="1"/>
  <c r="Q268" i="1"/>
  <c r="Q267" i="1"/>
  <c r="AA267" i="1" s="1"/>
  <c r="Y266" i="1"/>
  <c r="V266" i="1"/>
  <c r="Q266" i="1"/>
  <c r="AB266" i="1" s="1"/>
  <c r="Q265" i="1"/>
  <c r="X265" i="1" s="1"/>
  <c r="AD264" i="1"/>
  <c r="Y264" i="1"/>
  <c r="V264" i="1"/>
  <c r="U264" i="1"/>
  <c r="Q264" i="1"/>
  <c r="AB264" i="1" s="1"/>
  <c r="Q263" i="1"/>
  <c r="AE263" i="1" s="1"/>
  <c r="Y262" i="1"/>
  <c r="Q262" i="1"/>
  <c r="AB262" i="1" s="1"/>
  <c r="X261" i="1"/>
  <c r="W261" i="1"/>
  <c r="T261" i="1"/>
  <c r="Q261" i="1"/>
  <c r="AB261" i="1" s="1"/>
  <c r="Q260" i="1"/>
  <c r="AB260" i="1" s="1"/>
  <c r="Q259" i="1"/>
  <c r="AA259" i="1" s="1"/>
  <c r="Q258" i="1"/>
  <c r="AB258" i="1" s="1"/>
  <c r="Q257" i="1"/>
  <c r="AE257" i="1" s="1"/>
  <c r="Q256" i="1"/>
  <c r="AB256" i="1" s="1"/>
  <c r="Q255" i="1"/>
  <c r="W255" i="1" s="1"/>
  <c r="AD254" i="1"/>
  <c r="U254" i="1"/>
  <c r="Q254" i="1"/>
  <c r="Q253" i="1"/>
  <c r="W253" i="1" s="1"/>
  <c r="AD252" i="1"/>
  <c r="Y252" i="1"/>
  <c r="Q252" i="1"/>
  <c r="AB252" i="1" s="1"/>
  <c r="Q251" i="1"/>
  <c r="AA251" i="1" s="1"/>
  <c r="Q250" i="1"/>
  <c r="AB249" i="1"/>
  <c r="Q249" i="1"/>
  <c r="AE249" i="1" s="1"/>
  <c r="Q248" i="1"/>
  <c r="U248" i="1" s="1"/>
  <c r="Q247" i="1"/>
  <c r="AE247" i="1" s="1"/>
  <c r="Q246" i="1"/>
  <c r="AE245" i="1"/>
  <c r="T245" i="1"/>
  <c r="Q245" i="1"/>
  <c r="Q244" i="1"/>
  <c r="AB244" i="1" s="1"/>
  <c r="Q243" i="1"/>
  <c r="AE243" i="1" s="1"/>
  <c r="Y242" i="1"/>
  <c r="Q242" i="1"/>
  <c r="AB242" i="1" s="1"/>
  <c r="Q241" i="1"/>
  <c r="X241" i="1" s="1"/>
  <c r="AD240" i="1"/>
  <c r="Y240" i="1"/>
  <c r="Q240" i="1"/>
  <c r="AB240" i="1" s="1"/>
  <c r="Q239" i="1"/>
  <c r="X239" i="1" s="1"/>
  <c r="Y238" i="1"/>
  <c r="Q238" i="1"/>
  <c r="AB238" i="1" s="1"/>
  <c r="X237" i="1"/>
  <c r="W237" i="1"/>
  <c r="Q237" i="1"/>
  <c r="AB237" i="1" s="1"/>
  <c r="Q236" i="1"/>
  <c r="AB236" i="1" s="1"/>
  <c r="Q235" i="1"/>
  <c r="X235" i="1" s="1"/>
  <c r="Q234" i="1"/>
  <c r="AB234" i="1" s="1"/>
  <c r="Q233" i="1"/>
  <c r="AE233" i="1" s="1"/>
  <c r="AD232" i="1"/>
  <c r="U232" i="1"/>
  <c r="Q232" i="1"/>
  <c r="Q231" i="1"/>
  <c r="W231" i="1" s="1"/>
  <c r="AD230" i="1"/>
  <c r="Y230" i="1"/>
  <c r="Q230" i="1"/>
  <c r="AB230" i="1" s="1"/>
  <c r="AB229" i="1"/>
  <c r="Q229" i="1"/>
  <c r="X229" i="1" s="1"/>
  <c r="V228" i="1"/>
  <c r="Q228" i="1"/>
  <c r="Q227" i="1"/>
  <c r="X227" i="1" s="1"/>
  <c r="Y226" i="1"/>
  <c r="V226" i="1"/>
  <c r="Q226" i="1"/>
  <c r="AB226" i="1" s="1"/>
  <c r="Q225" i="1"/>
  <c r="AE225" i="1" s="1"/>
  <c r="Q224" i="1"/>
  <c r="AB224" i="1" s="1"/>
  <c r="X223" i="1"/>
  <c r="T223" i="1"/>
  <c r="Q223" i="1"/>
  <c r="AB223" i="1" s="1"/>
  <c r="Q222" i="1"/>
  <c r="AB222" i="1" s="1"/>
  <c r="Q221" i="1"/>
  <c r="X221" i="1" s="1"/>
  <c r="Q220" i="1"/>
  <c r="AB220" i="1" s="1"/>
  <c r="Q219" i="1"/>
  <c r="X219" i="1" s="1"/>
  <c r="Q218" i="1"/>
  <c r="AB218" i="1" s="1"/>
  <c r="Q217" i="1"/>
  <c r="AE217" i="1" s="1"/>
  <c r="V216" i="1"/>
  <c r="Q216" i="1"/>
  <c r="AB216" i="1" s="1"/>
  <c r="Q215" i="1"/>
  <c r="W215" i="1" s="1"/>
  <c r="Q214" i="1"/>
  <c r="AB214" i="1" s="1"/>
  <c r="Q213" i="1"/>
  <c r="X213" i="1" s="1"/>
  <c r="Y212" i="1"/>
  <c r="Q212" i="1"/>
  <c r="AB212" i="1" s="1"/>
  <c r="Q211" i="1"/>
  <c r="X211" i="1" s="1"/>
  <c r="AD210" i="1"/>
  <c r="V210" i="1"/>
  <c r="Q210" i="1"/>
  <c r="AB210" i="1" s="1"/>
  <c r="Q209" i="1"/>
  <c r="AE209" i="1" s="1"/>
  <c r="Q208" i="1"/>
  <c r="AB208" i="1" s="1"/>
  <c r="X207" i="1"/>
  <c r="T207" i="1"/>
  <c r="Q207" i="1"/>
  <c r="AB207" i="1" s="1"/>
  <c r="Q206" i="1"/>
  <c r="AB206" i="1" s="1"/>
  <c r="Q205" i="1"/>
  <c r="X205" i="1" s="1"/>
  <c r="Q204" i="1"/>
  <c r="AB204" i="1" s="1"/>
  <c r="Q203" i="1"/>
  <c r="X203" i="1" s="1"/>
  <c r="AD202" i="1"/>
  <c r="AC202" i="1"/>
  <c r="V202" i="1"/>
  <c r="U202" i="1"/>
  <c r="T202" i="1"/>
  <c r="Q202" i="1"/>
  <c r="AB202" i="1" s="1"/>
  <c r="Q201" i="1"/>
  <c r="X201" i="1" s="1"/>
  <c r="Q200" i="1"/>
  <c r="AB200" i="1" s="1"/>
  <c r="Q199" i="1"/>
  <c r="AE199" i="1" s="1"/>
  <c r="AD198" i="1"/>
  <c r="Y198" i="1"/>
  <c r="V198" i="1"/>
  <c r="Q198" i="1"/>
  <c r="AB198" i="1" s="1"/>
  <c r="Q197" i="1"/>
  <c r="X197" i="1" s="1"/>
  <c r="Q196" i="1"/>
  <c r="AB196" i="1" s="1"/>
  <c r="Q195" i="1"/>
  <c r="X195" i="1" s="1"/>
  <c r="Y194" i="1"/>
  <c r="Q194" i="1"/>
  <c r="AB194" i="1" s="1"/>
  <c r="Q193" i="1"/>
  <c r="X193" i="1" s="1"/>
  <c r="Q192" i="1"/>
  <c r="AC192" i="1" s="1"/>
  <c r="Q191" i="1"/>
  <c r="AE191" i="1" s="1"/>
  <c r="Q190" i="1"/>
  <c r="AE190" i="1" s="1"/>
  <c r="Q189" i="1"/>
  <c r="AE189" i="1" s="1"/>
  <c r="Q188" i="1"/>
  <c r="AE188" i="1" s="1"/>
  <c r="Q187" i="1"/>
  <c r="AE187" i="1" s="1"/>
  <c r="X186" i="1"/>
  <c r="Q186" i="1"/>
  <c r="AE186" i="1" s="1"/>
  <c r="AD185" i="1"/>
  <c r="Z185" i="1"/>
  <c r="Q185" i="1"/>
  <c r="AE185" i="1" s="1"/>
  <c r="AC184" i="1"/>
  <c r="X184" i="1"/>
  <c r="T184" i="1"/>
  <c r="Q184" i="1"/>
  <c r="AE184" i="1" s="1"/>
  <c r="AD183" i="1"/>
  <c r="V183" i="1"/>
  <c r="Q183" i="1"/>
  <c r="AE183" i="1" s="1"/>
  <c r="Q182" i="1"/>
  <c r="AE182" i="1" s="1"/>
  <c r="Q181" i="1"/>
  <c r="AE181" i="1" s="1"/>
  <c r="Q180" i="1"/>
  <c r="AC180" i="1" s="1"/>
  <c r="Z179" i="1"/>
  <c r="Q179" i="1"/>
  <c r="AE179" i="1" s="1"/>
  <c r="Q178" i="1"/>
  <c r="AC178" i="1" s="1"/>
  <c r="Q177" i="1"/>
  <c r="AE177" i="1" s="1"/>
  <c r="Q176" i="1"/>
  <c r="AC176" i="1" s="1"/>
  <c r="Z175" i="1"/>
  <c r="Q175" i="1"/>
  <c r="AE175" i="1" s="1"/>
  <c r="Q174" i="1"/>
  <c r="AC174" i="1" s="1"/>
  <c r="Q173" i="1"/>
  <c r="AE173" i="1" s="1"/>
  <c r="Q172" i="1"/>
  <c r="AC172" i="1" s="1"/>
  <c r="Z171" i="1"/>
  <c r="Q171" i="1"/>
  <c r="AE171" i="1" s="1"/>
  <c r="Q170" i="1"/>
  <c r="AC170" i="1" s="1"/>
  <c r="Q169" i="1"/>
  <c r="AE169" i="1" s="1"/>
  <c r="X168" i="1"/>
  <c r="U168" i="1"/>
  <c r="T168" i="1"/>
  <c r="Q168" i="1"/>
  <c r="AC168" i="1" s="1"/>
  <c r="AD167" i="1"/>
  <c r="Z167" i="1"/>
  <c r="V167" i="1"/>
  <c r="Q167" i="1"/>
  <c r="AE167" i="1" s="1"/>
  <c r="Q166" i="1"/>
  <c r="AC166" i="1" s="1"/>
  <c r="Z165" i="1"/>
  <c r="Q165" i="1"/>
  <c r="AE165" i="1" s="1"/>
  <c r="AB164" i="1"/>
  <c r="Q164" i="1"/>
  <c r="AC164" i="1" s="1"/>
  <c r="AD163" i="1"/>
  <c r="Z163" i="1"/>
  <c r="Q163" i="1"/>
  <c r="AE163" i="1" s="1"/>
  <c r="Q162" i="1"/>
  <c r="AC162" i="1" s="1"/>
  <c r="Z161" i="1"/>
  <c r="Q161" i="1"/>
  <c r="AE161" i="1" s="1"/>
  <c r="AB160" i="1"/>
  <c r="Q160" i="1"/>
  <c r="AC160" i="1" s="1"/>
  <c r="AD159" i="1"/>
  <c r="Z159" i="1"/>
  <c r="Q159" i="1"/>
  <c r="AE159" i="1" s="1"/>
  <c r="Q158" i="1"/>
  <c r="AC158" i="1" s="1"/>
  <c r="Q157" i="1"/>
  <c r="AE157" i="1" s="1"/>
  <c r="Q156" i="1"/>
  <c r="AC156" i="1" s="1"/>
  <c r="Q155" i="1"/>
  <c r="AE155" i="1" s="1"/>
  <c r="Q154" i="1"/>
  <c r="AC154" i="1" s="1"/>
  <c r="Y153" i="1"/>
  <c r="V153" i="1"/>
  <c r="Q153" i="1"/>
  <c r="AE153" i="1" s="1"/>
  <c r="Q152" i="1"/>
  <c r="AC152" i="1" s="1"/>
  <c r="Q151" i="1"/>
  <c r="AE151" i="1" s="1"/>
  <c r="Q150" i="1"/>
  <c r="AC150" i="1" s="1"/>
  <c r="Q149" i="1"/>
  <c r="AE149" i="1" s="1"/>
  <c r="Q148" i="1"/>
  <c r="AC148" i="1" s="1"/>
  <c r="Y147" i="1"/>
  <c r="Q147" i="1"/>
  <c r="AE147" i="1" s="1"/>
  <c r="AB146" i="1"/>
  <c r="X146" i="1"/>
  <c r="Q146" i="1"/>
  <c r="AC146" i="1" s="1"/>
  <c r="AD145" i="1"/>
  <c r="Y145" i="1"/>
  <c r="U145" i="1"/>
  <c r="Q145" i="1"/>
  <c r="AE145" i="1" s="1"/>
  <c r="AB144" i="1"/>
  <c r="T144" i="1"/>
  <c r="Q144" i="1"/>
  <c r="AC144" i="1" s="1"/>
  <c r="Q143" i="1"/>
  <c r="AE143" i="1" s="1"/>
  <c r="Q142" i="1"/>
  <c r="AC142" i="1" s="1"/>
  <c r="Y141" i="1"/>
  <c r="Q141" i="1"/>
  <c r="AE141" i="1" s="1"/>
  <c r="AB140" i="1"/>
  <c r="Q140" i="1"/>
  <c r="AC140" i="1" s="1"/>
  <c r="AD139" i="1"/>
  <c r="Y139" i="1"/>
  <c r="V139" i="1"/>
  <c r="Q139" i="1"/>
  <c r="AE139" i="1" s="1"/>
  <c r="Q138" i="1"/>
  <c r="AC138" i="1" s="1"/>
  <c r="V137" i="1"/>
  <c r="Q137" i="1"/>
  <c r="AE137" i="1" s="1"/>
  <c r="X136" i="1"/>
  <c r="Q136" i="1"/>
  <c r="AC136" i="1" s="1"/>
  <c r="Q135" i="1"/>
  <c r="AE135" i="1" s="1"/>
  <c r="Q134" i="1"/>
  <c r="AC134" i="1" s="1"/>
  <c r="Q133" i="1"/>
  <c r="AE133" i="1" s="1"/>
  <c r="Q132" i="1"/>
  <c r="AC132" i="1" s="1"/>
  <c r="Q131" i="1"/>
  <c r="AE131" i="1" s="1"/>
  <c r="X130" i="1"/>
  <c r="Q130" i="1"/>
  <c r="AC130" i="1" s="1"/>
  <c r="AD129" i="1"/>
  <c r="Y129" i="1"/>
  <c r="V129" i="1"/>
  <c r="U129" i="1"/>
  <c r="Q129" i="1"/>
  <c r="AE129" i="1" s="1"/>
  <c r="AB128" i="1"/>
  <c r="X128" i="1"/>
  <c r="T128" i="1"/>
  <c r="Q128" i="1"/>
  <c r="AC128" i="1" s="1"/>
  <c r="Y127" i="1"/>
  <c r="Q127" i="1"/>
  <c r="AE127" i="1" s="1"/>
  <c r="AB126" i="1"/>
  <c r="Q126" i="1"/>
  <c r="AC126" i="1" s="1"/>
  <c r="V125" i="1"/>
  <c r="Q125" i="1"/>
  <c r="AE125" i="1" s="1"/>
  <c r="X124" i="1"/>
  <c r="Q124" i="1"/>
  <c r="AC124" i="1" s="1"/>
  <c r="Q123" i="1"/>
  <c r="AE123" i="1" s="1"/>
  <c r="Q122" i="1"/>
  <c r="AC122" i="1" s="1"/>
  <c r="Y121" i="1"/>
  <c r="U121" i="1"/>
  <c r="Q121" i="1"/>
  <c r="AE121" i="1" s="1"/>
  <c r="AB120" i="1"/>
  <c r="T120" i="1"/>
  <c r="Q120" i="1"/>
  <c r="AC120" i="1" s="1"/>
  <c r="Y119" i="1"/>
  <c r="Q119" i="1"/>
  <c r="AE119" i="1" s="1"/>
  <c r="Q118" i="1"/>
  <c r="AC118" i="1" s="1"/>
  <c r="Q117" i="1"/>
  <c r="AB117" i="1" s="1"/>
  <c r="Q116" i="1"/>
  <c r="AD116" i="1" s="1"/>
  <c r="Q115" i="1"/>
  <c r="AB115" i="1" s="1"/>
  <c r="Q114" i="1"/>
  <c r="AD114" i="1" s="1"/>
  <c r="Q113" i="1"/>
  <c r="AB113" i="1" s="1"/>
  <c r="Q112" i="1"/>
  <c r="AD112" i="1" s="1"/>
  <c r="AC111" i="1"/>
  <c r="Q111" i="1"/>
  <c r="AB111" i="1" s="1"/>
  <c r="Q110" i="1"/>
  <c r="AD110" i="1" s="1"/>
  <c r="Q109" i="1"/>
  <c r="AB109" i="1" s="1"/>
  <c r="Q108" i="1"/>
  <c r="AD108" i="1" s="1"/>
  <c r="Y107" i="1"/>
  <c r="Q107" i="1"/>
  <c r="AB107" i="1" s="1"/>
  <c r="Q106" i="1"/>
  <c r="AD106" i="1" s="1"/>
  <c r="AC105" i="1"/>
  <c r="Q105" i="1"/>
  <c r="AB105" i="1" s="1"/>
  <c r="Q104" i="1"/>
  <c r="AD104" i="1" s="1"/>
  <c r="AC103" i="1"/>
  <c r="Q103" i="1"/>
  <c r="AB103" i="1" s="1"/>
  <c r="Q102" i="1"/>
  <c r="AD102" i="1" s="1"/>
  <c r="Q101" i="1"/>
  <c r="AB101" i="1" s="1"/>
  <c r="Q100" i="1"/>
  <c r="AD100" i="1" s="1"/>
  <c r="Q99" i="1"/>
  <c r="AB99" i="1" s="1"/>
  <c r="Q98" i="1"/>
  <c r="AD98" i="1" s="1"/>
  <c r="Q97" i="1"/>
  <c r="AB97" i="1" s="1"/>
  <c r="Q96" i="1"/>
  <c r="AD96" i="1" s="1"/>
  <c r="AC95" i="1"/>
  <c r="Q95" i="1"/>
  <c r="AB95" i="1" s="1"/>
  <c r="Q94" i="1"/>
  <c r="AD94" i="1" s="1"/>
  <c r="Q93" i="1"/>
  <c r="AB93" i="1" s="1"/>
  <c r="Q92" i="1"/>
  <c r="AD92" i="1" s="1"/>
  <c r="Y91" i="1"/>
  <c r="Q91" i="1"/>
  <c r="AB91" i="1" s="1"/>
  <c r="Q90" i="1"/>
  <c r="AD90" i="1" s="1"/>
  <c r="AC89" i="1"/>
  <c r="Q89" i="1"/>
  <c r="AB89" i="1" s="1"/>
  <c r="Q88" i="1"/>
  <c r="AD88" i="1" s="1"/>
  <c r="AC87" i="1"/>
  <c r="Q87" i="1"/>
  <c r="AB87" i="1" s="1"/>
  <c r="Q86" i="1"/>
  <c r="AD86" i="1" s="1"/>
  <c r="Q85" i="1"/>
  <c r="AB85" i="1" s="1"/>
  <c r="Q84" i="1"/>
  <c r="AD84" i="1" s="1"/>
  <c r="Q83" i="1"/>
  <c r="AB83" i="1" s="1"/>
  <c r="Q82" i="1"/>
  <c r="AD82" i="1" s="1"/>
  <c r="Q81" i="1"/>
  <c r="AB81" i="1" s="1"/>
  <c r="Q80" i="1"/>
  <c r="AD80" i="1" s="1"/>
  <c r="AC79" i="1"/>
  <c r="Q79" i="1"/>
  <c r="AB79" i="1" s="1"/>
  <c r="Q78" i="1"/>
  <c r="AD78" i="1" s="1"/>
  <c r="Q77" i="1"/>
  <c r="AB77" i="1" s="1"/>
  <c r="Q76" i="1"/>
  <c r="AD76" i="1" s="1"/>
  <c r="Y75" i="1"/>
  <c r="Q75" i="1"/>
  <c r="AB75" i="1" s="1"/>
  <c r="Q74" i="1"/>
  <c r="AD74" i="1" s="1"/>
  <c r="AC73" i="1"/>
  <c r="Q73" i="1"/>
  <c r="AB73" i="1" s="1"/>
  <c r="Q72" i="1"/>
  <c r="AD72" i="1" s="1"/>
  <c r="AC71" i="1"/>
  <c r="Q71" i="1"/>
  <c r="AB71" i="1" s="1"/>
  <c r="Q70" i="1"/>
  <c r="AD70" i="1" s="1"/>
  <c r="Q69" i="1"/>
  <c r="AB69" i="1" s="1"/>
  <c r="Q68" i="1"/>
  <c r="AD68" i="1" s="1"/>
  <c r="Q67" i="1"/>
  <c r="AB67" i="1" s="1"/>
  <c r="Q66" i="1"/>
  <c r="AD66" i="1" s="1"/>
  <c r="Q65" i="1"/>
  <c r="AB65" i="1" s="1"/>
  <c r="Q64" i="1"/>
  <c r="AD64" i="1" s="1"/>
  <c r="AC63" i="1"/>
  <c r="Q63" i="1"/>
  <c r="AB63" i="1" s="1"/>
  <c r="Q62" i="1"/>
  <c r="AD62" i="1" s="1"/>
  <c r="Q61" i="1"/>
  <c r="AB61" i="1" s="1"/>
  <c r="Q60" i="1"/>
  <c r="AD60" i="1" s="1"/>
  <c r="Y59" i="1"/>
  <c r="Q59" i="1"/>
  <c r="AB59" i="1" s="1"/>
  <c r="Q58" i="1"/>
  <c r="AD58" i="1" s="1"/>
  <c r="AC57" i="1"/>
  <c r="Q57" i="1"/>
  <c r="AB57" i="1" s="1"/>
  <c r="Q56" i="1"/>
  <c r="AD56" i="1" s="1"/>
  <c r="AC55" i="1"/>
  <c r="Q55" i="1"/>
  <c r="AB55" i="1" s="1"/>
  <c r="Q54" i="1"/>
  <c r="AD54" i="1" s="1"/>
  <c r="Q53" i="1"/>
  <c r="AB53" i="1" s="1"/>
  <c r="Q52" i="1"/>
  <c r="AD52" i="1" s="1"/>
  <c r="Q51" i="1"/>
  <c r="AB51" i="1" s="1"/>
  <c r="Q50" i="1"/>
  <c r="AD50" i="1" s="1"/>
  <c r="Q49" i="1"/>
  <c r="AB49" i="1" s="1"/>
  <c r="Q48" i="1"/>
  <c r="AD48" i="1" s="1"/>
  <c r="AC47" i="1"/>
  <c r="Q47" i="1"/>
  <c r="AB47" i="1" s="1"/>
  <c r="Q46" i="1"/>
  <c r="AD46" i="1" s="1"/>
  <c r="Q45" i="1"/>
  <c r="AB45" i="1" s="1"/>
  <c r="Q44" i="1"/>
  <c r="AD44" i="1" s="1"/>
  <c r="Y43" i="1"/>
  <c r="Q43" i="1"/>
  <c r="AB43" i="1" s="1"/>
  <c r="Q42" i="1"/>
  <c r="AD42" i="1" s="1"/>
  <c r="AC41" i="1"/>
  <c r="Q41" i="1"/>
  <c r="AB41" i="1" s="1"/>
  <c r="Q40" i="1"/>
  <c r="AD40" i="1" s="1"/>
  <c r="AC39" i="1"/>
  <c r="Q39" i="1"/>
  <c r="AB39" i="1" s="1"/>
  <c r="Q38" i="1"/>
  <c r="AD38" i="1" s="1"/>
  <c r="Q37" i="1"/>
  <c r="AB37" i="1" s="1"/>
  <c r="Q36" i="1"/>
  <c r="AD36" i="1" s="1"/>
  <c r="Q35" i="1"/>
  <c r="AB35" i="1" s="1"/>
  <c r="Q34" i="1"/>
  <c r="AD34" i="1" s="1"/>
  <c r="Q33" i="1"/>
  <c r="AB33" i="1" s="1"/>
  <c r="Q32" i="1"/>
  <c r="AD32" i="1" s="1"/>
  <c r="AC31" i="1"/>
  <c r="Q31" i="1"/>
  <c r="AB31" i="1" s="1"/>
  <c r="Q30" i="1"/>
  <c r="AD30" i="1" s="1"/>
  <c r="Q29" i="1"/>
  <c r="AB29" i="1" s="1"/>
  <c r="Q28" i="1"/>
  <c r="AD28" i="1" s="1"/>
  <c r="Y27" i="1"/>
  <c r="Q27" i="1"/>
  <c r="AB27" i="1" s="1"/>
  <c r="Q26" i="1"/>
  <c r="AD26" i="1" s="1"/>
  <c r="AC25" i="1"/>
  <c r="Q25" i="1"/>
  <c r="AB25" i="1" s="1"/>
  <c r="Q24" i="1"/>
  <c r="AD24" i="1" s="1"/>
  <c r="AC23" i="1"/>
  <c r="Q23" i="1"/>
  <c r="AB23" i="1" s="1"/>
  <c r="Q22" i="1"/>
  <c r="AD22" i="1" s="1"/>
  <c r="Q21" i="1"/>
  <c r="AB21" i="1" s="1"/>
  <c r="Q20" i="1"/>
  <c r="AD20" i="1" s="1"/>
  <c r="Q19" i="1"/>
  <c r="AB19" i="1" s="1"/>
  <c r="Q18" i="1"/>
  <c r="AD18" i="1" s="1"/>
  <c r="Q17" i="1"/>
  <c r="AB17" i="1" s="1"/>
  <c r="Q16" i="1"/>
  <c r="AD16" i="1" s="1"/>
  <c r="AC15" i="1"/>
  <c r="Q15" i="1"/>
  <c r="AB15" i="1" s="1"/>
  <c r="Q14" i="1"/>
  <c r="AD14" i="1" s="1"/>
  <c r="Q13" i="1"/>
  <c r="AB13" i="1" s="1"/>
  <c r="Q12" i="1"/>
  <c r="AD12" i="1" s="1"/>
  <c r="Q11" i="1"/>
  <c r="AB11" i="1" s="1"/>
  <c r="Q10" i="1"/>
  <c r="AD10" i="1" s="1"/>
  <c r="Q9" i="1"/>
  <c r="AB9" i="1" s="1"/>
  <c r="Q8" i="1"/>
  <c r="AD8" i="1" s="1"/>
  <c r="Y7" i="1"/>
  <c r="Q7" i="1"/>
  <c r="AB7" i="1" s="1"/>
  <c r="Q6" i="1"/>
  <c r="AD6" i="1" s="1"/>
  <c r="AC5" i="1"/>
  <c r="Q5" i="1"/>
  <c r="AB5" i="1" s="1"/>
  <c r="Q4" i="1"/>
  <c r="AD4" i="1" s="1"/>
  <c r="AC3" i="1"/>
  <c r="Q3" i="1"/>
  <c r="AB3" i="1" s="1"/>
  <c r="Q2" i="1"/>
  <c r="AD2" i="1" s="1"/>
  <c r="AU482" i="12" l="1"/>
  <c r="AE482" i="12"/>
  <c r="AW347" i="12"/>
  <c r="AL347" i="12"/>
  <c r="AH347" i="12"/>
  <c r="AN384" i="12"/>
  <c r="AF384" i="12"/>
  <c r="AP432" i="12"/>
  <c r="AL432" i="12"/>
  <c r="AD17" i="12"/>
  <c r="AH21" i="12"/>
  <c r="AV26" i="12"/>
  <c r="AH31" i="12"/>
  <c r="AZ32" i="12"/>
  <c r="AJ36" i="12"/>
  <c r="AL39" i="12"/>
  <c r="AT41" i="12"/>
  <c r="AZ52" i="12"/>
  <c r="AD61" i="12"/>
  <c r="AH63" i="12"/>
  <c r="AL73" i="12"/>
  <c r="AL75" i="12"/>
  <c r="AD77" i="12"/>
  <c r="AH79" i="12"/>
  <c r="AN104" i="12"/>
  <c r="AT108" i="12"/>
  <c r="AX114" i="12"/>
  <c r="AH132" i="12"/>
  <c r="AL144" i="12"/>
  <c r="AH146" i="12"/>
  <c r="AJ159" i="12"/>
  <c r="AL162" i="12"/>
  <c r="AJ171" i="12"/>
  <c r="AT186" i="12"/>
  <c r="AD194" i="12"/>
  <c r="AD229" i="12"/>
  <c r="AD231" i="12"/>
  <c r="AP239" i="12"/>
  <c r="AH257" i="12"/>
  <c r="AZ309" i="12"/>
  <c r="AT309" i="12"/>
  <c r="AK309" i="12"/>
  <c r="AD309" i="12"/>
  <c r="AV318" i="12"/>
  <c r="AF318" i="12"/>
  <c r="AN352" i="12"/>
  <c r="AV352" i="12"/>
  <c r="AW497" i="12"/>
  <c r="AG497" i="12"/>
  <c r="AF497" i="12"/>
  <c r="AL510" i="12"/>
  <c r="AP510" i="12"/>
  <c r="AD510" i="12"/>
  <c r="AQ521" i="12"/>
  <c r="AN521" i="12"/>
  <c r="AI521" i="12"/>
  <c r="AF521" i="12"/>
  <c r="AD15" i="12"/>
  <c r="AJ16" i="12"/>
  <c r="AH17" i="12"/>
  <c r="AT31" i="12"/>
  <c r="AH61" i="12"/>
  <c r="AL63" i="12"/>
  <c r="AF72" i="12"/>
  <c r="AX73" i="12"/>
  <c r="AH77" i="12"/>
  <c r="AL79" i="12"/>
  <c r="AN82" i="12"/>
  <c r="AD103" i="12"/>
  <c r="AV104" i="12"/>
  <c r="AL132" i="12"/>
  <c r="AJ143" i="12"/>
  <c r="AX144" i="12"/>
  <c r="AL146" i="12"/>
  <c r="AH158" i="12"/>
  <c r="AN159" i="12"/>
  <c r="AX160" i="12"/>
  <c r="AX162" i="12"/>
  <c r="AN171" i="12"/>
  <c r="AP194" i="12"/>
  <c r="AH205" i="12"/>
  <c r="AT217" i="12"/>
  <c r="AL227" i="12"/>
  <c r="AX229" i="12"/>
  <c r="AH231" i="12"/>
  <c r="AL233" i="12"/>
  <c r="AH235" i="12"/>
  <c r="AH249" i="12"/>
  <c r="AZ252" i="12"/>
  <c r="AL257" i="12"/>
  <c r="AH265" i="12"/>
  <c r="AW271" i="12"/>
  <c r="AX271" i="12"/>
  <c r="AL271" i="12"/>
  <c r="AW361" i="12"/>
  <c r="AD361" i="12"/>
  <c r="AX430" i="12"/>
  <c r="AH430" i="12"/>
  <c r="AD441" i="12"/>
  <c r="AP441" i="12"/>
  <c r="AX457" i="12"/>
  <c r="AH457" i="12"/>
  <c r="AZ471" i="12"/>
  <c r="AO471" i="12"/>
  <c r="AE471" i="12"/>
  <c r="AY471" i="12"/>
  <c r="AD471" i="12"/>
  <c r="AL490" i="12"/>
  <c r="AT490" i="12"/>
  <c r="AI490" i="12"/>
  <c r="AD490" i="12"/>
  <c r="AY521" i="12"/>
  <c r="AW543" i="12"/>
  <c r="AQ543" i="12"/>
  <c r="AD543" i="12"/>
  <c r="AC543" i="12"/>
  <c r="AY545" i="12"/>
  <c r="AL545" i="12"/>
  <c r="AI545" i="12"/>
  <c r="AH15" i="12"/>
  <c r="AX17" i="12"/>
  <c r="AL27" i="12"/>
  <c r="AD33" i="12"/>
  <c r="AV40" i="12"/>
  <c r="AT51" i="12"/>
  <c r="AD57" i="12"/>
  <c r="AD67" i="12"/>
  <c r="AV72" i="12"/>
  <c r="AT97" i="12"/>
  <c r="AP103" i="12"/>
  <c r="AH126" i="12"/>
  <c r="AD142" i="12"/>
  <c r="AZ143" i="12"/>
  <c r="AT158" i="12"/>
  <c r="AZ196" i="12"/>
  <c r="AL205" i="12"/>
  <c r="AH221" i="12"/>
  <c r="AD223" i="12"/>
  <c r="AL225" i="12"/>
  <c r="AX231" i="12"/>
  <c r="AL235" i="12"/>
  <c r="AZ260" i="12"/>
  <c r="AL265" i="12"/>
  <c r="AZ268" i="12"/>
  <c r="AZ325" i="12"/>
  <c r="AL325" i="12"/>
  <c r="AD325" i="12"/>
  <c r="AW325" i="12"/>
  <c r="AC325" i="12"/>
  <c r="AV328" i="12"/>
  <c r="AJ328" i="12"/>
  <c r="AF328" i="12"/>
  <c r="AW383" i="12"/>
  <c r="AT383" i="12"/>
  <c r="AH383" i="12"/>
  <c r="AD383" i="12"/>
  <c r="AN419" i="12"/>
  <c r="AZ419" i="12"/>
  <c r="AJ419" i="12"/>
  <c r="AW447" i="12"/>
  <c r="AX447" i="12"/>
  <c r="AL447" i="12"/>
  <c r="AH447" i="12"/>
  <c r="AL451" i="12"/>
  <c r="AP451" i="12"/>
  <c r="AP471" i="12"/>
  <c r="AP488" i="12"/>
  <c r="AH488" i="12"/>
  <c r="AW512" i="12"/>
  <c r="AU512" i="12"/>
  <c r="AH512" i="12"/>
  <c r="AE512" i="12"/>
  <c r="AX514" i="12"/>
  <c r="AQ514" i="12"/>
  <c r="AT543" i="12"/>
  <c r="AT281" i="12"/>
  <c r="AI292" i="12"/>
  <c r="AW293" i="12"/>
  <c r="AN314" i="12"/>
  <c r="AL315" i="12"/>
  <c r="AX319" i="12"/>
  <c r="AN320" i="12"/>
  <c r="AX373" i="12"/>
  <c r="AH377" i="12"/>
  <c r="AT410" i="12"/>
  <c r="AT445" i="12"/>
  <c r="AP461" i="12"/>
  <c r="AO463" i="12"/>
  <c r="AH467" i="12"/>
  <c r="AG473" i="12"/>
  <c r="AM480" i="12"/>
  <c r="AP484" i="12"/>
  <c r="AI506" i="12"/>
  <c r="AO513" i="12"/>
  <c r="AQ523" i="12"/>
  <c r="AI524" i="12"/>
  <c r="AE526" i="12"/>
  <c r="AE528" i="12"/>
  <c r="AP528" i="12"/>
  <c r="AY528" i="12"/>
  <c r="AH532" i="12"/>
  <c r="AX532" i="12"/>
  <c r="AU537" i="12"/>
  <c r="AW538" i="12"/>
  <c r="AH539" i="12"/>
  <c r="AX539" i="12"/>
  <c r="AQ624" i="12"/>
  <c r="AH285" i="12"/>
  <c r="AX301" i="12"/>
  <c r="AE304" i="12"/>
  <c r="AF308" i="12"/>
  <c r="AO315" i="12"/>
  <c r="AF324" i="12"/>
  <c r="AN346" i="12"/>
  <c r="AN350" i="12"/>
  <c r="AV356" i="12"/>
  <c r="AL359" i="12"/>
  <c r="AT377" i="12"/>
  <c r="AT416" i="12"/>
  <c r="AP418" i="12"/>
  <c r="AT422" i="12"/>
  <c r="AD461" i="12"/>
  <c r="AD463" i="12"/>
  <c r="AP463" i="12"/>
  <c r="AP473" i="12"/>
  <c r="AP480" i="12"/>
  <c r="AD484" i="12"/>
  <c r="AX484" i="12"/>
  <c r="AH496" i="12"/>
  <c r="AL508" i="12"/>
  <c r="AC513" i="12"/>
  <c r="AS513" i="12"/>
  <c r="AK524" i="12"/>
  <c r="AO526" i="12"/>
  <c r="AI528" i="12"/>
  <c r="AS528" i="12"/>
  <c r="AI532" i="12"/>
  <c r="AM539" i="12"/>
  <c r="AR624" i="12"/>
  <c r="AT285" i="12"/>
  <c r="AF304" i="12"/>
  <c r="AN308" i="12"/>
  <c r="AC315" i="12"/>
  <c r="AW315" i="12"/>
  <c r="AF320" i="12"/>
  <c r="AF341" i="12"/>
  <c r="AZ346" i="12"/>
  <c r="AX379" i="12"/>
  <c r="AJ382" i="12"/>
  <c r="AJ387" i="12"/>
  <c r="AH396" i="12"/>
  <c r="AD410" i="12"/>
  <c r="AT463" i="12"/>
  <c r="AF513" i="12"/>
  <c r="AW513" i="12"/>
  <c r="AP526" i="12"/>
  <c r="AT528" i="12"/>
  <c r="BC624" i="12"/>
  <c r="AC200" i="1"/>
  <c r="L7" i="4"/>
  <c r="O7" i="4"/>
  <c r="O52" i="4"/>
  <c r="M52" i="4"/>
  <c r="L52" i="4"/>
  <c r="O94" i="4"/>
  <c r="N94" i="4"/>
  <c r="M94" i="4"/>
  <c r="L103" i="4"/>
  <c r="O103" i="4"/>
  <c r="O117" i="4"/>
  <c r="L117" i="4"/>
  <c r="O152" i="4"/>
  <c r="N152" i="4"/>
  <c r="O190" i="4"/>
  <c r="N190" i="4"/>
  <c r="M190" i="4"/>
  <c r="L199" i="4"/>
  <c r="O199" i="4"/>
  <c r="O213" i="4"/>
  <c r="L213" i="4"/>
  <c r="O248" i="4"/>
  <c r="N248" i="4"/>
  <c r="AW88" i="6"/>
  <c r="AT88" i="6"/>
  <c r="AH88" i="6"/>
  <c r="AP88" i="6"/>
  <c r="AE88" i="6"/>
  <c r="AX88" i="6"/>
  <c r="AM88" i="6"/>
  <c r="AD88" i="6"/>
  <c r="AW129" i="6"/>
  <c r="AL129" i="6"/>
  <c r="AU129" i="6"/>
  <c r="AE129" i="6"/>
  <c r="AT129" i="6"/>
  <c r="AD129" i="6"/>
  <c r="Z295" i="9"/>
  <c r="U295" i="9"/>
  <c r="Y295" i="9"/>
  <c r="AA295" i="9"/>
  <c r="S295" i="9"/>
  <c r="Q295" i="9"/>
  <c r="AW112" i="12"/>
  <c r="AX112" i="12"/>
  <c r="AL112" i="12"/>
  <c r="AH112" i="12"/>
  <c r="AT136" i="12"/>
  <c r="AP136" i="12"/>
  <c r="AZ187" i="12"/>
  <c r="AN187" i="12"/>
  <c r="AJ187" i="12"/>
  <c r="AZ316" i="12"/>
  <c r="AN316" i="12"/>
  <c r="AF316" i="12"/>
  <c r="AV342" i="12"/>
  <c r="AX342" i="12"/>
  <c r="AH342" i="12"/>
  <c r="AT342" i="12"/>
  <c r="AF342" i="12"/>
  <c r="AP342" i="12"/>
  <c r="AD342" i="12"/>
  <c r="AN342" i="12"/>
  <c r="AW408" i="12"/>
  <c r="AH408" i="12"/>
  <c r="AX408" i="12"/>
  <c r="AT408" i="12"/>
  <c r="AD408" i="12"/>
  <c r="AW443" i="12"/>
  <c r="AH443" i="12"/>
  <c r="AX443" i="12"/>
  <c r="AT443" i="12"/>
  <c r="AD443" i="12"/>
  <c r="T3" i="11"/>
  <c r="T2" i="11"/>
  <c r="T4" i="11"/>
  <c r="Y2" i="11"/>
  <c r="Y3" i="11"/>
  <c r="Y4" i="11"/>
  <c r="AC7" i="1"/>
  <c r="Y17" i="1"/>
  <c r="U19" i="1"/>
  <c r="AC27" i="1"/>
  <c r="Y33" i="1"/>
  <c r="U35" i="1"/>
  <c r="AC43" i="1"/>
  <c r="Y49" i="1"/>
  <c r="U51" i="1"/>
  <c r="AC59" i="1"/>
  <c r="Y65" i="1"/>
  <c r="U67" i="1"/>
  <c r="AC75" i="1"/>
  <c r="Y81" i="1"/>
  <c r="U83" i="1"/>
  <c r="AC91" i="1"/>
  <c r="Y97" i="1"/>
  <c r="U99" i="1"/>
  <c r="AC107" i="1"/>
  <c r="Y113" i="1"/>
  <c r="U115" i="1"/>
  <c r="AD121" i="1"/>
  <c r="Y123" i="1"/>
  <c r="AB124" i="1"/>
  <c r="Y125" i="1"/>
  <c r="V131" i="1"/>
  <c r="AB132" i="1"/>
  <c r="AB136" i="1"/>
  <c r="Y137" i="1"/>
  <c r="X138" i="1"/>
  <c r="AC145" i="1"/>
  <c r="AD147" i="1"/>
  <c r="Y149" i="1"/>
  <c r="X152" i="1"/>
  <c r="AB156" i="1"/>
  <c r="X158" i="1"/>
  <c r="X162" i="1"/>
  <c r="U166" i="1"/>
  <c r="U172" i="1"/>
  <c r="U176" i="1"/>
  <c r="U180" i="1"/>
  <c r="AB184" i="1"/>
  <c r="AC186" i="1"/>
  <c r="X188" i="1"/>
  <c r="V191" i="1"/>
  <c r="T192" i="1"/>
  <c r="Y196" i="1"/>
  <c r="U200" i="1"/>
  <c r="AD200" i="1"/>
  <c r="T205" i="1"/>
  <c r="AE207" i="1"/>
  <c r="AD212" i="1"/>
  <c r="V214" i="1"/>
  <c r="X215" i="1"/>
  <c r="Y216" i="1"/>
  <c r="T221" i="1"/>
  <c r="AE223" i="1"/>
  <c r="AB228" i="1"/>
  <c r="AD228" i="1"/>
  <c r="Y228" i="1"/>
  <c r="AB232" i="1"/>
  <c r="Y232" i="1"/>
  <c r="V232" i="1"/>
  <c r="AB254" i="1"/>
  <c r="Y254" i="1"/>
  <c r="V254" i="1"/>
  <c r="AE272" i="1"/>
  <c r="AB272" i="1"/>
  <c r="V272" i="1"/>
  <c r="L13" i="4"/>
  <c r="O30" i="4"/>
  <c r="N30" i="4"/>
  <c r="M30" i="4"/>
  <c r="L39" i="4"/>
  <c r="O39" i="4"/>
  <c r="N52" i="4"/>
  <c r="L71" i="4"/>
  <c r="O71" i="4"/>
  <c r="O84" i="4"/>
  <c r="N84" i="4"/>
  <c r="M84" i="4"/>
  <c r="L84" i="4"/>
  <c r="P84" i="4" s="1"/>
  <c r="O120" i="4"/>
  <c r="N120" i="4"/>
  <c r="O158" i="4"/>
  <c r="N158" i="4"/>
  <c r="M158" i="4"/>
  <c r="L167" i="4"/>
  <c r="O167" i="4"/>
  <c r="O180" i="4"/>
  <c r="N180" i="4"/>
  <c r="M180" i="4"/>
  <c r="L180" i="4"/>
  <c r="P180" i="4" s="1"/>
  <c r="O216" i="4"/>
  <c r="N216" i="4"/>
  <c r="O254" i="4"/>
  <c r="N254" i="4"/>
  <c r="M254" i="4"/>
  <c r="L263" i="4"/>
  <c r="O263" i="4"/>
  <c r="AW5" i="6"/>
  <c r="AX5" i="6"/>
  <c r="AP5" i="6"/>
  <c r="AH5" i="6"/>
  <c r="AW47" i="6"/>
  <c r="AM47" i="6"/>
  <c r="AX47" i="6"/>
  <c r="AH47" i="6"/>
  <c r="AU47" i="6"/>
  <c r="AE47" i="6"/>
  <c r="AW63" i="6"/>
  <c r="AX63" i="6"/>
  <c r="AI63" i="6"/>
  <c r="AU63" i="6"/>
  <c r="AH63" i="6"/>
  <c r="AP63" i="6"/>
  <c r="AE63" i="6"/>
  <c r="AQ83" i="6"/>
  <c r="AY83" i="6"/>
  <c r="AP83" i="6"/>
  <c r="AI83" i="6"/>
  <c r="AL88" i="6"/>
  <c r="AW120" i="6"/>
  <c r="AT120" i="6"/>
  <c r="AH120" i="6"/>
  <c r="AP120" i="6"/>
  <c r="AE120" i="6"/>
  <c r="AX120" i="6"/>
  <c r="AM120" i="6"/>
  <c r="AD120" i="6"/>
  <c r="AM129" i="6"/>
  <c r="AY163" i="6"/>
  <c r="AP163" i="6"/>
  <c r="AI163" i="6"/>
  <c r="AJ179" i="6"/>
  <c r="AW186" i="6"/>
  <c r="AP186" i="6"/>
  <c r="AF186" i="6"/>
  <c r="AV186" i="6"/>
  <c r="AL186" i="6"/>
  <c r="AE186" i="6"/>
  <c r="AU186" i="6"/>
  <c r="AJ186" i="6"/>
  <c r="AD186" i="6"/>
  <c r="AW235" i="6"/>
  <c r="AX235" i="6"/>
  <c r="AP235" i="6"/>
  <c r="AH235" i="6"/>
  <c r="AY258" i="6"/>
  <c r="AL258" i="6"/>
  <c r="AV258" i="6"/>
  <c r="AF258" i="6"/>
  <c r="AT258" i="6"/>
  <c r="AD258" i="6"/>
  <c r="AN258" i="6"/>
  <c r="Z233" i="9"/>
  <c r="U233" i="9"/>
  <c r="Y233" i="9"/>
  <c r="S233" i="9"/>
  <c r="Q233" i="9"/>
  <c r="AA233" i="9"/>
  <c r="AB248" i="1"/>
  <c r="Y248" i="1"/>
  <c r="V248" i="1"/>
  <c r="AY150" i="6"/>
  <c r="AL150" i="6"/>
  <c r="AI150" i="6"/>
  <c r="AW209" i="6"/>
  <c r="AL209" i="6"/>
  <c r="AU209" i="6"/>
  <c r="AE209" i="6"/>
  <c r="AT209" i="6"/>
  <c r="AD209" i="6"/>
  <c r="AM209" i="6"/>
  <c r="AY262" i="6"/>
  <c r="AL262" i="6"/>
  <c r="AV262" i="6"/>
  <c r="AF262" i="6"/>
  <c r="AT262" i="6"/>
  <c r="AD262" i="6"/>
  <c r="AN262" i="6"/>
  <c r="W264" i="9"/>
  <c r="S264" i="9"/>
  <c r="AB304" i="9"/>
  <c r="U304" i="9"/>
  <c r="S304" i="9"/>
  <c r="AA304" i="9"/>
  <c r="AB347" i="9"/>
  <c r="T347" i="9"/>
  <c r="Y382" i="9"/>
  <c r="V382" i="9"/>
  <c r="AW5" i="12"/>
  <c r="AT5" i="12"/>
  <c r="AH5" i="12"/>
  <c r="AD5" i="12"/>
  <c r="AX5" i="12"/>
  <c r="AW122" i="12"/>
  <c r="AH122" i="12"/>
  <c r="AD122" i="12"/>
  <c r="AX122" i="12"/>
  <c r="AT122" i="12"/>
  <c r="Y19" i="1"/>
  <c r="Y35" i="1"/>
  <c r="AC49" i="1"/>
  <c r="AC65" i="1"/>
  <c r="AC81" i="1"/>
  <c r="Y99" i="1"/>
  <c r="AC113" i="1"/>
  <c r="AD125" i="1"/>
  <c r="AB138" i="1"/>
  <c r="AB152" i="1"/>
  <c r="AB158" i="1"/>
  <c r="AB162" i="1"/>
  <c r="Z191" i="1"/>
  <c r="V200" i="1"/>
  <c r="AC248" i="1"/>
  <c r="AB268" i="1"/>
  <c r="AC268" i="1"/>
  <c r="V268" i="1"/>
  <c r="O12" i="4"/>
  <c r="N12" i="4"/>
  <c r="M12" i="4"/>
  <c r="O53" i="4"/>
  <c r="L53" i="4"/>
  <c r="O85" i="4"/>
  <c r="L85" i="4"/>
  <c r="O181" i="4"/>
  <c r="L181" i="4"/>
  <c r="O222" i="4"/>
  <c r="N222" i="4"/>
  <c r="M222" i="4"/>
  <c r="AW6" i="6"/>
  <c r="AM6" i="6"/>
  <c r="AX6" i="6"/>
  <c r="AH6" i="6"/>
  <c r="AU6" i="6"/>
  <c r="AE6" i="6"/>
  <c r="AW31" i="6"/>
  <c r="AT31" i="6"/>
  <c r="AH31" i="6"/>
  <c r="AP31" i="6"/>
  <c r="AE31" i="6"/>
  <c r="AX31" i="6"/>
  <c r="AM31" i="6"/>
  <c r="AD31" i="6"/>
  <c r="AW38" i="6"/>
  <c r="AX38" i="6"/>
  <c r="AP38" i="6"/>
  <c r="AH38" i="6"/>
  <c r="AW54" i="6"/>
  <c r="AX54" i="6"/>
  <c r="AP54" i="6"/>
  <c r="AH54" i="6"/>
  <c r="AW72" i="6"/>
  <c r="AT72" i="6"/>
  <c r="AH72" i="6"/>
  <c r="AP72" i="6"/>
  <c r="AE72" i="6"/>
  <c r="AX72" i="6"/>
  <c r="AM72" i="6"/>
  <c r="AD72" i="6"/>
  <c r="AW81" i="6"/>
  <c r="AT81" i="6"/>
  <c r="AH81" i="6"/>
  <c r="AP81" i="6"/>
  <c r="AE81" i="6"/>
  <c r="AX81" i="6"/>
  <c r="AM81" i="6"/>
  <c r="AD81" i="6"/>
  <c r="AU88" i="6"/>
  <c r="AW164" i="6"/>
  <c r="AT164" i="6"/>
  <c r="AH164" i="6"/>
  <c r="AP164" i="6"/>
  <c r="AE164" i="6"/>
  <c r="AX164" i="6"/>
  <c r="AM164" i="6"/>
  <c r="AD164" i="6"/>
  <c r="AP207" i="6"/>
  <c r="AI207" i="6"/>
  <c r="AY207" i="6"/>
  <c r="AX207" i="6"/>
  <c r="AH207" i="6"/>
  <c r="Z13" i="9"/>
  <c r="W13" i="9"/>
  <c r="S13" i="9"/>
  <c r="Z17" i="9"/>
  <c r="W17" i="9"/>
  <c r="S17" i="9"/>
  <c r="Z21" i="9"/>
  <c r="W21" i="9"/>
  <c r="S21" i="9"/>
  <c r="Z25" i="9"/>
  <c r="W25" i="9"/>
  <c r="S25" i="9"/>
  <c r="Z29" i="9"/>
  <c r="W29" i="9"/>
  <c r="S29" i="9"/>
  <c r="Z33" i="9"/>
  <c r="W33" i="9"/>
  <c r="S33" i="9"/>
  <c r="Z37" i="9"/>
  <c r="W37" i="9"/>
  <c r="S37" i="9"/>
  <c r="Z41" i="9"/>
  <c r="W41" i="9"/>
  <c r="S41" i="9"/>
  <c r="Z149" i="9"/>
  <c r="AA149" i="9"/>
  <c r="AB156" i="9"/>
  <c r="U156" i="9"/>
  <c r="Q156" i="9"/>
  <c r="Z173" i="9"/>
  <c r="W173" i="9"/>
  <c r="S173" i="9"/>
  <c r="Q173" i="9"/>
  <c r="AB178" i="9"/>
  <c r="U178" i="9"/>
  <c r="Q178" i="9"/>
  <c r="AB196" i="9"/>
  <c r="U196" i="9"/>
  <c r="AE265" i="1"/>
  <c r="AB265" i="1"/>
  <c r="P4" i="4"/>
  <c r="O20" i="4"/>
  <c r="M20" i="4"/>
  <c r="L20" i="4"/>
  <c r="P20" i="4" s="1"/>
  <c r="O62" i="4"/>
  <c r="N62" i="4"/>
  <c r="M62" i="4"/>
  <c r="AW14" i="6"/>
  <c r="AM14" i="6"/>
  <c r="AX14" i="6"/>
  <c r="AH14" i="6"/>
  <c r="AU14" i="6"/>
  <c r="AE14" i="6"/>
  <c r="AW46" i="6"/>
  <c r="AX46" i="6"/>
  <c r="AP46" i="6"/>
  <c r="AH46" i="6"/>
  <c r="AW62" i="6"/>
  <c r="AX62" i="6"/>
  <c r="AP62" i="6"/>
  <c r="AH62" i="6"/>
  <c r="AL102" i="6"/>
  <c r="AI102" i="6"/>
  <c r="AY102" i="6"/>
  <c r="AD102" i="6"/>
  <c r="AY119" i="6"/>
  <c r="AP119" i="6"/>
  <c r="AI119" i="6"/>
  <c r="AW153" i="6"/>
  <c r="AL153" i="6"/>
  <c r="AU153" i="6"/>
  <c r="AE153" i="6"/>
  <c r="AT153" i="6"/>
  <c r="AD153" i="6"/>
  <c r="AW179" i="6"/>
  <c r="AQ179" i="6"/>
  <c r="AF179" i="6"/>
  <c r="AP179" i="6"/>
  <c r="AE179" i="6"/>
  <c r="AY179" i="6"/>
  <c r="AL179" i="6"/>
  <c r="AD179" i="6"/>
  <c r="AC17" i="1"/>
  <c r="AC33" i="1"/>
  <c r="Y51" i="1"/>
  <c r="Y67" i="1"/>
  <c r="Y83" i="1"/>
  <c r="AC97" i="1"/>
  <c r="Y115" i="1"/>
  <c r="Y131" i="1"/>
  <c r="AC137" i="1"/>
  <c r="X166" i="1"/>
  <c r="X172" i="1"/>
  <c r="X176" i="1"/>
  <c r="X180" i="1"/>
  <c r="U192" i="1"/>
  <c r="W205" i="1"/>
  <c r="Y214" i="1"/>
  <c r="AC216" i="1"/>
  <c r="W221" i="1"/>
  <c r="AB246" i="1"/>
  <c r="Y246" i="1"/>
  <c r="AB250" i="1"/>
  <c r="Y250" i="1"/>
  <c r="V250" i="1"/>
  <c r="AB273" i="1"/>
  <c r="X273" i="1"/>
  <c r="W273" i="1"/>
  <c r="O21" i="4"/>
  <c r="L21" i="4"/>
  <c r="O126" i="4"/>
  <c r="N126" i="4"/>
  <c r="M126" i="4"/>
  <c r="L135" i="4"/>
  <c r="O135" i="4"/>
  <c r="O148" i="4"/>
  <c r="N148" i="4"/>
  <c r="M148" i="4"/>
  <c r="L148" i="4"/>
  <c r="P148" i="4" s="1"/>
  <c r="O244" i="4"/>
  <c r="N244" i="4"/>
  <c r="M244" i="4"/>
  <c r="L244" i="4"/>
  <c r="AW23" i="6"/>
  <c r="AT23" i="6"/>
  <c r="AH23" i="6"/>
  <c r="AP23" i="6"/>
  <c r="AE23" i="6"/>
  <c r="AX23" i="6"/>
  <c r="AM23" i="6"/>
  <c r="AD23" i="6"/>
  <c r="AW84" i="6"/>
  <c r="AM84" i="6"/>
  <c r="AX84" i="6"/>
  <c r="AH84" i="6"/>
  <c r="AU84" i="6"/>
  <c r="AE84" i="6"/>
  <c r="Y5" i="1"/>
  <c r="U7" i="1"/>
  <c r="AC19" i="1"/>
  <c r="Y25" i="1"/>
  <c r="U27" i="1"/>
  <c r="AC35" i="1"/>
  <c r="Y41" i="1"/>
  <c r="U43" i="1"/>
  <c r="AC51" i="1"/>
  <c r="Y57" i="1"/>
  <c r="U59" i="1"/>
  <c r="AC67" i="1"/>
  <c r="Y73" i="1"/>
  <c r="U75" i="1"/>
  <c r="AC83" i="1"/>
  <c r="Y89" i="1"/>
  <c r="U91" i="1"/>
  <c r="AC99" i="1"/>
  <c r="Y105" i="1"/>
  <c r="U107" i="1"/>
  <c r="AC115" i="1"/>
  <c r="X120" i="1"/>
  <c r="V121" i="1"/>
  <c r="AB122" i="1"/>
  <c r="T124" i="1"/>
  <c r="U125" i="1"/>
  <c r="AC129" i="1"/>
  <c r="AB130" i="1"/>
  <c r="AD131" i="1"/>
  <c r="Y133" i="1"/>
  <c r="T136" i="1"/>
  <c r="U137" i="1"/>
  <c r="AD137" i="1"/>
  <c r="X144" i="1"/>
  <c r="V145" i="1"/>
  <c r="V147" i="1"/>
  <c r="AB148" i="1"/>
  <c r="Z157" i="1"/>
  <c r="X160" i="1"/>
  <c r="AD161" i="1"/>
  <c r="X164" i="1"/>
  <c r="AD165" i="1"/>
  <c r="AD171" i="1"/>
  <c r="AD175" i="1"/>
  <c r="AD179" i="1"/>
  <c r="Z183" i="1"/>
  <c r="U184" i="1"/>
  <c r="U186" i="1"/>
  <c r="AD187" i="1"/>
  <c r="AD191" i="1"/>
  <c r="Y192" i="1"/>
  <c r="Y200" i="1"/>
  <c r="Z202" i="1"/>
  <c r="AB205" i="1"/>
  <c r="W207" i="1"/>
  <c r="Y208" i="1"/>
  <c r="Y210" i="1"/>
  <c r="V212" i="1"/>
  <c r="AB213" i="1"/>
  <c r="AD214" i="1"/>
  <c r="U216" i="1"/>
  <c r="AD216" i="1"/>
  <c r="AB221" i="1"/>
  <c r="W223" i="1"/>
  <c r="Y224" i="1"/>
  <c r="AC232" i="1"/>
  <c r="AB245" i="1"/>
  <c r="X245" i="1"/>
  <c r="W245" i="1"/>
  <c r="AD248" i="1"/>
  <c r="AD250" i="1"/>
  <c r="AC254" i="1"/>
  <c r="Y256" i="1"/>
  <c r="U268" i="1"/>
  <c r="T273" i="1"/>
  <c r="L12" i="4"/>
  <c r="O22" i="4"/>
  <c r="N22" i="4"/>
  <c r="O24" i="4"/>
  <c r="N24" i="4"/>
  <c r="O31" i="4"/>
  <c r="O44" i="4"/>
  <c r="N44" i="4"/>
  <c r="M44" i="4"/>
  <c r="P44" i="4" s="1"/>
  <c r="O54" i="4"/>
  <c r="N54" i="4"/>
  <c r="O56" i="4"/>
  <c r="N56" i="4"/>
  <c r="O76" i="4"/>
  <c r="P76" i="4" s="1"/>
  <c r="N76" i="4"/>
  <c r="M76" i="4"/>
  <c r="O88" i="4"/>
  <c r="N88" i="4"/>
  <c r="O116" i="4"/>
  <c r="N116" i="4"/>
  <c r="M116" i="4"/>
  <c r="L116" i="4"/>
  <c r="O149" i="4"/>
  <c r="L149" i="4"/>
  <c r="O184" i="4"/>
  <c r="N184" i="4"/>
  <c r="O212" i="4"/>
  <c r="N212" i="4"/>
  <c r="M212" i="4"/>
  <c r="L212" i="4"/>
  <c r="L231" i="4"/>
  <c r="O231" i="4"/>
  <c r="O245" i="4"/>
  <c r="L245" i="4"/>
  <c r="AP6" i="6"/>
  <c r="AW13" i="6"/>
  <c r="AX13" i="6"/>
  <c r="AP13" i="6"/>
  <c r="AH13" i="6"/>
  <c r="AL23" i="6"/>
  <c r="AL31" i="6"/>
  <c r="AW39" i="6"/>
  <c r="AM39" i="6"/>
  <c r="AX39" i="6"/>
  <c r="AH39" i="6"/>
  <c r="AU39" i="6"/>
  <c r="AE39" i="6"/>
  <c r="AW55" i="6"/>
  <c r="AM55" i="6"/>
  <c r="AX55" i="6"/>
  <c r="AH55" i="6"/>
  <c r="AU55" i="6"/>
  <c r="AE55" i="6"/>
  <c r="AW64" i="6"/>
  <c r="AT64" i="6"/>
  <c r="AH64" i="6"/>
  <c r="AP64" i="6"/>
  <c r="AE64" i="6"/>
  <c r="AX64" i="6"/>
  <c r="AM64" i="6"/>
  <c r="AD64" i="6"/>
  <c r="AL72" i="6"/>
  <c r="AL81" i="6"/>
  <c r="AP84" i="6"/>
  <c r="AY87" i="6"/>
  <c r="AP87" i="6"/>
  <c r="AI87" i="6"/>
  <c r="AW105" i="6"/>
  <c r="AL105" i="6"/>
  <c r="AU105" i="6"/>
  <c r="AE105" i="6"/>
  <c r="AT105" i="6"/>
  <c r="AD105" i="6"/>
  <c r="AU120" i="6"/>
  <c r="AP131" i="6"/>
  <c r="AI131" i="6"/>
  <c r="AY131" i="6"/>
  <c r="AH131" i="6"/>
  <c r="AL138" i="6"/>
  <c r="AI138" i="6"/>
  <c r="AY138" i="6"/>
  <c r="AD138" i="6"/>
  <c r="AL164" i="6"/>
  <c r="AI177" i="6"/>
  <c r="AY177" i="6"/>
  <c r="AH177" i="6"/>
  <c r="AX177" i="6"/>
  <c r="AD177" i="6"/>
  <c r="AQ186" i="6"/>
  <c r="AT193" i="6"/>
  <c r="AI193" i="6"/>
  <c r="AW216" i="6"/>
  <c r="AT216" i="6"/>
  <c r="AH216" i="6"/>
  <c r="AP216" i="6"/>
  <c r="AE216" i="6"/>
  <c r="AX216" i="6"/>
  <c r="AM216" i="6"/>
  <c r="AD216" i="6"/>
  <c r="AU216" i="6"/>
  <c r="AL216" i="6"/>
  <c r="AY270" i="6"/>
  <c r="AL270" i="6"/>
  <c r="AV270" i="6"/>
  <c r="AF270" i="6"/>
  <c r="AT270" i="6"/>
  <c r="AD270" i="6"/>
  <c r="AN270" i="6"/>
  <c r="AD226" i="1"/>
  <c r="AE237" i="1"/>
  <c r="AE261" i="1"/>
  <c r="AC264" i="1"/>
  <c r="AD266" i="1"/>
  <c r="N4" i="4"/>
  <c r="N36" i="4"/>
  <c r="P36" i="4" s="1"/>
  <c r="N86" i="4"/>
  <c r="N100" i="4"/>
  <c r="M108" i="4"/>
  <c r="P108" i="4" s="1"/>
  <c r="N118" i="4"/>
  <c r="N132" i="4"/>
  <c r="P132" i="4" s="1"/>
  <c r="M140" i="4"/>
  <c r="P140" i="4" s="1"/>
  <c r="N150" i="4"/>
  <c r="N164" i="4"/>
  <c r="M172" i="4"/>
  <c r="P172" i="4" s="1"/>
  <c r="N182" i="4"/>
  <c r="N196" i="4"/>
  <c r="M204" i="4"/>
  <c r="P204" i="4" s="1"/>
  <c r="N214" i="4"/>
  <c r="N228" i="4"/>
  <c r="M236" i="4"/>
  <c r="P236" i="4" s="1"/>
  <c r="N246" i="4"/>
  <c r="N260" i="4"/>
  <c r="P260" i="4" s="1"/>
  <c r="M268" i="4"/>
  <c r="AM2" i="6"/>
  <c r="AL3" i="6"/>
  <c r="AU3" i="6"/>
  <c r="AE7" i="6"/>
  <c r="AP7" i="6"/>
  <c r="AX9" i="6"/>
  <c r="AM10" i="6"/>
  <c r="AL11" i="6"/>
  <c r="AU11" i="6"/>
  <c r="AE15" i="6"/>
  <c r="AP15" i="6"/>
  <c r="AX17" i="6"/>
  <c r="AL19" i="6"/>
  <c r="AU19" i="6"/>
  <c r="AP22" i="6"/>
  <c r="AP25" i="6"/>
  <c r="AH26" i="6"/>
  <c r="AX26" i="6"/>
  <c r="AH27" i="6"/>
  <c r="AT27" i="6"/>
  <c r="AP30" i="6"/>
  <c r="AY33" i="6"/>
  <c r="AX34" i="6"/>
  <c r="AM35" i="6"/>
  <c r="AL36" i="6"/>
  <c r="AU36" i="6"/>
  <c r="AE40" i="6"/>
  <c r="AP40" i="6"/>
  <c r="AX42" i="6"/>
  <c r="AM43" i="6"/>
  <c r="AL44" i="6"/>
  <c r="AU44" i="6"/>
  <c r="AE48" i="6"/>
  <c r="AP48" i="6"/>
  <c r="AX50" i="6"/>
  <c r="AM51" i="6"/>
  <c r="AL52" i="6"/>
  <c r="AU52" i="6"/>
  <c r="AE56" i="6"/>
  <c r="AP56" i="6"/>
  <c r="AX58" i="6"/>
  <c r="AM59" i="6"/>
  <c r="AL60" i="6"/>
  <c r="AU60" i="6"/>
  <c r="AP66" i="6"/>
  <c r="AH67" i="6"/>
  <c r="AX67" i="6"/>
  <c r="AH68" i="6"/>
  <c r="AT68" i="6"/>
  <c r="AP71" i="6"/>
  <c r="AP74" i="6"/>
  <c r="AH75" i="6"/>
  <c r="AX75" i="6"/>
  <c r="AH76" i="6"/>
  <c r="AT76" i="6"/>
  <c r="AP80" i="6"/>
  <c r="AL82" i="6"/>
  <c r="AE85" i="6"/>
  <c r="AU85" i="6"/>
  <c r="AL86" i="6"/>
  <c r="AE92" i="6"/>
  <c r="AP92" i="6"/>
  <c r="AM93" i="6"/>
  <c r="AE96" i="6"/>
  <c r="AP96" i="6"/>
  <c r="AM97" i="6"/>
  <c r="AX99" i="6"/>
  <c r="AE100" i="6"/>
  <c r="AP100" i="6"/>
  <c r="AM101" i="6"/>
  <c r="AY103" i="6"/>
  <c r="AH104" i="6"/>
  <c r="AT104" i="6"/>
  <c r="AL106" i="6"/>
  <c r="AL108" i="6"/>
  <c r="AU108" i="6"/>
  <c r="AE109" i="6"/>
  <c r="AU109" i="6"/>
  <c r="AL112" i="6"/>
  <c r="AU112" i="6"/>
  <c r="AE113" i="6"/>
  <c r="AU113" i="6"/>
  <c r="AI115" i="6"/>
  <c r="AL116" i="6"/>
  <c r="AU116" i="6"/>
  <c r="AE117" i="6"/>
  <c r="AU117" i="6"/>
  <c r="AL118" i="6"/>
  <c r="AL121" i="6"/>
  <c r="AH124" i="6"/>
  <c r="AX124" i="6"/>
  <c r="AL125" i="6"/>
  <c r="AE128" i="6"/>
  <c r="AP128" i="6"/>
  <c r="AM133" i="6"/>
  <c r="AX135" i="6"/>
  <c r="AE136" i="6"/>
  <c r="AP136" i="6"/>
  <c r="AM137" i="6"/>
  <c r="AM140" i="6"/>
  <c r="AL141" i="6"/>
  <c r="AU141" i="6"/>
  <c r="AL144" i="6"/>
  <c r="AX144" i="6"/>
  <c r="AL145" i="6"/>
  <c r="AT146" i="6"/>
  <c r="AP147" i="6"/>
  <c r="AE148" i="6"/>
  <c r="AP148" i="6"/>
  <c r="AM149" i="6"/>
  <c r="AH152" i="6"/>
  <c r="AT152" i="6"/>
  <c r="AH156" i="6"/>
  <c r="AX156" i="6"/>
  <c r="AL157" i="6"/>
  <c r="AE160" i="6"/>
  <c r="AU160" i="6"/>
  <c r="AE161" i="6"/>
  <c r="AU161" i="6"/>
  <c r="AL162" i="6"/>
  <c r="AL165" i="6"/>
  <c r="AE168" i="6"/>
  <c r="AP168" i="6"/>
  <c r="AM169" i="6"/>
  <c r="AE172" i="6"/>
  <c r="AP172" i="6"/>
  <c r="AM173" i="6"/>
  <c r="AX175" i="6"/>
  <c r="AE176" i="6"/>
  <c r="AM176" i="6"/>
  <c r="AF178" i="6"/>
  <c r="AQ178" i="6"/>
  <c r="AF180" i="6"/>
  <c r="AQ180" i="6"/>
  <c r="AL182" i="6"/>
  <c r="AV182" i="6"/>
  <c r="AI183" i="6"/>
  <c r="AY183" i="6"/>
  <c r="AJ184" i="6"/>
  <c r="AU184" i="6"/>
  <c r="AI185" i="6"/>
  <c r="AH187" i="6"/>
  <c r="AT187" i="6"/>
  <c r="AE188" i="6"/>
  <c r="AP188" i="6"/>
  <c r="AL190" i="6"/>
  <c r="AV190" i="6"/>
  <c r="AR191" i="6"/>
  <c r="AF192" i="6"/>
  <c r="AQ192" i="6"/>
  <c r="AF194" i="6"/>
  <c r="AT194" i="6"/>
  <c r="AI195" i="6"/>
  <c r="AL196" i="6"/>
  <c r="AX196" i="6"/>
  <c r="AL197" i="6"/>
  <c r="AE200" i="6"/>
  <c r="AP200" i="6"/>
  <c r="AM201" i="6"/>
  <c r="AE204" i="6"/>
  <c r="AP204" i="6"/>
  <c r="AM205" i="6"/>
  <c r="AW220" i="6"/>
  <c r="AT220" i="6"/>
  <c r="AH220" i="6"/>
  <c r="AP220" i="6"/>
  <c r="AE220" i="6"/>
  <c r="AX220" i="6"/>
  <c r="AM220" i="6"/>
  <c r="AD220" i="6"/>
  <c r="AW236" i="6"/>
  <c r="AT236" i="6"/>
  <c r="AH236" i="6"/>
  <c r="AP236" i="6"/>
  <c r="AE236" i="6"/>
  <c r="AX236" i="6"/>
  <c r="AM236" i="6"/>
  <c r="AD236" i="6"/>
  <c r="AW239" i="6"/>
  <c r="AX239" i="6"/>
  <c r="AP239" i="6"/>
  <c r="AH239" i="6"/>
  <c r="Z9" i="9"/>
  <c r="W9" i="9"/>
  <c r="S9" i="9"/>
  <c r="AB174" i="9"/>
  <c r="U174" i="9"/>
  <c r="Q174" i="9"/>
  <c r="AB224" i="9"/>
  <c r="U224" i="9"/>
  <c r="Y224" i="9"/>
  <c r="S224" i="9"/>
  <c r="Q224" i="9"/>
  <c r="U250" i="9"/>
  <c r="W250" i="9"/>
  <c r="S250" i="9"/>
  <c r="Q273" i="9"/>
  <c r="U273" i="9"/>
  <c r="W273" i="9"/>
  <c r="AB296" i="9"/>
  <c r="S296" i="9"/>
  <c r="AA296" i="9"/>
  <c r="U296" i="9"/>
  <c r="Z317" i="9"/>
  <c r="U317" i="9"/>
  <c r="Y374" i="9"/>
  <c r="Z374" i="9"/>
  <c r="AB428" i="9"/>
  <c r="R428" i="9"/>
  <c r="Q428" i="9"/>
  <c r="Z428" i="9"/>
  <c r="Y428" i="9"/>
  <c r="V464" i="9"/>
  <c r="Q464" i="9"/>
  <c r="Y464" i="9"/>
  <c r="V230" i="1"/>
  <c r="X231" i="1"/>
  <c r="T237" i="1"/>
  <c r="V240" i="1"/>
  <c r="AB241" i="1"/>
  <c r="X249" i="1"/>
  <c r="V252" i="1"/>
  <c r="X253" i="1"/>
  <c r="AE255" i="1"/>
  <c r="P28" i="4"/>
  <c r="N32" i="4"/>
  <c r="O47" i="4"/>
  <c r="L60" i="4"/>
  <c r="P60" i="4" s="1"/>
  <c r="N64" i="4"/>
  <c r="L92" i="4"/>
  <c r="P92" i="4" s="1"/>
  <c r="N96" i="4"/>
  <c r="N108" i="4"/>
  <c r="O111" i="4"/>
  <c r="L124" i="4"/>
  <c r="P124" i="4" s="1"/>
  <c r="N128" i="4"/>
  <c r="N140" i="4"/>
  <c r="L156" i="4"/>
  <c r="P156" i="4" s="1"/>
  <c r="N160" i="4"/>
  <c r="N172" i="4"/>
  <c r="L188" i="4"/>
  <c r="P188" i="4" s="1"/>
  <c r="N192" i="4"/>
  <c r="N204" i="4"/>
  <c r="O207" i="4"/>
  <c r="L220" i="4"/>
  <c r="P220" i="4" s="1"/>
  <c r="N236" i="4"/>
  <c r="O239" i="4"/>
  <c r="L252" i="4"/>
  <c r="P252" i="4" s="1"/>
  <c r="N256" i="4"/>
  <c r="N268" i="4"/>
  <c r="P268" i="4" s="1"/>
  <c r="O271" i="4"/>
  <c r="I274" i="4"/>
  <c r="H275" i="4" s="1"/>
  <c r="N3" i="5"/>
  <c r="N4" i="5"/>
  <c r="N5" i="5"/>
  <c r="AP2" i="6"/>
  <c r="AD3" i="6"/>
  <c r="AM3" i="6"/>
  <c r="AX3" i="6"/>
  <c r="AH7" i="6"/>
  <c r="AT7" i="6"/>
  <c r="AP10" i="6"/>
  <c r="AD11" i="6"/>
  <c r="AM11" i="6"/>
  <c r="AX11" i="6"/>
  <c r="AH15" i="6"/>
  <c r="AT15" i="6"/>
  <c r="AP18" i="6"/>
  <c r="AD19" i="6"/>
  <c r="AM19" i="6"/>
  <c r="AX19" i="6"/>
  <c r="AH21" i="6"/>
  <c r="AE22" i="6"/>
  <c r="AU22" i="6"/>
  <c r="AX25" i="6"/>
  <c r="AM26" i="6"/>
  <c r="AL27" i="6"/>
  <c r="AU27" i="6"/>
  <c r="AH29" i="6"/>
  <c r="AU30" i="6"/>
  <c r="AP35" i="6"/>
  <c r="AD36" i="6"/>
  <c r="AM36" i="6"/>
  <c r="AX36" i="6"/>
  <c r="AH40" i="6"/>
  <c r="AT40" i="6"/>
  <c r="AP43" i="6"/>
  <c r="AD44" i="6"/>
  <c r="AM44" i="6"/>
  <c r="AX44" i="6"/>
  <c r="AH48" i="6"/>
  <c r="AT48" i="6"/>
  <c r="AP51" i="6"/>
  <c r="AD52" i="6"/>
  <c r="AM52" i="6"/>
  <c r="AX52" i="6"/>
  <c r="AH56" i="6"/>
  <c r="AT56" i="6"/>
  <c r="AP59" i="6"/>
  <c r="AD60" i="6"/>
  <c r="AM60" i="6"/>
  <c r="AX60" i="6"/>
  <c r="AX66" i="6"/>
  <c r="AM67" i="6"/>
  <c r="AL68" i="6"/>
  <c r="AU68" i="6"/>
  <c r="AH70" i="6"/>
  <c r="AE71" i="6"/>
  <c r="AU71" i="6"/>
  <c r="AX74" i="6"/>
  <c r="AM75" i="6"/>
  <c r="AL76" i="6"/>
  <c r="AU76" i="6"/>
  <c r="AF78" i="6"/>
  <c r="AL85" i="6"/>
  <c r="AM89" i="6"/>
  <c r="AI90" i="6"/>
  <c r="AH92" i="6"/>
  <c r="AT92" i="6"/>
  <c r="AD93" i="6"/>
  <c r="AT93" i="6"/>
  <c r="AH96" i="6"/>
  <c r="AT96" i="6"/>
  <c r="AD97" i="6"/>
  <c r="AT97" i="6"/>
  <c r="AH99" i="6"/>
  <c r="AH100" i="6"/>
  <c r="AT100" i="6"/>
  <c r="AT101" i="6"/>
  <c r="AL104" i="6"/>
  <c r="AU104" i="6"/>
  <c r="AD108" i="6"/>
  <c r="AM108" i="6"/>
  <c r="AX108" i="6"/>
  <c r="AL109" i="6"/>
  <c r="AD112" i="6"/>
  <c r="AM112" i="6"/>
  <c r="AX112" i="6"/>
  <c r="AL113" i="6"/>
  <c r="AP115" i="6"/>
  <c r="AD116" i="6"/>
  <c r="AM116" i="6"/>
  <c r="AX116" i="6"/>
  <c r="AL117" i="6"/>
  <c r="AM121" i="6"/>
  <c r="AM124" i="6"/>
  <c r="AM125" i="6"/>
  <c r="AI126" i="6"/>
  <c r="AH128" i="6"/>
  <c r="AU128" i="6"/>
  <c r="AP132" i="6"/>
  <c r="AD133" i="6"/>
  <c r="AT133" i="6"/>
  <c r="AH135" i="6"/>
  <c r="AH136" i="6"/>
  <c r="AT136" i="6"/>
  <c r="AD137" i="6"/>
  <c r="AT137" i="6"/>
  <c r="AP140" i="6"/>
  <c r="AD141" i="6"/>
  <c r="AM141" i="6"/>
  <c r="AD144" i="6"/>
  <c r="AM144" i="6"/>
  <c r="AM145" i="6"/>
  <c r="AD146" i="6"/>
  <c r="AY147" i="6"/>
  <c r="AH148" i="6"/>
  <c r="AT148" i="6"/>
  <c r="AD149" i="6"/>
  <c r="AT149" i="6"/>
  <c r="AL152" i="6"/>
  <c r="AU152" i="6"/>
  <c r="AM156" i="6"/>
  <c r="AM157" i="6"/>
  <c r="AI158" i="6"/>
  <c r="AH160" i="6"/>
  <c r="AX160" i="6"/>
  <c r="AL161" i="6"/>
  <c r="AM165" i="6"/>
  <c r="AH168" i="6"/>
  <c r="AT168" i="6"/>
  <c r="AD169" i="6"/>
  <c r="AT169" i="6"/>
  <c r="AH172" i="6"/>
  <c r="AT172" i="6"/>
  <c r="AD173" i="6"/>
  <c r="AT173" i="6"/>
  <c r="AH175" i="6"/>
  <c r="AF176" i="6"/>
  <c r="AT176" i="6"/>
  <c r="AJ178" i="6"/>
  <c r="AX178" i="6"/>
  <c r="AJ180" i="6"/>
  <c r="AU180" i="6"/>
  <c r="AL184" i="6"/>
  <c r="AV184" i="6"/>
  <c r="AR185" i="6"/>
  <c r="AI187" i="6"/>
  <c r="AY187" i="6"/>
  <c r="AF188" i="6"/>
  <c r="AQ188" i="6"/>
  <c r="AT191" i="6"/>
  <c r="AJ192" i="6"/>
  <c r="AU192" i="6"/>
  <c r="AJ194" i="6"/>
  <c r="AY194" i="6"/>
  <c r="AP195" i="6"/>
  <c r="AM197" i="6"/>
  <c r="AH200" i="6"/>
  <c r="AT200" i="6"/>
  <c r="AH204" i="6"/>
  <c r="AW240" i="6"/>
  <c r="AT240" i="6"/>
  <c r="AH240" i="6"/>
  <c r="AP240" i="6"/>
  <c r="AE240" i="6"/>
  <c r="AX240" i="6"/>
  <c r="AM240" i="6"/>
  <c r="AD240" i="6"/>
  <c r="AY266" i="6"/>
  <c r="AL266" i="6"/>
  <c r="AV266" i="6"/>
  <c r="AF266" i="6"/>
  <c r="AT266" i="6"/>
  <c r="AD266" i="6"/>
  <c r="Z5" i="9"/>
  <c r="W5" i="9"/>
  <c r="S5" i="9"/>
  <c r="Z61" i="9"/>
  <c r="W61" i="9"/>
  <c r="S61" i="9"/>
  <c r="Z151" i="9"/>
  <c r="W151" i="9"/>
  <c r="W214" i="9"/>
  <c r="Q214" i="9"/>
  <c r="U214" i="9"/>
  <c r="AA224" i="9"/>
  <c r="Z241" i="9"/>
  <c r="S241" i="9"/>
  <c r="Y241" i="9"/>
  <c r="U241" i="9"/>
  <c r="Q241" i="9"/>
  <c r="W266" i="9"/>
  <c r="U266" i="9"/>
  <c r="W301" i="9"/>
  <c r="U301" i="9"/>
  <c r="P100" i="4"/>
  <c r="P164" i="4"/>
  <c r="P196" i="4"/>
  <c r="P228" i="4"/>
  <c r="AL7" i="6"/>
  <c r="AU7" i="6"/>
  <c r="AL15" i="6"/>
  <c r="AU15" i="6"/>
  <c r="AP26" i="6"/>
  <c r="AL40" i="6"/>
  <c r="AU40" i="6"/>
  <c r="AL48" i="6"/>
  <c r="AU48" i="6"/>
  <c r="AL56" i="6"/>
  <c r="AU56" i="6"/>
  <c r="AP67" i="6"/>
  <c r="AP75" i="6"/>
  <c r="AM85" i="6"/>
  <c r="AL92" i="6"/>
  <c r="AU92" i="6"/>
  <c r="AL96" i="6"/>
  <c r="AU96" i="6"/>
  <c r="AL100" i="6"/>
  <c r="AU100" i="6"/>
  <c r="AM109" i="6"/>
  <c r="AM113" i="6"/>
  <c r="AM117" i="6"/>
  <c r="AP124" i="6"/>
  <c r="AL128" i="6"/>
  <c r="AX128" i="6"/>
  <c r="AL136" i="6"/>
  <c r="AU136" i="6"/>
  <c r="AL148" i="6"/>
  <c r="AU148" i="6"/>
  <c r="AM160" i="6"/>
  <c r="AM161" i="6"/>
  <c r="AL168" i="6"/>
  <c r="AU168" i="6"/>
  <c r="AL172" i="6"/>
  <c r="AU172" i="6"/>
  <c r="AI176" i="6"/>
  <c r="AU176" i="6"/>
  <c r="AL178" i="6"/>
  <c r="AY178" i="6"/>
  <c r="AJ188" i="6"/>
  <c r="AU188" i="6"/>
  <c r="AL192" i="6"/>
  <c r="AV192" i="6"/>
  <c r="AL194" i="6"/>
  <c r="AL200" i="6"/>
  <c r="AU200" i="6"/>
  <c r="AW204" i="6"/>
  <c r="AX204" i="6"/>
  <c r="AU204" i="6"/>
  <c r="AL204" i="6"/>
  <c r="AW205" i="6"/>
  <c r="AL205" i="6"/>
  <c r="AU205" i="6"/>
  <c r="AE205" i="6"/>
  <c r="AW225" i="6"/>
  <c r="AL225" i="6"/>
  <c r="AU225" i="6"/>
  <c r="AE225" i="6"/>
  <c r="AT225" i="6"/>
  <c r="AD225" i="6"/>
  <c r="AW253" i="6"/>
  <c r="AL253" i="6"/>
  <c r="AU253" i="6"/>
  <c r="AE253" i="6"/>
  <c r="AT253" i="6"/>
  <c r="AD253" i="6"/>
  <c r="AB88" i="9"/>
  <c r="U88" i="9"/>
  <c r="S88" i="9"/>
  <c r="AB160" i="9"/>
  <c r="U160" i="9"/>
  <c r="Q160" i="9"/>
  <c r="AB164" i="9"/>
  <c r="U164" i="9"/>
  <c r="Q164" i="9"/>
  <c r="AB212" i="9"/>
  <c r="U212" i="9"/>
  <c r="Y212" i="9"/>
  <c r="S212" i="9"/>
  <c r="Q212" i="9"/>
  <c r="W222" i="9"/>
  <c r="U222" i="9"/>
  <c r="Q222" i="9"/>
  <c r="W235" i="9"/>
  <c r="Q235" i="9"/>
  <c r="U235" i="9"/>
  <c r="W248" i="9"/>
  <c r="S248" i="9"/>
  <c r="Z257" i="9"/>
  <c r="S257" i="9"/>
  <c r="Y257" i="9"/>
  <c r="U257" i="9"/>
  <c r="Q257" i="9"/>
  <c r="Z275" i="9"/>
  <c r="AA275" i="9"/>
  <c r="Q275" i="9"/>
  <c r="Y275" i="9"/>
  <c r="U275" i="9"/>
  <c r="S275" i="9"/>
  <c r="Z331" i="9"/>
  <c r="Y331" i="9"/>
  <c r="S331" i="9"/>
  <c r="AA331" i="9"/>
  <c r="Q331" i="9"/>
  <c r="AB400" i="9"/>
  <c r="U400" i="9"/>
  <c r="R400" i="9"/>
  <c r="Q400" i="9"/>
  <c r="Z400" i="9"/>
  <c r="Y400" i="9"/>
  <c r="AB432" i="9"/>
  <c r="U432" i="9"/>
  <c r="R432" i="9"/>
  <c r="Z432" i="9"/>
  <c r="Y432" i="9"/>
  <c r="Q432" i="9"/>
  <c r="Y478" i="9"/>
  <c r="V478" i="9"/>
  <c r="Q478" i="9"/>
  <c r="AL212" i="6"/>
  <c r="AU212" i="6"/>
  <c r="AT224" i="6"/>
  <c r="AQ226" i="6"/>
  <c r="AP227" i="6"/>
  <c r="AP228" i="6"/>
  <c r="AM229" i="6"/>
  <c r="AL232" i="6"/>
  <c r="AU232" i="6"/>
  <c r="AE233" i="6"/>
  <c r="AU233" i="6"/>
  <c r="AL237" i="6"/>
  <c r="AL241" i="6"/>
  <c r="AL244" i="6"/>
  <c r="AU244" i="6"/>
  <c r="AE245" i="6"/>
  <c r="AU245" i="6"/>
  <c r="AP247" i="6"/>
  <c r="AE248" i="6"/>
  <c r="AP248" i="6"/>
  <c r="AM249" i="6"/>
  <c r="AX251" i="6"/>
  <c r="AH252" i="6"/>
  <c r="AT252" i="6"/>
  <c r="AX255" i="6"/>
  <c r="AH256" i="6"/>
  <c r="AN257" i="6"/>
  <c r="AF259" i="6"/>
  <c r="AV259" i="6"/>
  <c r="AL260" i="6"/>
  <c r="AN261" i="6"/>
  <c r="AF263" i="6"/>
  <c r="AV263" i="6"/>
  <c r="AL264" i="6"/>
  <c r="AN265" i="6"/>
  <c r="AF267" i="6"/>
  <c r="AV267" i="6"/>
  <c r="AL268" i="6"/>
  <c r="AN269" i="6"/>
  <c r="AF271" i="6"/>
  <c r="AV271" i="6"/>
  <c r="AN273" i="6"/>
  <c r="AA370" i="6"/>
  <c r="AA374" i="6"/>
  <c r="AA378" i="6"/>
  <c r="Z207" i="9"/>
  <c r="S207" i="9"/>
  <c r="AB220" i="9"/>
  <c r="AA220" i="9"/>
  <c r="Q220" i="9"/>
  <c r="Z279" i="9"/>
  <c r="AA279" i="9"/>
  <c r="Q279" i="9"/>
  <c r="S279" i="9"/>
  <c r="AB288" i="9"/>
  <c r="AA288" i="9"/>
  <c r="Y290" i="9"/>
  <c r="W290" i="9"/>
  <c r="Z307" i="9"/>
  <c r="U307" i="9"/>
  <c r="S307" i="9"/>
  <c r="Q307" i="9"/>
  <c r="Y372" i="9"/>
  <c r="V372" i="9"/>
  <c r="R372" i="9"/>
  <c r="Y378" i="9"/>
  <c r="V378" i="9"/>
  <c r="R378" i="9"/>
  <c r="AB396" i="9"/>
  <c r="R396" i="9"/>
  <c r="Q396" i="9"/>
  <c r="Y396" i="9"/>
  <c r="AB441" i="9"/>
  <c r="T441" i="9"/>
  <c r="V472" i="9"/>
  <c r="U472" i="9"/>
  <c r="AB479" i="9"/>
  <c r="T479" i="9"/>
  <c r="AL208" i="6"/>
  <c r="AU208" i="6"/>
  <c r="AL210" i="6"/>
  <c r="AI211" i="6"/>
  <c r="AD212" i="6"/>
  <c r="AM212" i="6"/>
  <c r="AX212" i="6"/>
  <c r="AL213" i="6"/>
  <c r="AM217" i="6"/>
  <c r="AM221" i="6"/>
  <c r="AL224" i="6"/>
  <c r="AU224" i="6"/>
  <c r="AX227" i="6"/>
  <c r="AH228" i="6"/>
  <c r="AT228" i="6"/>
  <c r="AD229" i="6"/>
  <c r="AT229" i="6"/>
  <c r="AH231" i="6"/>
  <c r="AD232" i="6"/>
  <c r="AM232" i="6"/>
  <c r="AX232" i="6"/>
  <c r="AL233" i="6"/>
  <c r="AM237" i="6"/>
  <c r="AM241" i="6"/>
  <c r="AI242" i="6"/>
  <c r="AX244" i="6"/>
  <c r="AL245" i="6"/>
  <c r="AX247" i="6"/>
  <c r="AL252" i="6"/>
  <c r="AU252" i="6"/>
  <c r="AL256" i="6"/>
  <c r="AT257" i="6"/>
  <c r="AL259" i="6"/>
  <c r="AN260" i="6"/>
  <c r="AT261" i="6"/>
  <c r="AL263" i="6"/>
  <c r="AN264" i="6"/>
  <c r="AL267" i="6"/>
  <c r="AN268" i="6"/>
  <c r="AD269" i="6"/>
  <c r="AT269" i="6"/>
  <c r="AL271" i="6"/>
  <c r="AN272" i="6"/>
  <c r="AD273" i="6"/>
  <c r="AT273" i="6"/>
  <c r="AA369" i="6"/>
  <c r="AA373" i="6"/>
  <c r="AA377" i="6"/>
  <c r="AA389" i="6"/>
  <c r="Q4" i="9"/>
  <c r="Q8" i="9"/>
  <c r="Q12" i="9"/>
  <c r="Q16" i="9"/>
  <c r="Q20" i="9"/>
  <c r="Q24" i="9"/>
  <c r="Q28" i="9"/>
  <c r="Q32" i="9"/>
  <c r="Q36" i="9"/>
  <c r="Q40" i="9"/>
  <c r="Y56" i="9"/>
  <c r="Y58" i="9"/>
  <c r="U60" i="9"/>
  <c r="Y62" i="9"/>
  <c r="AA63" i="9"/>
  <c r="Y64" i="9"/>
  <c r="AA65" i="9"/>
  <c r="Y66" i="9"/>
  <c r="AA67" i="9"/>
  <c r="Y68" i="9"/>
  <c r="AA69" i="9"/>
  <c r="Y70" i="9"/>
  <c r="AA71" i="9"/>
  <c r="Y72" i="9"/>
  <c r="AA73" i="9"/>
  <c r="Y74" i="9"/>
  <c r="AA75" i="9"/>
  <c r="Y76" i="9"/>
  <c r="AA77" i="9"/>
  <c r="Y78" i="9"/>
  <c r="W79" i="9"/>
  <c r="U82" i="9"/>
  <c r="W87" i="9"/>
  <c r="AA89" i="9"/>
  <c r="Y90" i="9"/>
  <c r="AA91" i="9"/>
  <c r="Y92" i="9"/>
  <c r="AA93" i="9"/>
  <c r="Y94" i="9"/>
  <c r="AA95" i="9"/>
  <c r="Y96" i="9"/>
  <c r="AA97" i="9"/>
  <c r="Y98" i="9"/>
  <c r="AA99" i="9"/>
  <c r="Y100" i="9"/>
  <c r="AA101" i="9"/>
  <c r="Y102" i="9"/>
  <c r="AA103" i="9"/>
  <c r="Y104" i="9"/>
  <c r="W105" i="9"/>
  <c r="Y124" i="9"/>
  <c r="Y126" i="9"/>
  <c r="Y128" i="9"/>
  <c r="Y130" i="9"/>
  <c r="Y132" i="9"/>
  <c r="Y134" i="9"/>
  <c r="Y136" i="9"/>
  <c r="Q138" i="9"/>
  <c r="S139" i="9"/>
  <c r="Q140" i="9"/>
  <c r="S141" i="9"/>
  <c r="Q142" i="9"/>
  <c r="S143" i="9"/>
  <c r="Q144" i="9"/>
  <c r="Q145" i="9"/>
  <c r="S155" i="9"/>
  <c r="S159" i="9"/>
  <c r="S163" i="9"/>
  <c r="W169" i="9"/>
  <c r="U172" i="9"/>
  <c r="S177" i="9"/>
  <c r="Q181" i="9"/>
  <c r="W183" i="9"/>
  <c r="U184" i="9"/>
  <c r="AA187" i="9"/>
  <c r="AA190" i="9"/>
  <c r="AA191" i="9"/>
  <c r="AA194" i="9"/>
  <c r="U195" i="9"/>
  <c r="AB200" i="9"/>
  <c r="U200" i="9"/>
  <c r="AB204" i="9"/>
  <c r="U204" i="9"/>
  <c r="AA204" i="9"/>
  <c r="Q207" i="9"/>
  <c r="U208" i="9"/>
  <c r="Q211" i="9"/>
  <c r="U213" i="9"/>
  <c r="S220" i="9"/>
  <c r="S221" i="9"/>
  <c r="Q232" i="9"/>
  <c r="U234" i="9"/>
  <c r="Q240" i="9"/>
  <c r="Z253" i="9"/>
  <c r="S253" i="9"/>
  <c r="AA253" i="9"/>
  <c r="AB270" i="9"/>
  <c r="AA270" i="9"/>
  <c r="R270" i="9"/>
  <c r="Y270" i="9"/>
  <c r="W274" i="9"/>
  <c r="Q274" i="9"/>
  <c r="AA274" i="9"/>
  <c r="U279" i="9"/>
  <c r="U281" i="9"/>
  <c r="W284" i="9"/>
  <c r="S284" i="9"/>
  <c r="Z287" i="9"/>
  <c r="AA287" i="9"/>
  <c r="Q287" i="9"/>
  <c r="Y287" i="9"/>
  <c r="S288" i="9"/>
  <c r="Q290" i="9"/>
  <c r="AB300" i="9"/>
  <c r="U300" i="9"/>
  <c r="AA300" i="9"/>
  <c r="Y302" i="9"/>
  <c r="Q302" i="9"/>
  <c r="Y307" i="9"/>
  <c r="Z319" i="9"/>
  <c r="U319" i="9"/>
  <c r="S319" i="9"/>
  <c r="Q319" i="9"/>
  <c r="AB332" i="9"/>
  <c r="S332" i="9"/>
  <c r="AA332" i="9"/>
  <c r="Q332" i="9"/>
  <c r="Y356" i="9"/>
  <c r="V356" i="9"/>
  <c r="R356" i="9"/>
  <c r="Z358" i="9"/>
  <c r="Y362" i="9"/>
  <c r="V362" i="9"/>
  <c r="R362" i="9"/>
  <c r="Z372" i="9"/>
  <c r="AB379" i="9"/>
  <c r="T379" i="9"/>
  <c r="Z396" i="9"/>
  <c r="AB398" i="9"/>
  <c r="U398" i="9"/>
  <c r="AB410" i="9"/>
  <c r="U410" i="9"/>
  <c r="AB420" i="9"/>
  <c r="R420" i="9"/>
  <c r="Z420" i="9"/>
  <c r="Q420" i="9"/>
  <c r="Y420" i="9"/>
  <c r="U424" i="9"/>
  <c r="AB430" i="9"/>
  <c r="U430" i="9"/>
  <c r="AB482" i="9"/>
  <c r="U482" i="9"/>
  <c r="R482" i="9"/>
  <c r="Z482" i="9"/>
  <c r="AB488" i="9"/>
  <c r="Y488" i="9"/>
  <c r="R488" i="9"/>
  <c r="Z488" i="9"/>
  <c r="X491" i="9"/>
  <c r="AB491" i="9"/>
  <c r="AB520" i="9"/>
  <c r="Y520" i="9"/>
  <c r="R520" i="9"/>
  <c r="Z520" i="9"/>
  <c r="X523" i="9"/>
  <c r="AB523" i="9"/>
  <c r="AV44" i="12"/>
  <c r="AZ44" i="12"/>
  <c r="AJ44" i="12"/>
  <c r="AF44" i="12"/>
  <c r="AW55" i="12"/>
  <c r="AX55" i="12"/>
  <c r="AL55" i="12"/>
  <c r="AH55" i="12"/>
  <c r="AT65" i="12"/>
  <c r="AP65" i="12"/>
  <c r="AD65" i="12"/>
  <c r="AT71" i="12"/>
  <c r="AP71" i="12"/>
  <c r="AD208" i="6"/>
  <c r="AM208" i="6"/>
  <c r="AX208" i="6"/>
  <c r="AP211" i="6"/>
  <c r="AE212" i="6"/>
  <c r="AP212" i="6"/>
  <c r="AM213" i="6"/>
  <c r="AI214" i="6"/>
  <c r="AD217" i="6"/>
  <c r="AT217" i="6"/>
  <c r="AD221" i="6"/>
  <c r="AT221" i="6"/>
  <c r="AX224" i="6"/>
  <c r="AL228" i="6"/>
  <c r="AU228" i="6"/>
  <c r="AE229" i="6"/>
  <c r="AU229" i="6"/>
  <c r="AP231" i="6"/>
  <c r="AM233" i="6"/>
  <c r="AD237" i="6"/>
  <c r="AT237" i="6"/>
  <c r="AD241" i="6"/>
  <c r="AT241" i="6"/>
  <c r="AM245" i="6"/>
  <c r="AL248" i="6"/>
  <c r="AU248" i="6"/>
  <c r="AE249" i="6"/>
  <c r="AU249" i="6"/>
  <c r="AH251" i="6"/>
  <c r="AD252" i="6"/>
  <c r="AM252" i="6"/>
  <c r="AX252" i="6"/>
  <c r="AH255" i="6"/>
  <c r="AD256" i="6"/>
  <c r="AM256" i="6"/>
  <c r="AV257" i="6"/>
  <c r="AN259" i="6"/>
  <c r="AD260" i="6"/>
  <c r="AT260" i="6"/>
  <c r="AV261" i="6"/>
  <c r="AN263" i="6"/>
  <c r="AD264" i="6"/>
  <c r="AT264" i="6"/>
  <c r="AN267" i="6"/>
  <c r="AD268" i="6"/>
  <c r="AT268" i="6"/>
  <c r="AF269" i="6"/>
  <c r="AV269" i="6"/>
  <c r="AN271" i="6"/>
  <c r="AD272" i="6"/>
  <c r="AT272" i="6"/>
  <c r="AF273" i="6"/>
  <c r="AV273" i="6"/>
  <c r="F390" i="6"/>
  <c r="J390" i="6"/>
  <c r="N390" i="6"/>
  <c r="R390" i="6"/>
  <c r="V390" i="6"/>
  <c r="Z390" i="6"/>
  <c r="AA388" i="6"/>
  <c r="S3" i="9"/>
  <c r="U4" i="9"/>
  <c r="S7" i="9"/>
  <c r="U8" i="9"/>
  <c r="S11" i="9"/>
  <c r="U12" i="9"/>
  <c r="U16" i="9"/>
  <c r="U20" i="9"/>
  <c r="U24" i="9"/>
  <c r="U28" i="9"/>
  <c r="U32" i="9"/>
  <c r="U36" i="9"/>
  <c r="U40" i="9"/>
  <c r="Y60" i="9"/>
  <c r="AA87" i="9"/>
  <c r="U138" i="9"/>
  <c r="W139" i="9"/>
  <c r="U140" i="9"/>
  <c r="W141" i="9"/>
  <c r="U142" i="9"/>
  <c r="W143" i="9"/>
  <c r="U144" i="9"/>
  <c r="S145" i="9"/>
  <c r="Y148" i="9"/>
  <c r="Y150" i="9"/>
  <c r="Q152" i="9"/>
  <c r="Q153" i="9"/>
  <c r="Q154" i="9"/>
  <c r="W155" i="9"/>
  <c r="Q158" i="9"/>
  <c r="W159" i="9"/>
  <c r="W163" i="9"/>
  <c r="W171" i="9"/>
  <c r="Y172" i="9"/>
  <c r="Q176" i="9"/>
  <c r="W177" i="9"/>
  <c r="S181" i="9"/>
  <c r="AA195" i="9"/>
  <c r="AB198" i="9"/>
  <c r="S198" i="9"/>
  <c r="Z199" i="9"/>
  <c r="S199" i="9"/>
  <c r="Z205" i="9"/>
  <c r="U205" i="9"/>
  <c r="Y207" i="9"/>
  <c r="S211" i="9"/>
  <c r="W213" i="9"/>
  <c r="AB216" i="9"/>
  <c r="AA216" i="9"/>
  <c r="Q216" i="9"/>
  <c r="U220" i="9"/>
  <c r="U221" i="9"/>
  <c r="S232" i="9"/>
  <c r="W234" i="9"/>
  <c r="W240" i="9"/>
  <c r="W251" i="9"/>
  <c r="U251" i="9"/>
  <c r="Q253" i="9"/>
  <c r="W256" i="9"/>
  <c r="Q267" i="9"/>
  <c r="Q270" i="9"/>
  <c r="Z271" i="9"/>
  <c r="AA271" i="9"/>
  <c r="Q271" i="9"/>
  <c r="Y271" i="9"/>
  <c r="S274" i="9"/>
  <c r="Y279" i="9"/>
  <c r="W281" i="9"/>
  <c r="Z283" i="9"/>
  <c r="AA283" i="9"/>
  <c r="Q283" i="9"/>
  <c r="S283" i="9"/>
  <c r="U284" i="9"/>
  <c r="S287" i="9"/>
  <c r="U288" i="9"/>
  <c r="Z291" i="9"/>
  <c r="U291" i="9"/>
  <c r="Q291" i="9"/>
  <c r="W297" i="9"/>
  <c r="S300" i="9"/>
  <c r="W302" i="9"/>
  <c r="AA307" i="9"/>
  <c r="Z311" i="9"/>
  <c r="S311" i="9"/>
  <c r="AA311" i="9"/>
  <c r="Q311" i="9"/>
  <c r="Y311" i="9"/>
  <c r="AB316" i="9"/>
  <c r="U316" i="9"/>
  <c r="S316" i="9"/>
  <c r="AA316" i="9"/>
  <c r="Y319" i="9"/>
  <c r="U332" i="9"/>
  <c r="Y340" i="9"/>
  <c r="V340" i="9"/>
  <c r="R340" i="9"/>
  <c r="Z342" i="9"/>
  <c r="Y346" i="9"/>
  <c r="V346" i="9"/>
  <c r="R346" i="9"/>
  <c r="Z356" i="9"/>
  <c r="AB363" i="9"/>
  <c r="T363" i="9"/>
  <c r="X415" i="9"/>
  <c r="U420" i="9"/>
  <c r="AB456" i="9"/>
  <c r="R456" i="9"/>
  <c r="Q456" i="9"/>
  <c r="AB461" i="9"/>
  <c r="X461" i="9"/>
  <c r="AB468" i="9"/>
  <c r="U468" i="9"/>
  <c r="R468" i="9"/>
  <c r="V474" i="9"/>
  <c r="U474" i="9"/>
  <c r="Q482" i="9"/>
  <c r="Q488" i="9"/>
  <c r="T503" i="9"/>
  <c r="AB503" i="9"/>
  <c r="Q520" i="9"/>
  <c r="AW11" i="12"/>
  <c r="AL11" i="12"/>
  <c r="AH11" i="12"/>
  <c r="AX11" i="12"/>
  <c r="AD11" i="12"/>
  <c r="AT11" i="12"/>
  <c r="AV56" i="12"/>
  <c r="AN56" i="12"/>
  <c r="AZ66" i="12"/>
  <c r="AN66" i="12"/>
  <c r="AJ66" i="12"/>
  <c r="AN68" i="12"/>
  <c r="AV68" i="12"/>
  <c r="AW95" i="12"/>
  <c r="AX95" i="12"/>
  <c r="AL95" i="12"/>
  <c r="AH95" i="12"/>
  <c r="AN119" i="12"/>
  <c r="AZ119" i="12"/>
  <c r="AJ119" i="12"/>
  <c r="AW178" i="12"/>
  <c r="AL178" i="12"/>
  <c r="AH178" i="12"/>
  <c r="AX178" i="12"/>
  <c r="AT203" i="12"/>
  <c r="AP203" i="12"/>
  <c r="AD203" i="12"/>
  <c r="AX305" i="12"/>
  <c r="AO305" i="12"/>
  <c r="AH305" i="12"/>
  <c r="AB502" i="9"/>
  <c r="Y502" i="9"/>
  <c r="R502" i="9"/>
  <c r="AB517" i="9"/>
  <c r="X517" i="9"/>
  <c r="AZ20" i="12"/>
  <c r="AN20" i="12"/>
  <c r="AJ20" i="12"/>
  <c r="AN22" i="12"/>
  <c r="AV22" i="12"/>
  <c r="AP85" i="12"/>
  <c r="AL85" i="12"/>
  <c r="AW89" i="12"/>
  <c r="AX89" i="12"/>
  <c r="AL89" i="12"/>
  <c r="AH89" i="12"/>
  <c r="AW93" i="12"/>
  <c r="AT93" i="12"/>
  <c r="AH93" i="12"/>
  <c r="AD93" i="12"/>
  <c r="AW99" i="12"/>
  <c r="AL99" i="12"/>
  <c r="AH99" i="12"/>
  <c r="AX99" i="12"/>
  <c r="AD99" i="12"/>
  <c r="AJ175" i="12"/>
  <c r="AZ175" i="12"/>
  <c r="AN175" i="12"/>
  <c r="AW213" i="12"/>
  <c r="AX213" i="12"/>
  <c r="AL213" i="12"/>
  <c r="AH213" i="12"/>
  <c r="AZ297" i="12"/>
  <c r="AS297" i="12"/>
  <c r="AG297" i="12"/>
  <c r="AO297" i="12"/>
  <c r="AD297" i="12"/>
  <c r="AW297" i="12"/>
  <c r="AL297" i="12"/>
  <c r="AC297" i="12"/>
  <c r="AT297" i="12"/>
  <c r="AK297" i="12"/>
  <c r="AP353" i="12"/>
  <c r="AL353" i="12"/>
  <c r="AA203" i="9"/>
  <c r="Y229" i="9"/>
  <c r="Y237" i="9"/>
  <c r="Y245" i="9"/>
  <c r="Y249" i="9"/>
  <c r="Y261" i="9"/>
  <c r="Y265" i="9"/>
  <c r="W282" i="9"/>
  <c r="Q282" i="9"/>
  <c r="AB292" i="9"/>
  <c r="S292" i="9"/>
  <c r="AB324" i="9"/>
  <c r="U324" i="9"/>
  <c r="S324" i="9"/>
  <c r="Z329" i="9"/>
  <c r="U329" i="9"/>
  <c r="AB341" i="9"/>
  <c r="T341" i="9"/>
  <c r="AB357" i="9"/>
  <c r="T357" i="9"/>
  <c r="AB373" i="9"/>
  <c r="T373" i="9"/>
  <c r="AB408" i="9"/>
  <c r="R408" i="9"/>
  <c r="Q408" i="9"/>
  <c r="AB438" i="9"/>
  <c r="R438" i="9"/>
  <c r="Z438" i="9"/>
  <c r="Q438" i="9"/>
  <c r="AB440" i="9"/>
  <c r="Y440" i="9"/>
  <c r="R440" i="9"/>
  <c r="X467" i="9"/>
  <c r="AB467" i="9"/>
  <c r="T467" i="9"/>
  <c r="AB493" i="9"/>
  <c r="X493" i="9"/>
  <c r="Q502" i="9"/>
  <c r="AB514" i="9"/>
  <c r="U514" i="9"/>
  <c r="R514" i="9"/>
  <c r="T535" i="9"/>
  <c r="AB535" i="9"/>
  <c r="AW49" i="12"/>
  <c r="AT49" i="12"/>
  <c r="AH49" i="12"/>
  <c r="AD49" i="12"/>
  <c r="AJ62" i="12"/>
  <c r="AZ62" i="12"/>
  <c r="AN62" i="12"/>
  <c r="AJ78" i="12"/>
  <c r="AZ78" i="12"/>
  <c r="AN78" i="12"/>
  <c r="AX93" i="12"/>
  <c r="AT99" i="12"/>
  <c r="AW201" i="12"/>
  <c r="AH201" i="12"/>
  <c r="AX201" i="12"/>
  <c r="AD201" i="12"/>
  <c r="AT201" i="12"/>
  <c r="AL201" i="12"/>
  <c r="AW207" i="12"/>
  <c r="AX207" i="12"/>
  <c r="AL207" i="12"/>
  <c r="AH207" i="12"/>
  <c r="AN288" i="12"/>
  <c r="AZ288" i="12"/>
  <c r="AJ288" i="12"/>
  <c r="AY302" i="12"/>
  <c r="AV302" i="12"/>
  <c r="AN302" i="12"/>
  <c r="AF302" i="12"/>
  <c r="AW351" i="12"/>
  <c r="AT351" i="12"/>
  <c r="AH351" i="12"/>
  <c r="AD351" i="12"/>
  <c r="AX351" i="12"/>
  <c r="Y299" i="9"/>
  <c r="U303" i="9"/>
  <c r="AA312" i="9"/>
  <c r="U315" i="9"/>
  <c r="Y323" i="9"/>
  <c r="AA327" i="9"/>
  <c r="U328" i="9"/>
  <c r="Z348" i="9"/>
  <c r="Z364" i="9"/>
  <c r="V380" i="9"/>
  <c r="U386" i="9"/>
  <c r="Y388" i="9"/>
  <c r="Y394" i="9"/>
  <c r="Y406" i="9"/>
  <c r="Y414" i="9"/>
  <c r="Y418" i="9"/>
  <c r="Y426" i="9"/>
  <c r="Y446" i="9"/>
  <c r="V448" i="9"/>
  <c r="V450" i="9"/>
  <c r="Y458" i="9"/>
  <c r="U462" i="9"/>
  <c r="Z470" i="9"/>
  <c r="Y476" i="9"/>
  <c r="Z480" i="9"/>
  <c r="Y490" i="9"/>
  <c r="Z494" i="9"/>
  <c r="Z500" i="9"/>
  <c r="Y508" i="9"/>
  <c r="Z512" i="9"/>
  <c r="Y522" i="9"/>
  <c r="U534" i="9"/>
  <c r="U540" i="9"/>
  <c r="Z544" i="9"/>
  <c r="AX39" i="12"/>
  <c r="AX41" i="12"/>
  <c r="AX83" i="12"/>
  <c r="AX108" i="12"/>
  <c r="AW120" i="12"/>
  <c r="AX120" i="12"/>
  <c r="AL120" i="12"/>
  <c r="AW134" i="12"/>
  <c r="AX134" i="12"/>
  <c r="AL134" i="12"/>
  <c r="AT152" i="12"/>
  <c r="AP152" i="12"/>
  <c r="AZ155" i="12"/>
  <c r="AN155" i="12"/>
  <c r="AJ155" i="12"/>
  <c r="AW174" i="12"/>
  <c r="AT174" i="12"/>
  <c r="AH174" i="12"/>
  <c r="AW176" i="12"/>
  <c r="AX176" i="12"/>
  <c r="AL176" i="12"/>
  <c r="AW188" i="12"/>
  <c r="AL188" i="12"/>
  <c r="AH188" i="12"/>
  <c r="AW192" i="12"/>
  <c r="AL192" i="12"/>
  <c r="AH192" i="12"/>
  <c r="AZ295" i="12"/>
  <c r="AK295" i="12"/>
  <c r="AT295" i="12"/>
  <c r="AD295" i="12"/>
  <c r="AS295" i="12"/>
  <c r="AC295" i="12"/>
  <c r="AX299" i="12"/>
  <c r="AO299" i="12"/>
  <c r="AH299" i="12"/>
  <c r="AZ303" i="12"/>
  <c r="AS303" i="12"/>
  <c r="AG303" i="12"/>
  <c r="AO303" i="12"/>
  <c r="AD303" i="12"/>
  <c r="AW303" i="12"/>
  <c r="AL303" i="12"/>
  <c r="AC303" i="12"/>
  <c r="AZ306" i="12"/>
  <c r="AV306" i="12"/>
  <c r="AN306" i="12"/>
  <c r="AF306" i="12"/>
  <c r="AV332" i="12"/>
  <c r="AZ332" i="12"/>
  <c r="AJ332" i="12"/>
  <c r="AF332" i="12"/>
  <c r="AZ335" i="12"/>
  <c r="AT335" i="12"/>
  <c r="AM335" i="12"/>
  <c r="AE335" i="12"/>
  <c r="AY335" i="12"/>
  <c r="AS335" i="12"/>
  <c r="AK335" i="12"/>
  <c r="AD335" i="12"/>
  <c r="AX335" i="12"/>
  <c r="AP335" i="12"/>
  <c r="AI335" i="12"/>
  <c r="AC335" i="12"/>
  <c r="AZ340" i="12"/>
  <c r="AR340" i="12"/>
  <c r="AJ340" i="12"/>
  <c r="AW357" i="12"/>
  <c r="AL357" i="12"/>
  <c r="AH357" i="12"/>
  <c r="AX357" i="12"/>
  <c r="AD357" i="12"/>
  <c r="AZ362" i="12"/>
  <c r="AN362" i="12"/>
  <c r="AJ362" i="12"/>
  <c r="AN368" i="12"/>
  <c r="AV368" i="12"/>
  <c r="AF368" i="12"/>
  <c r="AW398" i="12"/>
  <c r="AT398" i="12"/>
  <c r="AX398" i="12"/>
  <c r="AH398" i="12"/>
  <c r="AD398" i="12"/>
  <c r="AW402" i="12"/>
  <c r="AX402" i="12"/>
  <c r="AD402" i="12"/>
  <c r="AT402" i="12"/>
  <c r="AL402" i="12"/>
  <c r="AH402" i="12"/>
  <c r="AW541" i="12"/>
  <c r="AY541" i="12"/>
  <c r="AM541" i="12"/>
  <c r="AD541" i="12"/>
  <c r="AU541" i="12"/>
  <c r="AL541" i="12"/>
  <c r="AC541" i="12"/>
  <c r="AQ541" i="12"/>
  <c r="AI541" i="12"/>
  <c r="AE541" i="12"/>
  <c r="AT541" i="12"/>
  <c r="Y303" i="9"/>
  <c r="Y315" i="9"/>
  <c r="Y328" i="9"/>
  <c r="Y386" i="9"/>
  <c r="Z394" i="9"/>
  <c r="Z414" i="9"/>
  <c r="Z426" i="9"/>
  <c r="W450" i="9"/>
  <c r="Z458" i="9"/>
  <c r="Z462" i="9"/>
  <c r="Z508" i="9"/>
  <c r="Y534" i="9"/>
  <c r="Y540" i="9"/>
  <c r="AG4" i="12"/>
  <c r="AF6" i="12"/>
  <c r="AF10" i="12"/>
  <c r="AX15" i="12"/>
  <c r="AL17" i="12"/>
  <c r="AT21" i="12"/>
  <c r="AX31" i="12"/>
  <c r="AT33" i="12"/>
  <c r="AZ36" i="12"/>
  <c r="AD39" i="12"/>
  <c r="AD41" i="12"/>
  <c r="AX47" i="12"/>
  <c r="AF52" i="12"/>
  <c r="AT57" i="12"/>
  <c r="AT61" i="12"/>
  <c r="AX63" i="12"/>
  <c r="AT67" i="12"/>
  <c r="AT77" i="12"/>
  <c r="AX79" i="12"/>
  <c r="AD83" i="12"/>
  <c r="AF88" i="12"/>
  <c r="AN94" i="12"/>
  <c r="AD97" i="12"/>
  <c r="AJ98" i="12"/>
  <c r="AD108" i="12"/>
  <c r="AJ111" i="12"/>
  <c r="AH114" i="12"/>
  <c r="AP118" i="12"/>
  <c r="AD118" i="12"/>
  <c r="AH120" i="12"/>
  <c r="AH134" i="12"/>
  <c r="AW140" i="12"/>
  <c r="AH140" i="12"/>
  <c r="AD140" i="12"/>
  <c r="AW156" i="12"/>
  <c r="AT156" i="12"/>
  <c r="AH156" i="12"/>
  <c r="AP168" i="12"/>
  <c r="AD168" i="12"/>
  <c r="AD174" i="12"/>
  <c r="AH176" i="12"/>
  <c r="AD188" i="12"/>
  <c r="AD192" i="12"/>
  <c r="AX197" i="12"/>
  <c r="AH197" i="12"/>
  <c r="AF197" i="12"/>
  <c r="AN204" i="12"/>
  <c r="AZ204" i="12"/>
  <c r="AN232" i="12"/>
  <c r="AZ232" i="12"/>
  <c r="AN248" i="12"/>
  <c r="AZ248" i="12"/>
  <c r="AJ248" i="12"/>
  <c r="AW251" i="12"/>
  <c r="AL251" i="12"/>
  <c r="AH251" i="12"/>
  <c r="AX251" i="12"/>
  <c r="AD251" i="12"/>
  <c r="AN276" i="12"/>
  <c r="AZ276" i="12"/>
  <c r="AJ276" i="12"/>
  <c r="AW279" i="12"/>
  <c r="AX279" i="12"/>
  <c r="AL279" i="12"/>
  <c r="AH279" i="12"/>
  <c r="AL295" i="12"/>
  <c r="AV300" i="12"/>
  <c r="AM300" i="12"/>
  <c r="AI300" i="12"/>
  <c r="AY300" i="12"/>
  <c r="AE300" i="12"/>
  <c r="AK303" i="12"/>
  <c r="AZ307" i="12"/>
  <c r="AS307" i="12"/>
  <c r="AG307" i="12"/>
  <c r="AO307" i="12"/>
  <c r="AD307" i="12"/>
  <c r="AW307" i="12"/>
  <c r="AL307" i="12"/>
  <c r="AC307" i="12"/>
  <c r="AV326" i="12"/>
  <c r="AZ326" i="12"/>
  <c r="AJ326" i="12"/>
  <c r="AF326" i="12"/>
  <c r="AK333" i="12"/>
  <c r="AU333" i="12"/>
  <c r="AG333" i="12"/>
  <c r="AQ333" i="12"/>
  <c r="AE333" i="12"/>
  <c r="AH335" i="12"/>
  <c r="AZ337" i="12"/>
  <c r="AS337" i="12"/>
  <c r="AH337" i="12"/>
  <c r="AY337" i="12"/>
  <c r="AO337" i="12"/>
  <c r="AD337" i="12"/>
  <c r="AX337" i="12"/>
  <c r="AM337" i="12"/>
  <c r="AC337" i="12"/>
  <c r="AT357" i="12"/>
  <c r="AW363" i="12"/>
  <c r="AL363" i="12"/>
  <c r="AH363" i="12"/>
  <c r="AX363" i="12"/>
  <c r="AD363" i="12"/>
  <c r="AZ366" i="12"/>
  <c r="AN366" i="12"/>
  <c r="AJ366" i="12"/>
  <c r="AN372" i="12"/>
  <c r="AV372" i="12"/>
  <c r="AF372" i="12"/>
  <c r="AN399" i="12"/>
  <c r="AZ399" i="12"/>
  <c r="AJ399" i="12"/>
  <c r="AW428" i="12"/>
  <c r="AD428" i="12"/>
  <c r="AX428" i="12"/>
  <c r="AT428" i="12"/>
  <c r="AH428" i="12"/>
  <c r="AV6" i="12"/>
  <c r="AV10" i="12"/>
  <c r="AT17" i="12"/>
  <c r="AX21" i="12"/>
  <c r="AH27" i="12"/>
  <c r="AD31" i="12"/>
  <c r="AC33" i="12"/>
  <c r="AX33" i="12"/>
  <c r="AH39" i="12"/>
  <c r="AH41" i="12"/>
  <c r="AJ52" i="12"/>
  <c r="AX57" i="12"/>
  <c r="AX61" i="12"/>
  <c r="AX67" i="12"/>
  <c r="AH73" i="12"/>
  <c r="AX77" i="12"/>
  <c r="AJ82" i="12"/>
  <c r="AH83" i="12"/>
  <c r="AV84" i="12"/>
  <c r="AV88" i="12"/>
  <c r="AZ94" i="12"/>
  <c r="AN98" i="12"/>
  <c r="AV100" i="12"/>
  <c r="AF105" i="12"/>
  <c r="AH108" i="12"/>
  <c r="AZ111" i="12"/>
  <c r="AL114" i="12"/>
  <c r="AT118" i="12"/>
  <c r="AN131" i="12"/>
  <c r="AZ131" i="12"/>
  <c r="AT140" i="12"/>
  <c r="AP154" i="12"/>
  <c r="AD154" i="12"/>
  <c r="AD156" i="12"/>
  <c r="AT168" i="12"/>
  <c r="AX174" i="12"/>
  <c r="AT188" i="12"/>
  <c r="AZ191" i="12"/>
  <c r="AN191" i="12"/>
  <c r="AT192" i="12"/>
  <c r="AP197" i="12"/>
  <c r="AJ204" i="12"/>
  <c r="AN212" i="12"/>
  <c r="AZ212" i="12"/>
  <c r="AJ212" i="12"/>
  <c r="AW215" i="12"/>
  <c r="AL215" i="12"/>
  <c r="AH215" i="12"/>
  <c r="AW241" i="12"/>
  <c r="AX241" i="12"/>
  <c r="AL241" i="12"/>
  <c r="AH241" i="12"/>
  <c r="AT251" i="12"/>
  <c r="AW259" i="12"/>
  <c r="AL259" i="12"/>
  <c r="AH259" i="12"/>
  <c r="AX259" i="12"/>
  <c r="AD259" i="12"/>
  <c r="AW269" i="12"/>
  <c r="AX269" i="12"/>
  <c r="AL269" i="12"/>
  <c r="AH269" i="12"/>
  <c r="AU300" i="12"/>
  <c r="AT303" i="12"/>
  <c r="AK307" i="12"/>
  <c r="AP333" i="12"/>
  <c r="AO335" i="12"/>
  <c r="AI337" i="12"/>
  <c r="AT363" i="12"/>
  <c r="AW420" i="12"/>
  <c r="AX420" i="12"/>
  <c r="AD420" i="12"/>
  <c r="AT420" i="12"/>
  <c r="AL420" i="12"/>
  <c r="AH420" i="12"/>
  <c r="AX126" i="12"/>
  <c r="AX132" i="12"/>
  <c r="AX146" i="12"/>
  <c r="AX158" i="12"/>
  <c r="AL160" i="12"/>
  <c r="AX172" i="12"/>
  <c r="AX205" i="12"/>
  <c r="AX221" i="12"/>
  <c r="AH223" i="12"/>
  <c r="AH229" i="12"/>
  <c r="AL231" i="12"/>
  <c r="AX235" i="12"/>
  <c r="AL249" i="12"/>
  <c r="AT257" i="12"/>
  <c r="AT265" i="12"/>
  <c r="AL277" i="12"/>
  <c r="AX285" i="12"/>
  <c r="AH287" i="12"/>
  <c r="AU292" i="12"/>
  <c r="AD293" i="12"/>
  <c r="AO293" i="12"/>
  <c r="AO301" i="12"/>
  <c r="AN304" i="12"/>
  <c r="AL309" i="12"/>
  <c r="AS311" i="12"/>
  <c r="AV314" i="12"/>
  <c r="AG315" i="12"/>
  <c r="AS315" i="12"/>
  <c r="AD317" i="12"/>
  <c r="AT317" i="12"/>
  <c r="AZ320" i="12"/>
  <c r="AD323" i="12"/>
  <c r="AT323" i="12"/>
  <c r="AG325" i="12"/>
  <c r="AS325" i="12"/>
  <c r="AN328" i="12"/>
  <c r="AD331" i="12"/>
  <c r="AO331" i="12"/>
  <c r="AH341" i="12"/>
  <c r="AT347" i="12"/>
  <c r="AH361" i="12"/>
  <c r="AH367" i="12"/>
  <c r="AH373" i="12"/>
  <c r="AN378" i="12"/>
  <c r="AH379" i="12"/>
  <c r="AN382" i="12"/>
  <c r="AV384" i="12"/>
  <c r="AW388" i="12"/>
  <c r="AH388" i="12"/>
  <c r="AX388" i="12"/>
  <c r="AH390" i="12"/>
  <c r="AT396" i="12"/>
  <c r="AW416" i="12"/>
  <c r="AH416" i="12"/>
  <c r="AW422" i="12"/>
  <c r="AH422" i="12"/>
  <c r="AN423" i="12"/>
  <c r="AJ423" i="12"/>
  <c r="AW430" i="12"/>
  <c r="AT430" i="12"/>
  <c r="AN431" i="12"/>
  <c r="AZ431" i="12"/>
  <c r="AH434" i="12"/>
  <c r="AT441" i="12"/>
  <c r="AW449" i="12"/>
  <c r="AX449" i="12"/>
  <c r="AW453" i="12"/>
  <c r="AH453" i="12"/>
  <c r="AL457" i="12"/>
  <c r="AU465" i="12"/>
  <c r="AE465" i="12"/>
  <c r="AQ469" i="12"/>
  <c r="AE469" i="12"/>
  <c r="AU469" i="12"/>
  <c r="AZ475" i="12"/>
  <c r="AP475" i="12"/>
  <c r="AE475" i="12"/>
  <c r="AY475" i="12"/>
  <c r="AO475" i="12"/>
  <c r="AD475" i="12"/>
  <c r="AU475" i="12"/>
  <c r="AW481" i="12"/>
  <c r="AV481" i="12"/>
  <c r="AP482" i="12"/>
  <c r="AW502" i="12"/>
  <c r="AT502" i="12"/>
  <c r="AH502" i="12"/>
  <c r="AP502" i="12"/>
  <c r="AE502" i="12"/>
  <c r="AX502" i="12"/>
  <c r="AM502" i="12"/>
  <c r="AD502" i="12"/>
  <c r="AQ520" i="12"/>
  <c r="AT520" i="12"/>
  <c r="AH520" i="12"/>
  <c r="AP520" i="12"/>
  <c r="AE520" i="12"/>
  <c r="AM520" i="12"/>
  <c r="AL520" i="12"/>
  <c r="AX520" i="12"/>
  <c r="AD520" i="12"/>
  <c r="AZ123" i="12"/>
  <c r="AH144" i="12"/>
  <c r="AD158" i="12"/>
  <c r="AT160" i="12"/>
  <c r="AH162" i="12"/>
  <c r="AD172" i="12"/>
  <c r="AR196" i="12"/>
  <c r="AD221" i="12"/>
  <c r="AL223" i="12"/>
  <c r="AZ224" i="12"/>
  <c r="AL229" i="12"/>
  <c r="AT231" i="12"/>
  <c r="AJ240" i="12"/>
  <c r="AH243" i="12"/>
  <c r="AX249" i="12"/>
  <c r="AD257" i="12"/>
  <c r="AX257" i="12"/>
  <c r="AD265" i="12"/>
  <c r="AX265" i="12"/>
  <c r="AJ268" i="12"/>
  <c r="AH271" i="12"/>
  <c r="AX277" i="12"/>
  <c r="AD285" i="12"/>
  <c r="AT287" i="12"/>
  <c r="AY292" i="12"/>
  <c r="AG293" i="12"/>
  <c r="AS293" i="12"/>
  <c r="AF294" i="12"/>
  <c r="AQ304" i="12"/>
  <c r="AC309" i="12"/>
  <c r="AS309" i="12"/>
  <c r="AK315" i="12"/>
  <c r="AT315" i="12"/>
  <c r="AK317" i="12"/>
  <c r="AK323" i="12"/>
  <c r="AK325" i="12"/>
  <c r="AT325" i="12"/>
  <c r="AZ328" i="12"/>
  <c r="AH331" i="12"/>
  <c r="AT331" i="12"/>
  <c r="AV341" i="12"/>
  <c r="AD347" i="12"/>
  <c r="AX347" i="12"/>
  <c r="AJ350" i="12"/>
  <c r="AF352" i="12"/>
  <c r="AF356" i="12"/>
  <c r="AT361" i="12"/>
  <c r="AT367" i="12"/>
  <c r="AL373" i="12"/>
  <c r="AX377" i="12"/>
  <c r="AL379" i="12"/>
  <c r="AX383" i="12"/>
  <c r="AD388" i="12"/>
  <c r="AL406" i="12"/>
  <c r="AJ411" i="12"/>
  <c r="AD416" i="12"/>
  <c r="AD422" i="12"/>
  <c r="AZ423" i="12"/>
  <c r="AD430" i="12"/>
  <c r="AJ431" i="12"/>
  <c r="AZ442" i="12"/>
  <c r="AJ442" i="12"/>
  <c r="AN446" i="12"/>
  <c r="AH449" i="12"/>
  <c r="AL453" i="12"/>
  <c r="AW461" i="12"/>
  <c r="AX461" i="12"/>
  <c r="AK461" i="12"/>
  <c r="AC461" i="12"/>
  <c r="AO461" i="12"/>
  <c r="AF462" i="12"/>
  <c r="AG465" i="12"/>
  <c r="AZ467" i="12"/>
  <c r="AY467" i="12"/>
  <c r="AO467" i="12"/>
  <c r="AE467" i="12"/>
  <c r="AI467" i="12"/>
  <c r="AU467" i="12"/>
  <c r="AG469" i="12"/>
  <c r="AZ470" i="12"/>
  <c r="AV470" i="12"/>
  <c r="AI475" i="12"/>
  <c r="AS479" i="12"/>
  <c r="AN479" i="12"/>
  <c r="AC481" i="12"/>
  <c r="AL502" i="12"/>
  <c r="AU520" i="12"/>
  <c r="AT223" i="12"/>
  <c r="AT229" i="12"/>
  <c r="AX287" i="12"/>
  <c r="AK293" i="12"/>
  <c r="AT293" i="12"/>
  <c r="AL317" i="12"/>
  <c r="AL323" i="12"/>
  <c r="AI331" i="12"/>
  <c r="AW331" i="12"/>
  <c r="AX341" i="12"/>
  <c r="AX361" i="12"/>
  <c r="AX367" i="12"/>
  <c r="AT373" i="12"/>
  <c r="AT379" i="12"/>
  <c r="AW390" i="12"/>
  <c r="AT390" i="12"/>
  <c r="AN391" i="12"/>
  <c r="AZ391" i="12"/>
  <c r="AW396" i="12"/>
  <c r="AD396" i="12"/>
  <c r="AW434" i="12"/>
  <c r="AL434" i="12"/>
  <c r="AX434" i="12"/>
  <c r="AW457" i="12"/>
  <c r="AD457" i="12"/>
  <c r="AW482" i="12"/>
  <c r="AM482" i="12"/>
  <c r="AX482" i="12"/>
  <c r="AH482" i="12"/>
  <c r="AW487" i="12"/>
  <c r="AV487" i="12"/>
  <c r="AK487" i="12"/>
  <c r="AW489" i="12"/>
  <c r="AO489" i="12"/>
  <c r="AG489" i="12"/>
  <c r="AF489" i="12"/>
  <c r="AX492" i="12"/>
  <c r="AQ492" i="12"/>
  <c r="AW505" i="12"/>
  <c r="AO505" i="12"/>
  <c r="AG505" i="12"/>
  <c r="AF505" i="12"/>
  <c r="AP516" i="12"/>
  <c r="AI516" i="12"/>
  <c r="AH516" i="12"/>
  <c r="AY516" i="12"/>
  <c r="AX516" i="12"/>
  <c r="AU530" i="12"/>
  <c r="AG530" i="12"/>
  <c r="AQ530" i="12"/>
  <c r="AE530" i="12"/>
  <c r="AP530" i="12"/>
  <c r="AK530" i="12"/>
  <c r="AX410" i="12"/>
  <c r="AX445" i="12"/>
  <c r="AK463" i="12"/>
  <c r="AU463" i="12"/>
  <c r="AI471" i="12"/>
  <c r="AT471" i="12"/>
  <c r="AQ473" i="12"/>
  <c r="AH480" i="12"/>
  <c r="AT480" i="12"/>
  <c r="AH484" i="12"/>
  <c r="AT484" i="12"/>
  <c r="AI488" i="12"/>
  <c r="AY490" i="12"/>
  <c r="AV495" i="12"/>
  <c r="AO497" i="12"/>
  <c r="AI504" i="12"/>
  <c r="AL506" i="12"/>
  <c r="AT506" i="12"/>
  <c r="AE510" i="12"/>
  <c r="AX510" i="12"/>
  <c r="AL522" i="12"/>
  <c r="AU525" i="12"/>
  <c r="AR525" i="12"/>
  <c r="AZ532" i="12"/>
  <c r="AT532" i="12"/>
  <c r="AM532" i="12"/>
  <c r="AE532" i="12"/>
  <c r="AY532" i="12"/>
  <c r="AS532" i="12"/>
  <c r="AK532" i="12"/>
  <c r="AD532" i="12"/>
  <c r="AO532" i="12"/>
  <c r="AO540" i="12"/>
  <c r="AV540" i="12"/>
  <c r="AG540" i="12"/>
  <c r="AV542" i="12"/>
  <c r="AO542" i="12"/>
  <c r="X4" i="11"/>
  <c r="X3" i="11"/>
  <c r="X2" i="11"/>
  <c r="N5" i="11"/>
  <c r="AC3" i="11" s="1"/>
  <c r="Q3" i="11"/>
  <c r="Q2" i="11"/>
  <c r="Q4" i="11"/>
  <c r="AK471" i="12"/>
  <c r="AU471" i="12"/>
  <c r="AL480" i="12"/>
  <c r="AU480" i="12"/>
  <c r="AL484" i="12"/>
  <c r="AU484" i="12"/>
  <c r="AX488" i="12"/>
  <c r="AS497" i="12"/>
  <c r="AX504" i="12"/>
  <c r="AV515" i="12"/>
  <c r="AN515" i="12"/>
  <c r="AG515" i="12"/>
  <c r="AV529" i="12"/>
  <c r="AN529" i="12"/>
  <c r="AI529" i="12"/>
  <c r="K732" i="12"/>
  <c r="S732" i="12"/>
  <c r="AW624" i="12"/>
  <c r="AV720" i="12"/>
  <c r="AV723" i="12" s="1"/>
  <c r="AA732" i="12"/>
  <c r="AY488" i="12"/>
  <c r="AY504" i="12"/>
  <c r="AW510" i="12"/>
  <c r="AU510" i="12"/>
  <c r="AT510" i="12"/>
  <c r="AH510" i="12"/>
  <c r="AM510" i="12"/>
  <c r="AZ522" i="12"/>
  <c r="AK522" i="12"/>
  <c r="AT522" i="12"/>
  <c r="AE522" i="12"/>
  <c r="AN531" i="12"/>
  <c r="AY531" i="12"/>
  <c r="AM531" i="12"/>
  <c r="V633" i="12"/>
  <c r="T720" i="12"/>
  <c r="T732" i="12" s="1"/>
  <c r="N633" i="12"/>
  <c r="L724" i="12"/>
  <c r="AB724" i="12" s="1"/>
  <c r="BD721" i="12"/>
  <c r="BD724" i="12" s="1"/>
  <c r="AM512" i="12"/>
  <c r="AN513" i="12"/>
  <c r="AV521" i="12"/>
  <c r="AE524" i="12"/>
  <c r="AM524" i="12"/>
  <c r="AW524" i="12"/>
  <c r="AI526" i="12"/>
  <c r="AT526" i="12"/>
  <c r="AH528" i="12"/>
  <c r="AO528" i="12"/>
  <c r="AU528" i="12"/>
  <c r="AL537" i="12"/>
  <c r="AL539" i="12"/>
  <c r="AU539" i="12"/>
  <c r="AI543" i="12"/>
  <c r="AY543" i="12"/>
  <c r="AT545" i="12"/>
  <c r="AT723" i="12"/>
  <c r="BB723" i="12"/>
  <c r="AH723" i="12"/>
  <c r="AP723" i="12"/>
  <c r="AX723" i="12"/>
  <c r="AJ624" i="12"/>
  <c r="AU624" i="12"/>
  <c r="AB3" i="11"/>
  <c r="AB2" i="11"/>
  <c r="AB4" i="11"/>
  <c r="V5" i="11"/>
  <c r="W5" i="11"/>
  <c r="AP512" i="12"/>
  <c r="AH524" i="12"/>
  <c r="AO524" i="12"/>
  <c r="AX524" i="12"/>
  <c r="AK526" i="12"/>
  <c r="AU526" i="12"/>
  <c r="AM537" i="12"/>
  <c r="AL543" i="12"/>
  <c r="AD545" i="12"/>
  <c r="AM624" i="12"/>
  <c r="AY624" i="12"/>
  <c r="U2" i="11"/>
  <c r="U4" i="11"/>
  <c r="U3" i="11"/>
  <c r="U5" i="11" s="1"/>
  <c r="Z5" i="11"/>
  <c r="AA5" i="11"/>
  <c r="R5" i="11"/>
  <c r="F275" i="4"/>
  <c r="G275" i="4"/>
  <c r="I275" i="4"/>
  <c r="Z143" i="1"/>
  <c r="Y190" i="1"/>
  <c r="AB197" i="1"/>
  <c r="Z244" i="1"/>
  <c r="X270" i="1"/>
  <c r="AD270" i="1"/>
  <c r="Y170" i="1"/>
  <c r="Y174" i="1"/>
  <c r="Y182" i="1"/>
  <c r="Z220" i="1"/>
  <c r="Z222" i="1"/>
  <c r="Z260" i="1"/>
  <c r="AQ4" i="6"/>
  <c r="AQ8" i="6"/>
  <c r="AY12" i="6"/>
  <c r="AI16" i="6"/>
  <c r="AY20" i="6"/>
  <c r="AQ24" i="6"/>
  <c r="AQ28" i="6"/>
  <c r="AQ32" i="6"/>
  <c r="AY37" i="6"/>
  <c r="AQ41" i="6"/>
  <c r="AY45" i="6"/>
  <c r="AQ49" i="6"/>
  <c r="AQ53" i="6"/>
  <c r="AQ57" i="6"/>
  <c r="AQ61" i="6"/>
  <c r="AQ65" i="6"/>
  <c r="AY69" i="6"/>
  <c r="AQ73" i="6"/>
  <c r="AI77" i="6"/>
  <c r="AP79" i="6"/>
  <c r="AQ95" i="6"/>
  <c r="AQ98" i="6"/>
  <c r="AQ111" i="6"/>
  <c r="AQ114" i="6"/>
  <c r="AQ130" i="6"/>
  <c r="AX181" i="6"/>
  <c r="AQ203" i="6"/>
  <c r="AW206" i="6"/>
  <c r="AX206" i="6"/>
  <c r="AP206" i="6"/>
  <c r="AH206" i="6"/>
  <c r="AU206" i="6"/>
  <c r="AM206" i="6"/>
  <c r="AE206" i="6"/>
  <c r="AW219" i="6"/>
  <c r="AU219" i="6"/>
  <c r="AM219" i="6"/>
  <c r="AE219" i="6"/>
  <c r="AT219" i="6"/>
  <c r="AL219" i="6"/>
  <c r="AD219" i="6"/>
  <c r="AW222" i="6"/>
  <c r="AX222" i="6"/>
  <c r="AP222" i="6"/>
  <c r="AH222" i="6"/>
  <c r="AU222" i="6"/>
  <c r="AM222" i="6"/>
  <c r="AE222" i="6"/>
  <c r="AT222" i="6"/>
  <c r="AW230" i="6"/>
  <c r="AX230" i="6"/>
  <c r="AP230" i="6"/>
  <c r="AH230" i="6"/>
  <c r="AU230" i="6"/>
  <c r="AM230" i="6"/>
  <c r="AE230" i="6"/>
  <c r="AT230" i="6"/>
  <c r="AL230" i="6"/>
  <c r="AD230" i="6"/>
  <c r="AW246" i="6"/>
  <c r="AX246" i="6"/>
  <c r="AP246" i="6"/>
  <c r="AH246" i="6"/>
  <c r="AU246" i="6"/>
  <c r="AM246" i="6"/>
  <c r="AE246" i="6"/>
  <c r="AT246" i="6"/>
  <c r="AL246" i="6"/>
  <c r="AD246" i="6"/>
  <c r="AB54" i="9"/>
  <c r="Y54" i="9"/>
  <c r="U54" i="9"/>
  <c r="Q54" i="9"/>
  <c r="Z111" i="9"/>
  <c r="AA111" i="9"/>
  <c r="W111" i="9"/>
  <c r="S111" i="9"/>
  <c r="Z123" i="9"/>
  <c r="W123" i="9"/>
  <c r="S123" i="9"/>
  <c r="Q123" i="9"/>
  <c r="Z209" i="9"/>
  <c r="Y209" i="9"/>
  <c r="Q209" i="9"/>
  <c r="W209" i="9"/>
  <c r="U209" i="9"/>
  <c r="S209" i="9"/>
  <c r="AB246" i="9"/>
  <c r="Y246" i="9"/>
  <c r="Q246" i="9"/>
  <c r="W246" i="9"/>
  <c r="U246" i="9"/>
  <c r="S246" i="9"/>
  <c r="AB260" i="9"/>
  <c r="U260" i="9"/>
  <c r="W260" i="9"/>
  <c r="S260" i="9"/>
  <c r="AA260" i="9"/>
  <c r="Q260" i="9"/>
  <c r="AB399" i="9"/>
  <c r="X399" i="9"/>
  <c r="AB528" i="9"/>
  <c r="U528" i="9"/>
  <c r="Z528" i="9"/>
  <c r="R528" i="9"/>
  <c r="Y528" i="9"/>
  <c r="V528" i="9"/>
  <c r="Q528" i="9"/>
  <c r="U11" i="1"/>
  <c r="U21" i="1"/>
  <c r="U37" i="1"/>
  <c r="U77" i="1"/>
  <c r="U93" i="1"/>
  <c r="U109" i="1"/>
  <c r="U117" i="1"/>
  <c r="Z133" i="1"/>
  <c r="U143" i="1"/>
  <c r="Z149" i="1"/>
  <c r="AD151" i="1"/>
  <c r="T170" i="1"/>
  <c r="AB174" i="1"/>
  <c r="AB178" i="1"/>
  <c r="T182" i="1"/>
  <c r="Y188" i="1"/>
  <c r="AB190" i="1"/>
  <c r="AE197" i="1"/>
  <c r="U204" i="1"/>
  <c r="U206" i="1"/>
  <c r="Z208" i="1"/>
  <c r="U218" i="1"/>
  <c r="AC220" i="1"/>
  <c r="AE229" i="1"/>
  <c r="AB231" i="1"/>
  <c r="AC234" i="1"/>
  <c r="AC236" i="1"/>
  <c r="Z238" i="1"/>
  <c r="W243" i="1"/>
  <c r="AB253" i="1"/>
  <c r="T257" i="1"/>
  <c r="U260" i="1"/>
  <c r="W263" i="1"/>
  <c r="T270" i="1"/>
  <c r="Y270" i="1"/>
  <c r="AC272" i="1"/>
  <c r="L3" i="4"/>
  <c r="L11" i="4"/>
  <c r="L19" i="4"/>
  <c r="L27" i="4"/>
  <c r="L35" i="4"/>
  <c r="L67" i="4"/>
  <c r="L74" i="4"/>
  <c r="L83" i="4"/>
  <c r="L91" i="4"/>
  <c r="L99" i="4"/>
  <c r="L115" i="4"/>
  <c r="L147" i="4"/>
  <c r="L155" i="4"/>
  <c r="L163" i="4"/>
  <c r="L171" i="4"/>
  <c r="L178" i="4"/>
  <c r="L186" i="4"/>
  <c r="L187" i="4"/>
  <c r="L194" i="4"/>
  <c r="L195" i="4"/>
  <c r="L202" i="4"/>
  <c r="L203" i="4"/>
  <c r="L210" i="4"/>
  <c r="L211" i="4"/>
  <c r="L218" i="4"/>
  <c r="L219" i="4"/>
  <c r="L226" i="4"/>
  <c r="L227" i="4"/>
  <c r="L234" i="4"/>
  <c r="L235" i="4"/>
  <c r="L242" i="4"/>
  <c r="L243" i="4"/>
  <c r="L250" i="4"/>
  <c r="L251" i="4"/>
  <c r="L258" i="4"/>
  <c r="L259" i="4"/>
  <c r="L266" i="4"/>
  <c r="L267" i="4"/>
  <c r="E275" i="4"/>
  <c r="N2" i="5"/>
  <c r="N6" i="5" s="1"/>
  <c r="AD4" i="6"/>
  <c r="AL4" i="6"/>
  <c r="AT4" i="6"/>
  <c r="AI5" i="6"/>
  <c r="AQ5" i="6"/>
  <c r="AY5" i="6"/>
  <c r="AD8" i="6"/>
  <c r="AL8" i="6"/>
  <c r="AT8" i="6"/>
  <c r="AI9" i="6"/>
  <c r="AQ9" i="6"/>
  <c r="AY9" i="6"/>
  <c r="AD12" i="6"/>
  <c r="AL12" i="6"/>
  <c r="AT12" i="6"/>
  <c r="AI13" i="6"/>
  <c r="AQ13" i="6"/>
  <c r="AY13" i="6"/>
  <c r="AD16" i="6"/>
  <c r="AL16" i="6"/>
  <c r="AT16" i="6"/>
  <c r="AI17" i="6"/>
  <c r="AQ17" i="6"/>
  <c r="AY17" i="6"/>
  <c r="AD20" i="6"/>
  <c r="AL20" i="6"/>
  <c r="AT20" i="6"/>
  <c r="AI21" i="6"/>
  <c r="AQ21" i="6"/>
  <c r="AY21" i="6"/>
  <c r="AD24" i="6"/>
  <c r="AL24" i="6"/>
  <c r="AT24" i="6"/>
  <c r="AI25" i="6"/>
  <c r="AQ25" i="6"/>
  <c r="AY25" i="6"/>
  <c r="AD28" i="6"/>
  <c r="AL28" i="6"/>
  <c r="AT28" i="6"/>
  <c r="AI29" i="6"/>
  <c r="AQ29" i="6"/>
  <c r="AY29" i="6"/>
  <c r="AD32" i="6"/>
  <c r="AL32" i="6"/>
  <c r="AT32" i="6"/>
  <c r="AL33" i="6"/>
  <c r="AI34" i="6"/>
  <c r="AQ34" i="6"/>
  <c r="AY34" i="6"/>
  <c r="AD37" i="6"/>
  <c r="AL37" i="6"/>
  <c r="AT37" i="6"/>
  <c r="AI38" i="6"/>
  <c r="AQ38" i="6"/>
  <c r="AY38" i="6"/>
  <c r="AD41" i="6"/>
  <c r="AL41" i="6"/>
  <c r="AT41" i="6"/>
  <c r="AI42" i="6"/>
  <c r="AQ42" i="6"/>
  <c r="AY42" i="6"/>
  <c r="AD45" i="6"/>
  <c r="AL45" i="6"/>
  <c r="AT45" i="6"/>
  <c r="AI46" i="6"/>
  <c r="AQ46" i="6"/>
  <c r="AY46" i="6"/>
  <c r="AD49" i="6"/>
  <c r="AL49" i="6"/>
  <c r="AT49" i="6"/>
  <c r="AI50" i="6"/>
  <c r="AQ50" i="6"/>
  <c r="AY50" i="6"/>
  <c r="AD53" i="6"/>
  <c r="AL53" i="6"/>
  <c r="AT53" i="6"/>
  <c r="AI54" i="6"/>
  <c r="AQ54" i="6"/>
  <c r="AY54" i="6"/>
  <c r="AD57" i="6"/>
  <c r="AL57" i="6"/>
  <c r="AT57" i="6"/>
  <c r="AI58" i="6"/>
  <c r="AQ58" i="6"/>
  <c r="AY58" i="6"/>
  <c r="AD61" i="6"/>
  <c r="AL61" i="6"/>
  <c r="AT61" i="6"/>
  <c r="AI62" i="6"/>
  <c r="AQ62" i="6"/>
  <c r="AY62" i="6"/>
  <c r="AD65" i="6"/>
  <c r="AL65" i="6"/>
  <c r="AT65" i="6"/>
  <c r="AI66" i="6"/>
  <c r="AQ66" i="6"/>
  <c r="AY66" i="6"/>
  <c r="AD69" i="6"/>
  <c r="AL69" i="6"/>
  <c r="AT69" i="6"/>
  <c r="AI70" i="6"/>
  <c r="AQ70" i="6"/>
  <c r="AY70" i="6"/>
  <c r="AD73" i="6"/>
  <c r="AL73" i="6"/>
  <c r="AT73" i="6"/>
  <c r="AI74" i="6"/>
  <c r="AQ74" i="6"/>
  <c r="AY74" i="6"/>
  <c r="AD77" i="6"/>
  <c r="AL77" i="6"/>
  <c r="AT77" i="6"/>
  <c r="AH78" i="6"/>
  <c r="AM78" i="6"/>
  <c r="AU78" i="6"/>
  <c r="AD79" i="6"/>
  <c r="AI79" i="6"/>
  <c r="AQ79" i="6"/>
  <c r="AY79" i="6"/>
  <c r="AW91" i="6"/>
  <c r="AU91" i="6"/>
  <c r="AM91" i="6"/>
  <c r="AE91" i="6"/>
  <c r="AT91" i="6"/>
  <c r="AL91" i="6"/>
  <c r="AD91" i="6"/>
  <c r="AQ91" i="6"/>
  <c r="AW94" i="6"/>
  <c r="AX94" i="6"/>
  <c r="AP94" i="6"/>
  <c r="AH94" i="6"/>
  <c r="AU94" i="6"/>
  <c r="AM94" i="6"/>
  <c r="AE94" i="6"/>
  <c r="AQ94" i="6"/>
  <c r="AH95" i="6"/>
  <c r="AX95" i="6"/>
  <c r="AD98" i="6"/>
  <c r="AW107" i="6"/>
  <c r="AU107" i="6"/>
  <c r="AM107" i="6"/>
  <c r="AE107" i="6"/>
  <c r="AT107" i="6"/>
  <c r="AL107" i="6"/>
  <c r="AD107" i="6"/>
  <c r="AQ107" i="6"/>
  <c r="AW110" i="6"/>
  <c r="AX110" i="6"/>
  <c r="AP110" i="6"/>
  <c r="AH110" i="6"/>
  <c r="AU110" i="6"/>
  <c r="AM110" i="6"/>
  <c r="AE110" i="6"/>
  <c r="AQ110" i="6"/>
  <c r="AH111" i="6"/>
  <c r="AD114" i="6"/>
  <c r="AW123" i="6"/>
  <c r="AU123" i="6"/>
  <c r="AM123" i="6"/>
  <c r="AE123" i="6"/>
  <c r="AT123" i="6"/>
  <c r="AL123" i="6"/>
  <c r="AD123" i="6"/>
  <c r="AQ123" i="6"/>
  <c r="AW127" i="6"/>
  <c r="AU127" i="6"/>
  <c r="AM127" i="6"/>
  <c r="AE127" i="6"/>
  <c r="AT127" i="6"/>
  <c r="AL127" i="6"/>
  <c r="AD127" i="6"/>
  <c r="AQ127" i="6"/>
  <c r="AD130" i="6"/>
  <c r="AT130" i="6"/>
  <c r="AD134" i="6"/>
  <c r="AT134" i="6"/>
  <c r="AW142" i="6"/>
  <c r="AX142" i="6"/>
  <c r="AP142" i="6"/>
  <c r="AH142" i="6"/>
  <c r="AU142" i="6"/>
  <c r="AM142" i="6"/>
  <c r="AE142" i="6"/>
  <c r="AQ142" i="6"/>
  <c r="AH143" i="6"/>
  <c r="AX143" i="6"/>
  <c r="AW151" i="6"/>
  <c r="AU151" i="6"/>
  <c r="AM151" i="6"/>
  <c r="AE151" i="6"/>
  <c r="AT151" i="6"/>
  <c r="AL151" i="6"/>
  <c r="AD151" i="6"/>
  <c r="AQ151" i="6"/>
  <c r="AW154" i="6"/>
  <c r="AX154" i="6"/>
  <c r="AP154" i="6"/>
  <c r="AH154" i="6"/>
  <c r="AU154" i="6"/>
  <c r="AM154" i="6"/>
  <c r="AE154" i="6"/>
  <c r="AQ154" i="6"/>
  <c r="AH155" i="6"/>
  <c r="AW159" i="6"/>
  <c r="AU159" i="6"/>
  <c r="AM159" i="6"/>
  <c r="AE159" i="6"/>
  <c r="AT159" i="6"/>
  <c r="AL159" i="6"/>
  <c r="AD159" i="6"/>
  <c r="AQ159" i="6"/>
  <c r="AW167" i="6"/>
  <c r="AU167" i="6"/>
  <c r="AM167" i="6"/>
  <c r="AE167" i="6"/>
  <c r="AT167" i="6"/>
  <c r="AL167" i="6"/>
  <c r="AD167" i="6"/>
  <c r="AQ167" i="6"/>
  <c r="AW170" i="6"/>
  <c r="AX170" i="6"/>
  <c r="AP170" i="6"/>
  <c r="AH170" i="6"/>
  <c r="AU170" i="6"/>
  <c r="AM170" i="6"/>
  <c r="AE170" i="6"/>
  <c r="AQ170" i="6"/>
  <c r="AH171" i="6"/>
  <c r="AD174" i="6"/>
  <c r="AD181" i="6"/>
  <c r="AN181" i="6"/>
  <c r="AY181" i="6"/>
  <c r="AW193" i="6"/>
  <c r="AV193" i="6"/>
  <c r="AQ193" i="6"/>
  <c r="AL193" i="6"/>
  <c r="AF193" i="6"/>
  <c r="AU193" i="6"/>
  <c r="AP193" i="6"/>
  <c r="AJ193" i="6"/>
  <c r="AE193" i="6"/>
  <c r="AM193" i="6"/>
  <c r="AX193" i="6"/>
  <c r="AW199" i="6"/>
  <c r="AU199" i="6"/>
  <c r="AM199" i="6"/>
  <c r="AE199" i="6"/>
  <c r="AT199" i="6"/>
  <c r="AL199" i="6"/>
  <c r="AD199" i="6"/>
  <c r="AQ199" i="6"/>
  <c r="AW202" i="6"/>
  <c r="AX202" i="6"/>
  <c r="AP202" i="6"/>
  <c r="AH202" i="6"/>
  <c r="AU202" i="6"/>
  <c r="AM202" i="6"/>
  <c r="AE202" i="6"/>
  <c r="AQ202" i="6"/>
  <c r="AH203" i="6"/>
  <c r="AD206" i="6"/>
  <c r="AT206" i="6"/>
  <c r="AW215" i="6"/>
  <c r="AU215" i="6"/>
  <c r="AM215" i="6"/>
  <c r="AE215" i="6"/>
  <c r="AT215" i="6"/>
  <c r="AL215" i="6"/>
  <c r="AD215" i="6"/>
  <c r="AQ215" i="6"/>
  <c r="AW218" i="6"/>
  <c r="AX218" i="6"/>
  <c r="AP218" i="6"/>
  <c r="AH218" i="6"/>
  <c r="AU218" i="6"/>
  <c r="AM218" i="6"/>
  <c r="AE218" i="6"/>
  <c r="AQ218" i="6"/>
  <c r="AH219" i="6"/>
  <c r="AX219" i="6"/>
  <c r="AD222" i="6"/>
  <c r="AY222" i="6"/>
  <c r="AI230" i="6"/>
  <c r="AW234" i="6"/>
  <c r="AX234" i="6"/>
  <c r="AP234" i="6"/>
  <c r="AH234" i="6"/>
  <c r="AU234" i="6"/>
  <c r="AM234" i="6"/>
  <c r="AE234" i="6"/>
  <c r="AT234" i="6"/>
  <c r="AL234" i="6"/>
  <c r="AD234" i="6"/>
  <c r="AI246" i="6"/>
  <c r="AW250" i="6"/>
  <c r="AX250" i="6"/>
  <c r="AP250" i="6"/>
  <c r="AH250" i="6"/>
  <c r="AU250" i="6"/>
  <c r="AM250" i="6"/>
  <c r="AE250" i="6"/>
  <c r="AT250" i="6"/>
  <c r="AL250" i="6"/>
  <c r="AD250" i="6"/>
  <c r="H379" i="6"/>
  <c r="L379" i="6"/>
  <c r="P379" i="6"/>
  <c r="T379" i="6"/>
  <c r="X379" i="6"/>
  <c r="AA368" i="6"/>
  <c r="G379" i="6"/>
  <c r="AB2" i="9"/>
  <c r="S2" i="9"/>
  <c r="Y2" i="9"/>
  <c r="R2" i="9"/>
  <c r="W2" i="9"/>
  <c r="Q2" i="9"/>
  <c r="Z51" i="9"/>
  <c r="AA51" i="9"/>
  <c r="W51" i="9"/>
  <c r="S51" i="9"/>
  <c r="Z55" i="9"/>
  <c r="W55" i="9"/>
  <c r="S55" i="9"/>
  <c r="Q55" i="9"/>
  <c r="AB80" i="9"/>
  <c r="Y80" i="9"/>
  <c r="U80" i="9"/>
  <c r="Q80" i="9"/>
  <c r="Z85" i="9"/>
  <c r="W85" i="9"/>
  <c r="S85" i="9"/>
  <c r="Q85" i="9"/>
  <c r="AB108" i="9"/>
  <c r="Y108" i="9"/>
  <c r="U108" i="9"/>
  <c r="Q108" i="9"/>
  <c r="AB112" i="9"/>
  <c r="Y112" i="9"/>
  <c r="U112" i="9"/>
  <c r="Q112" i="9"/>
  <c r="AB116" i="9"/>
  <c r="Y116" i="9"/>
  <c r="U116" i="9"/>
  <c r="Q116" i="9"/>
  <c r="AB120" i="9"/>
  <c r="Y120" i="9"/>
  <c r="U120" i="9"/>
  <c r="Q120" i="9"/>
  <c r="AA123" i="9"/>
  <c r="AB146" i="9"/>
  <c r="Y146" i="9"/>
  <c r="U146" i="9"/>
  <c r="Q146" i="9"/>
  <c r="AB186" i="9"/>
  <c r="U186" i="9"/>
  <c r="S186" i="9"/>
  <c r="Y186" i="9"/>
  <c r="Q186" i="9"/>
  <c r="Z189" i="9"/>
  <c r="U189" i="9"/>
  <c r="AA189" i="9"/>
  <c r="S189" i="9"/>
  <c r="Y189" i="9"/>
  <c r="Q189" i="9"/>
  <c r="Z201" i="9"/>
  <c r="AA201" i="9"/>
  <c r="S201" i="9"/>
  <c r="Y201" i="9"/>
  <c r="R201" i="9"/>
  <c r="W201" i="9"/>
  <c r="Q201" i="9"/>
  <c r="AA209" i="9"/>
  <c r="Z215" i="9"/>
  <c r="U215" i="9"/>
  <c r="W215" i="9"/>
  <c r="S215" i="9"/>
  <c r="AA215" i="9"/>
  <c r="Q215" i="9"/>
  <c r="Z217" i="9"/>
  <c r="Y217" i="9"/>
  <c r="Q217" i="9"/>
  <c r="W217" i="9"/>
  <c r="U217" i="9"/>
  <c r="S217" i="9"/>
  <c r="Z223" i="9"/>
  <c r="U223" i="9"/>
  <c r="W223" i="9"/>
  <c r="S223" i="9"/>
  <c r="AA223" i="9"/>
  <c r="Q223" i="9"/>
  <c r="Z225" i="9"/>
  <c r="W225" i="9"/>
  <c r="Q225" i="9"/>
  <c r="U225" i="9"/>
  <c r="S225" i="9"/>
  <c r="AA225" i="9"/>
  <c r="R225" i="9"/>
  <c r="AA246" i="9"/>
  <c r="Y260" i="9"/>
  <c r="Z277" i="9"/>
  <c r="AA277" i="9"/>
  <c r="S277" i="9"/>
  <c r="W277" i="9"/>
  <c r="U277" i="9"/>
  <c r="Q277" i="9"/>
  <c r="AB310" i="9"/>
  <c r="U310" i="9"/>
  <c r="AA310" i="9"/>
  <c r="S310" i="9"/>
  <c r="Y310" i="9"/>
  <c r="Q310" i="9"/>
  <c r="W310" i="9"/>
  <c r="AB345" i="9"/>
  <c r="T345" i="9"/>
  <c r="AB361" i="9"/>
  <c r="T361" i="9"/>
  <c r="AB377" i="9"/>
  <c r="T377" i="9"/>
  <c r="AW424" i="12"/>
  <c r="AX424" i="12"/>
  <c r="AH424" i="12"/>
  <c r="AT424" i="12"/>
  <c r="AD424" i="12"/>
  <c r="AP424" i="12"/>
  <c r="AL424" i="12"/>
  <c r="AS460" i="12"/>
  <c r="AG460" i="12"/>
  <c r="AO460" i="12"/>
  <c r="AF460" i="12"/>
  <c r="AN460" i="12"/>
  <c r="AK460" i="12"/>
  <c r="AW460" i="12"/>
  <c r="AV460" i="12"/>
  <c r="AC460" i="12"/>
  <c r="AW498" i="12"/>
  <c r="AX498" i="12"/>
  <c r="AP498" i="12"/>
  <c r="AH498" i="12"/>
  <c r="AU498" i="12"/>
  <c r="AM498" i="12"/>
  <c r="AE498" i="12"/>
  <c r="AL498" i="12"/>
  <c r="AY498" i="12"/>
  <c r="AI498" i="12"/>
  <c r="AT498" i="12"/>
  <c r="AQ498" i="12"/>
  <c r="AD498" i="12"/>
  <c r="AJ527" i="12"/>
  <c r="AZ527" i="12"/>
  <c r="AI527" i="12"/>
  <c r="AY527" i="12"/>
  <c r="AQ527" i="12"/>
  <c r="AD155" i="1"/>
  <c r="AE195" i="1"/>
  <c r="Z206" i="1"/>
  <c r="Z218" i="1"/>
  <c r="Z236" i="1"/>
  <c r="Z258" i="1"/>
  <c r="AY4" i="6"/>
  <c r="AI8" i="6"/>
  <c r="AQ12" i="6"/>
  <c r="AY16" i="6"/>
  <c r="AI24" i="6"/>
  <c r="AY32" i="6"/>
  <c r="AQ37" i="6"/>
  <c r="AI41" i="6"/>
  <c r="AI45" i="6"/>
  <c r="AY49" i="6"/>
  <c r="AY53" i="6"/>
  <c r="AI57" i="6"/>
  <c r="AY61" i="6"/>
  <c r="AI65" i="6"/>
  <c r="AQ69" i="6"/>
  <c r="AY73" i="6"/>
  <c r="AY77" i="6"/>
  <c r="AH79" i="6"/>
  <c r="AW98" i="6"/>
  <c r="AX98" i="6"/>
  <c r="AP98" i="6"/>
  <c r="AH98" i="6"/>
  <c r="AU98" i="6"/>
  <c r="AM98" i="6"/>
  <c r="AE98" i="6"/>
  <c r="AW111" i="6"/>
  <c r="AU111" i="6"/>
  <c r="AM111" i="6"/>
  <c r="AE111" i="6"/>
  <c r="AT111" i="6"/>
  <c r="AL111" i="6"/>
  <c r="AD111" i="6"/>
  <c r="AW114" i="6"/>
  <c r="AX114" i="6"/>
  <c r="AP114" i="6"/>
  <c r="AH114" i="6"/>
  <c r="AU114" i="6"/>
  <c r="AM114" i="6"/>
  <c r="AE114" i="6"/>
  <c r="AQ134" i="6"/>
  <c r="AQ143" i="6"/>
  <c r="AW155" i="6"/>
  <c r="AU155" i="6"/>
  <c r="AM155" i="6"/>
  <c r="AE155" i="6"/>
  <c r="AT155" i="6"/>
  <c r="AL155" i="6"/>
  <c r="AD155" i="6"/>
  <c r="AW171" i="6"/>
  <c r="AU171" i="6"/>
  <c r="AM171" i="6"/>
  <c r="AE171" i="6"/>
  <c r="AT171" i="6"/>
  <c r="AL171" i="6"/>
  <c r="AD171" i="6"/>
  <c r="AW174" i="6"/>
  <c r="AX174" i="6"/>
  <c r="AP174" i="6"/>
  <c r="AH174" i="6"/>
  <c r="AU174" i="6"/>
  <c r="AM174" i="6"/>
  <c r="AE174" i="6"/>
  <c r="AM181" i="6"/>
  <c r="AW203" i="6"/>
  <c r="AU203" i="6"/>
  <c r="AM203" i="6"/>
  <c r="AE203" i="6"/>
  <c r="AT203" i="6"/>
  <c r="AL203" i="6"/>
  <c r="AD203" i="6"/>
  <c r="AQ206" i="6"/>
  <c r="AQ219" i="6"/>
  <c r="AQ222" i="6"/>
  <c r="Z115" i="9"/>
  <c r="AA115" i="9"/>
  <c r="W115" i="9"/>
  <c r="S115" i="9"/>
  <c r="Z197" i="9"/>
  <c r="U197" i="9"/>
  <c r="AA197" i="9"/>
  <c r="S197" i="9"/>
  <c r="Y197" i="9"/>
  <c r="Q197" i="9"/>
  <c r="AB254" i="9"/>
  <c r="Y254" i="9"/>
  <c r="Q254" i="9"/>
  <c r="W254" i="9"/>
  <c r="U254" i="9"/>
  <c r="S254" i="9"/>
  <c r="AB262" i="9"/>
  <c r="Y262" i="9"/>
  <c r="Q262" i="9"/>
  <c r="W262" i="9"/>
  <c r="U262" i="9"/>
  <c r="S262" i="9"/>
  <c r="AB402" i="9"/>
  <c r="U402" i="9"/>
  <c r="Z402" i="9"/>
  <c r="R402" i="9"/>
  <c r="Y402" i="9"/>
  <c r="Q402" i="9"/>
  <c r="V402" i="9"/>
  <c r="U9" i="1"/>
  <c r="U13" i="1"/>
  <c r="U29" i="1"/>
  <c r="U53" i="1"/>
  <c r="U69" i="1"/>
  <c r="U85" i="1"/>
  <c r="U101" i="1"/>
  <c r="Z119" i="1"/>
  <c r="Z123" i="1"/>
  <c r="Z127" i="1"/>
  <c r="U135" i="1"/>
  <c r="T142" i="1"/>
  <c r="U151" i="1"/>
  <c r="U155" i="1"/>
  <c r="AD157" i="1"/>
  <c r="V169" i="1"/>
  <c r="T174" i="1"/>
  <c r="V177" i="1"/>
  <c r="AB182" i="1"/>
  <c r="T190" i="1"/>
  <c r="Z194" i="1"/>
  <c r="Z196" i="1"/>
  <c r="AC204" i="1"/>
  <c r="AC206" i="1"/>
  <c r="X209" i="1"/>
  <c r="AB215" i="1"/>
  <c r="U220" i="1"/>
  <c r="U222" i="1"/>
  <c r="X225" i="1"/>
  <c r="U244" i="1"/>
  <c r="W247" i="1"/>
  <c r="Z256" i="1"/>
  <c r="AC258" i="1"/>
  <c r="AC260" i="1"/>
  <c r="Z262" i="1"/>
  <c r="L2" i="4"/>
  <c r="L10" i="4"/>
  <c r="L26" i="4"/>
  <c r="L34" i="4"/>
  <c r="L42" i="4"/>
  <c r="L51" i="4"/>
  <c r="L58" i="4"/>
  <c r="L66" i="4"/>
  <c r="L75" i="4"/>
  <c r="L107" i="4"/>
  <c r="L114" i="4"/>
  <c r="L122" i="4"/>
  <c r="L130" i="4"/>
  <c r="L139" i="4"/>
  <c r="L154" i="4"/>
  <c r="L162" i="4"/>
  <c r="Y11" i="1"/>
  <c r="U15" i="1"/>
  <c r="Y21" i="1"/>
  <c r="U31" i="1"/>
  <c r="Y37" i="1"/>
  <c r="U47" i="1"/>
  <c r="Y53" i="1"/>
  <c r="Y61" i="1"/>
  <c r="U71" i="1"/>
  <c r="Y77" i="1"/>
  <c r="Y85" i="1"/>
  <c r="Y93" i="1"/>
  <c r="U111" i="1"/>
  <c r="Y117" i="1"/>
  <c r="AD119" i="1"/>
  <c r="U123" i="1"/>
  <c r="T126" i="1"/>
  <c r="AD127" i="1"/>
  <c r="T132" i="1"/>
  <c r="AC133" i="1"/>
  <c r="V135" i="1"/>
  <c r="Z139" i="1"/>
  <c r="U141" i="1"/>
  <c r="X142" i="1"/>
  <c r="AD143" i="1"/>
  <c r="T148" i="1"/>
  <c r="AC149" i="1"/>
  <c r="V151" i="1"/>
  <c r="X154" i="1"/>
  <c r="T156" i="1"/>
  <c r="U157" i="1"/>
  <c r="AB166" i="1"/>
  <c r="Y172" i="1"/>
  <c r="U174" i="1"/>
  <c r="Z177" i="1"/>
  <c r="Y180" i="1"/>
  <c r="U182" i="1"/>
  <c r="V187" i="1"/>
  <c r="AB188" i="1"/>
  <c r="AC190" i="1"/>
  <c r="AC194" i="1"/>
  <c r="U196" i="1"/>
  <c r="X199" i="1"/>
  <c r="AD204" i="1"/>
  <c r="V206" i="1"/>
  <c r="AC208" i="1"/>
  <c r="T215" i="1"/>
  <c r="AD218" i="1"/>
  <c r="AD220" i="1"/>
  <c r="V222" i="1"/>
  <c r="T229" i="1"/>
  <c r="Z230" i="1"/>
  <c r="AE231" i="1"/>
  <c r="V234" i="1"/>
  <c r="V236" i="1"/>
  <c r="T241" i="1"/>
  <c r="AC242" i="1"/>
  <c r="AA243" i="1"/>
  <c r="AD244" i="1"/>
  <c r="U246" i="1"/>
  <c r="Z250" i="1"/>
  <c r="Z252" i="1"/>
  <c r="AE253" i="1"/>
  <c r="AC256" i="1"/>
  <c r="V258" i="1"/>
  <c r="V260" i="1"/>
  <c r="AC262" i="1"/>
  <c r="Y268" i="1"/>
  <c r="U270" i="1"/>
  <c r="Z270" i="1"/>
  <c r="T271" i="1"/>
  <c r="T272" i="1"/>
  <c r="Y272" i="1"/>
  <c r="AD272" i="1"/>
  <c r="M2" i="4"/>
  <c r="L9" i="4"/>
  <c r="M18" i="4"/>
  <c r="L24" i="4"/>
  <c r="M26" i="4"/>
  <c r="L32" i="4"/>
  <c r="M34" i="4"/>
  <c r="L41" i="4"/>
  <c r="O43" i="4"/>
  <c r="L49" i="4"/>
  <c r="L56" i="4"/>
  <c r="M58" i="4"/>
  <c r="L64" i="4"/>
  <c r="M66" i="4"/>
  <c r="L72" i="4"/>
  <c r="M74" i="4"/>
  <c r="L80" i="4"/>
  <c r="M82" i="4"/>
  <c r="L88" i="4"/>
  <c r="M90" i="4"/>
  <c r="L97" i="4"/>
  <c r="L105" i="4"/>
  <c r="L112" i="4"/>
  <c r="M114" i="4"/>
  <c r="L120" i="4"/>
  <c r="L121" i="4"/>
  <c r="O123" i="4"/>
  <c r="L128" i="4"/>
  <c r="M130" i="4"/>
  <c r="L136" i="4"/>
  <c r="M138" i="4"/>
  <c r="L145" i="4"/>
  <c r="L153" i="4"/>
  <c r="L160" i="4"/>
  <c r="M162" i="4"/>
  <c r="L168" i="4"/>
  <c r="M170" i="4"/>
  <c r="L177" i="4"/>
  <c r="O179" i="4"/>
  <c r="L185" i="4"/>
  <c r="L193" i="4"/>
  <c r="L201" i="4"/>
  <c r="M210" i="4"/>
  <c r="L216" i="4"/>
  <c r="L217" i="4"/>
  <c r="M226" i="4"/>
  <c r="L232" i="4"/>
  <c r="M234" i="4"/>
  <c r="L241" i="4"/>
  <c r="L249" i="4"/>
  <c r="L257" i="4"/>
  <c r="L264" i="4"/>
  <c r="L265" i="4"/>
  <c r="M266" i="4"/>
  <c r="L272" i="4"/>
  <c r="L273" i="4"/>
  <c r="AI2" i="6"/>
  <c r="AE4" i="6"/>
  <c r="AU4" i="6"/>
  <c r="AL5" i="6"/>
  <c r="AT5" i="6"/>
  <c r="AI6" i="6"/>
  <c r="AM8" i="6"/>
  <c r="AD9" i="6"/>
  <c r="AQ10" i="6"/>
  <c r="AE12" i="6"/>
  <c r="AU12" i="6"/>
  <c r="AL13" i="6"/>
  <c r="AT13" i="6"/>
  <c r="AI14" i="6"/>
  <c r="AY14" i="6"/>
  <c r="AE16" i="6"/>
  <c r="AU16" i="6"/>
  <c r="AL17" i="6"/>
  <c r="AT17" i="6"/>
  <c r="AI18" i="6"/>
  <c r="AY18" i="6"/>
  <c r="AE20" i="6"/>
  <c r="AU20" i="6"/>
  <c r="AL21" i="6"/>
  <c r="AT21" i="6"/>
  <c r="AQ22" i="6"/>
  <c r="AM24" i="6"/>
  <c r="AD25" i="6"/>
  <c r="AQ26" i="6"/>
  <c r="AM28" i="6"/>
  <c r="AD29" i="6"/>
  <c r="AQ30" i="6"/>
  <c r="AM32" i="6"/>
  <c r="AD33" i="6"/>
  <c r="AD34" i="6"/>
  <c r="AQ35" i="6"/>
  <c r="AM37" i="6"/>
  <c r="AD38" i="6"/>
  <c r="AQ39" i="6"/>
  <c r="AM41" i="6"/>
  <c r="AD42" i="6"/>
  <c r="AT42" i="6"/>
  <c r="AI43" i="6"/>
  <c r="AY43" i="6"/>
  <c r="AM45" i="6"/>
  <c r="AD46" i="6"/>
  <c r="AQ47" i="6"/>
  <c r="AE49" i="6"/>
  <c r="AU49" i="6"/>
  <c r="AL50" i="6"/>
  <c r="AQ51" i="6"/>
  <c r="AM53" i="6"/>
  <c r="AD54" i="6"/>
  <c r="AL54" i="6"/>
  <c r="AQ55" i="6"/>
  <c r="AU57" i="6"/>
  <c r="AL58" i="6"/>
  <c r="AT58" i="6"/>
  <c r="AI59" i="6"/>
  <c r="AY59" i="6"/>
  <c r="AE61" i="6"/>
  <c r="AD62" i="6"/>
  <c r="AT62" i="6"/>
  <c r="AQ63" i="6"/>
  <c r="AY63" i="6"/>
  <c r="AE65" i="6"/>
  <c r="AM65" i="6"/>
  <c r="AD66" i="6"/>
  <c r="AQ67" i="6"/>
  <c r="AM69" i="6"/>
  <c r="AD70" i="6"/>
  <c r="AQ71" i="6"/>
  <c r="AE73" i="6"/>
  <c r="AU73" i="6"/>
  <c r="AQ75" i="6"/>
  <c r="AM77" i="6"/>
  <c r="AD78" i="6"/>
  <c r="AP78" i="6"/>
  <c r="AE79" i="6"/>
  <c r="AW80" i="6"/>
  <c r="AT80" i="6"/>
  <c r="AL80" i="6"/>
  <c r="AU80" i="6"/>
  <c r="AW87" i="6"/>
  <c r="AU87" i="6"/>
  <c r="AM87" i="6"/>
  <c r="AE87" i="6"/>
  <c r="AT87" i="6"/>
  <c r="AL87" i="6"/>
  <c r="AD87" i="6"/>
  <c r="AX91" i="6"/>
  <c r="AD94" i="6"/>
  <c r="AI98" i="6"/>
  <c r="AW106" i="6"/>
  <c r="AX106" i="6"/>
  <c r="AP106" i="6"/>
  <c r="AH106" i="6"/>
  <c r="AU106" i="6"/>
  <c r="AM106" i="6"/>
  <c r="AE106" i="6"/>
  <c r="AH107" i="6"/>
  <c r="AT110" i="6"/>
  <c r="AY111" i="6"/>
  <c r="AY114" i="6"/>
  <c r="AW119" i="6"/>
  <c r="AU119" i="6"/>
  <c r="AM119" i="6"/>
  <c r="AE119" i="6"/>
  <c r="AT119" i="6"/>
  <c r="AL119" i="6"/>
  <c r="AD119" i="6"/>
  <c r="AW122" i="6"/>
  <c r="AX122" i="6"/>
  <c r="AP122" i="6"/>
  <c r="AH122" i="6"/>
  <c r="AU122" i="6"/>
  <c r="AM122" i="6"/>
  <c r="AE122" i="6"/>
  <c r="AH123" i="6"/>
  <c r="AX127" i="6"/>
  <c r="AW139" i="6"/>
  <c r="AU139" i="6"/>
  <c r="AM139" i="6"/>
  <c r="AE139" i="6"/>
  <c r="AT139" i="6"/>
  <c r="AL139" i="6"/>
  <c r="AD139" i="6"/>
  <c r="AT142" i="6"/>
  <c r="AW150" i="6"/>
  <c r="AX150" i="6"/>
  <c r="AP150" i="6"/>
  <c r="AH150" i="6"/>
  <c r="AU150" i="6"/>
  <c r="AM150" i="6"/>
  <c r="AE150" i="6"/>
  <c r="AH151" i="6"/>
  <c r="AD154" i="6"/>
  <c r="AY155" i="6"/>
  <c r="AX159" i="6"/>
  <c r="AW163" i="6"/>
  <c r="AU163" i="6"/>
  <c r="AM163" i="6"/>
  <c r="AE163" i="6"/>
  <c r="AT163" i="6"/>
  <c r="AL163" i="6"/>
  <c r="AD163" i="6"/>
  <c r="AW166" i="6"/>
  <c r="AX166" i="6"/>
  <c r="AP166" i="6"/>
  <c r="AH166" i="6"/>
  <c r="AU166" i="6"/>
  <c r="AM166" i="6"/>
  <c r="AE166" i="6"/>
  <c r="AH167" i="6"/>
  <c r="AD170" i="6"/>
  <c r="AI171" i="6"/>
  <c r="AY174" i="6"/>
  <c r="AW185" i="6"/>
  <c r="AV185" i="6"/>
  <c r="AQ185" i="6"/>
  <c r="AL185" i="6"/>
  <c r="AF185" i="6"/>
  <c r="AU185" i="6"/>
  <c r="AP185" i="6"/>
  <c r="AJ185" i="6"/>
  <c r="AE185" i="6"/>
  <c r="AX185" i="6"/>
  <c r="AD193" i="6"/>
  <c r="AY193" i="6"/>
  <c r="AW198" i="6"/>
  <c r="AX198" i="6"/>
  <c r="AP198" i="6"/>
  <c r="AH198" i="6"/>
  <c r="AU198" i="6"/>
  <c r="AM198" i="6"/>
  <c r="AE198" i="6"/>
  <c r="AH199" i="6"/>
  <c r="AD202" i="6"/>
  <c r="AT202" i="6"/>
  <c r="AI206" i="6"/>
  <c r="AX215" i="6"/>
  <c r="AT218" i="6"/>
  <c r="AY219" i="6"/>
  <c r="AQ246" i="6"/>
  <c r="AI250" i="6"/>
  <c r="AW254" i="6"/>
  <c r="AX254" i="6"/>
  <c r="AP254" i="6"/>
  <c r="AH254" i="6"/>
  <c r="AU254" i="6"/>
  <c r="AM254" i="6"/>
  <c r="AE254" i="6"/>
  <c r="AT254" i="6"/>
  <c r="AL254" i="6"/>
  <c r="AD254" i="6"/>
  <c r="E379" i="6"/>
  <c r="I379" i="6"/>
  <c r="M379" i="6"/>
  <c r="Q379" i="6"/>
  <c r="U379" i="6"/>
  <c r="Y379" i="6"/>
  <c r="AA372" i="6"/>
  <c r="U2" i="9"/>
  <c r="AB52" i="9"/>
  <c r="Y52" i="9"/>
  <c r="U52" i="9"/>
  <c r="Q52" i="9"/>
  <c r="AA55" i="9"/>
  <c r="Z81" i="9"/>
  <c r="W81" i="9"/>
  <c r="S81" i="9"/>
  <c r="Q81" i="9"/>
  <c r="AA85" i="9"/>
  <c r="Z109" i="9"/>
  <c r="AA109" i="9"/>
  <c r="W109" i="9"/>
  <c r="S109" i="9"/>
  <c r="Z113" i="9"/>
  <c r="AA113" i="9"/>
  <c r="W113" i="9"/>
  <c r="S113" i="9"/>
  <c r="Z117" i="9"/>
  <c r="AA117" i="9"/>
  <c r="W117" i="9"/>
  <c r="S117" i="9"/>
  <c r="Z121" i="9"/>
  <c r="AA121" i="9"/>
  <c r="W121" i="9"/>
  <c r="S121" i="9"/>
  <c r="Z147" i="9"/>
  <c r="W147" i="9"/>
  <c r="S147" i="9"/>
  <c r="R147" i="9"/>
  <c r="AB182" i="9"/>
  <c r="U182" i="9"/>
  <c r="S182" i="9"/>
  <c r="Q182" i="9"/>
  <c r="W186" i="9"/>
  <c r="W189" i="9"/>
  <c r="Z193" i="9"/>
  <c r="U193" i="9"/>
  <c r="AA193" i="9"/>
  <c r="S193" i="9"/>
  <c r="Y193" i="9"/>
  <c r="Q193" i="9"/>
  <c r="U201" i="9"/>
  <c r="AB206" i="9"/>
  <c r="U206" i="9"/>
  <c r="AA206" i="9"/>
  <c r="S206" i="9"/>
  <c r="Y206" i="9"/>
  <c r="Q206" i="9"/>
  <c r="Y215" i="9"/>
  <c r="AA217" i="9"/>
  <c r="Y223" i="9"/>
  <c r="Y225" i="9"/>
  <c r="AB228" i="9"/>
  <c r="U228" i="9"/>
  <c r="W228" i="9"/>
  <c r="S228" i="9"/>
  <c r="AA228" i="9"/>
  <c r="Q228" i="9"/>
  <c r="AB230" i="9"/>
  <c r="Y230" i="9"/>
  <c r="Q230" i="9"/>
  <c r="W230" i="9"/>
  <c r="U230" i="9"/>
  <c r="S230" i="9"/>
  <c r="Y277" i="9"/>
  <c r="Z285" i="9"/>
  <c r="AA285" i="9"/>
  <c r="S285" i="9"/>
  <c r="W285" i="9"/>
  <c r="U285" i="9"/>
  <c r="Q285" i="9"/>
  <c r="Z305" i="9"/>
  <c r="AA305" i="9"/>
  <c r="S305" i="9"/>
  <c r="Y305" i="9"/>
  <c r="Q305" i="9"/>
  <c r="W305" i="9"/>
  <c r="U305" i="9"/>
  <c r="AB334" i="9"/>
  <c r="U334" i="9"/>
  <c r="AA334" i="9"/>
  <c r="S334" i="9"/>
  <c r="Y334" i="9"/>
  <c r="Q334" i="9"/>
  <c r="W334" i="9"/>
  <c r="AW7" i="12"/>
  <c r="AX7" i="12"/>
  <c r="AH7" i="12"/>
  <c r="AT7" i="12"/>
  <c r="AD7" i="12"/>
  <c r="AP7" i="12"/>
  <c r="AL7" i="12"/>
  <c r="AW45" i="12"/>
  <c r="AX45" i="12"/>
  <c r="AH45" i="12"/>
  <c r="AT45" i="12"/>
  <c r="AD45" i="12"/>
  <c r="AP45" i="12"/>
  <c r="AL45" i="12"/>
  <c r="AW87" i="12"/>
  <c r="AL87" i="12"/>
  <c r="AX87" i="12"/>
  <c r="AH87" i="12"/>
  <c r="AT87" i="12"/>
  <c r="AP87" i="12"/>
  <c r="AD87" i="12"/>
  <c r="AW190" i="12"/>
  <c r="AL190" i="12"/>
  <c r="AX190" i="12"/>
  <c r="AH190" i="12"/>
  <c r="AT190" i="12"/>
  <c r="AP190" i="12"/>
  <c r="AD190" i="12"/>
  <c r="AX199" i="12"/>
  <c r="AT199" i="12"/>
  <c r="AL199" i="12"/>
  <c r="AD199" i="12"/>
  <c r="AW219" i="12"/>
  <c r="AX219" i="12"/>
  <c r="AH219" i="12"/>
  <c r="AT219" i="12"/>
  <c r="AD219" i="12"/>
  <c r="AP219" i="12"/>
  <c r="AL219" i="12"/>
  <c r="AN236" i="12"/>
  <c r="AZ236" i="12"/>
  <c r="AJ236" i="12"/>
  <c r="AW255" i="12"/>
  <c r="AX255" i="12"/>
  <c r="AH255" i="12"/>
  <c r="AT255" i="12"/>
  <c r="AD255" i="12"/>
  <c r="AP255" i="12"/>
  <c r="AL255" i="12"/>
  <c r="AW263" i="12"/>
  <c r="AX263" i="12"/>
  <c r="AH263" i="12"/>
  <c r="AT263" i="12"/>
  <c r="AD263" i="12"/>
  <c r="AP263" i="12"/>
  <c r="AL263" i="12"/>
  <c r="Z135" i="1"/>
  <c r="Z151" i="1"/>
  <c r="Y178" i="1"/>
  <c r="Z204" i="1"/>
  <c r="Z234" i="1"/>
  <c r="AI4" i="6"/>
  <c r="AY8" i="6"/>
  <c r="AI12" i="6"/>
  <c r="AQ16" i="6"/>
  <c r="AQ20" i="6"/>
  <c r="AY24" i="6"/>
  <c r="AI28" i="6"/>
  <c r="AY28" i="6"/>
  <c r="AI32" i="6"/>
  <c r="AI37" i="6"/>
  <c r="AY41" i="6"/>
  <c r="AQ45" i="6"/>
  <c r="AI49" i="6"/>
  <c r="AI53" i="6"/>
  <c r="AY57" i="6"/>
  <c r="AI61" i="6"/>
  <c r="AY65" i="6"/>
  <c r="AI69" i="6"/>
  <c r="AI73" i="6"/>
  <c r="AQ77" i="6"/>
  <c r="AX79" i="6"/>
  <c r="AW95" i="6"/>
  <c r="AU95" i="6"/>
  <c r="AM95" i="6"/>
  <c r="AE95" i="6"/>
  <c r="AT95" i="6"/>
  <c r="AL95" i="6"/>
  <c r="AD95" i="6"/>
  <c r="AW130" i="6"/>
  <c r="AX130" i="6"/>
  <c r="AP130" i="6"/>
  <c r="AH130" i="6"/>
  <c r="AU130" i="6"/>
  <c r="AM130" i="6"/>
  <c r="AE130" i="6"/>
  <c r="AW134" i="6"/>
  <c r="AX134" i="6"/>
  <c r="AP134" i="6"/>
  <c r="AH134" i="6"/>
  <c r="AU134" i="6"/>
  <c r="AM134" i="6"/>
  <c r="AE134" i="6"/>
  <c r="AW143" i="6"/>
  <c r="AU143" i="6"/>
  <c r="AM143" i="6"/>
  <c r="AE143" i="6"/>
  <c r="AT143" i="6"/>
  <c r="AL143" i="6"/>
  <c r="AD143" i="6"/>
  <c r="AQ155" i="6"/>
  <c r="AQ171" i="6"/>
  <c r="AQ174" i="6"/>
  <c r="AW181" i="6"/>
  <c r="AV181" i="6"/>
  <c r="AQ181" i="6"/>
  <c r="AL181" i="6"/>
  <c r="AF181" i="6"/>
  <c r="AU181" i="6"/>
  <c r="AP181" i="6"/>
  <c r="AJ181" i="6"/>
  <c r="AE181" i="6"/>
  <c r="AB50" i="9"/>
  <c r="Y50" i="9"/>
  <c r="U50" i="9"/>
  <c r="Q50" i="9"/>
  <c r="Z107" i="9"/>
  <c r="AA107" i="9"/>
  <c r="W107" i="9"/>
  <c r="S107" i="9"/>
  <c r="Z119" i="9"/>
  <c r="AA119" i="9"/>
  <c r="W119" i="9"/>
  <c r="S119" i="9"/>
  <c r="AB244" i="9"/>
  <c r="U244" i="9"/>
  <c r="W244" i="9"/>
  <c r="S244" i="9"/>
  <c r="AA244" i="9"/>
  <c r="Q244" i="9"/>
  <c r="AB252" i="9"/>
  <c r="U252" i="9"/>
  <c r="W252" i="9"/>
  <c r="S252" i="9"/>
  <c r="AA252" i="9"/>
  <c r="Q252" i="9"/>
  <c r="Z289" i="9"/>
  <c r="AA289" i="9"/>
  <c r="S289" i="9"/>
  <c r="Y289" i="9"/>
  <c r="Q289" i="9"/>
  <c r="W289" i="9"/>
  <c r="U289" i="9"/>
  <c r="AB318" i="9"/>
  <c r="U318" i="9"/>
  <c r="AA318" i="9"/>
  <c r="S318" i="9"/>
  <c r="Y318" i="9"/>
  <c r="Q318" i="9"/>
  <c r="W318" i="9"/>
  <c r="AB495" i="9"/>
  <c r="T495" i="9"/>
  <c r="U45" i="1"/>
  <c r="U61" i="1"/>
  <c r="T134" i="1"/>
  <c r="AC135" i="1"/>
  <c r="Z141" i="1"/>
  <c r="AC143" i="1"/>
  <c r="T150" i="1"/>
  <c r="T154" i="1"/>
  <c r="AB170" i="1"/>
  <c r="V173" i="1"/>
  <c r="T178" i="1"/>
  <c r="V181" i="1"/>
  <c r="V189" i="1"/>
  <c r="T195" i="1"/>
  <c r="T197" i="1"/>
  <c r="AE213" i="1"/>
  <c r="AC218" i="1"/>
  <c r="AC222" i="1"/>
  <c r="Z224" i="1"/>
  <c r="U234" i="1"/>
  <c r="U236" i="1"/>
  <c r="AA239" i="1"/>
  <c r="Z242" i="1"/>
  <c r="AC244" i="1"/>
  <c r="Z246" i="1"/>
  <c r="U258" i="1"/>
  <c r="X272" i="1"/>
  <c r="Q274" i="1"/>
  <c r="J275" i="1" s="1"/>
  <c r="L18" i="4"/>
  <c r="L50" i="4"/>
  <c r="L59" i="4"/>
  <c r="L82" i="4"/>
  <c r="L90" i="4"/>
  <c r="L98" i="4"/>
  <c r="L106" i="4"/>
  <c r="L131" i="4"/>
  <c r="L138" i="4"/>
  <c r="L146" i="4"/>
  <c r="L170" i="4"/>
  <c r="U3" i="1"/>
  <c r="Y9" i="1"/>
  <c r="Y13" i="1"/>
  <c r="U23" i="1"/>
  <c r="Y29" i="1"/>
  <c r="U39" i="1"/>
  <c r="Y45" i="1"/>
  <c r="U55" i="1"/>
  <c r="U63" i="1"/>
  <c r="Y69" i="1"/>
  <c r="U79" i="1"/>
  <c r="U87" i="1"/>
  <c r="U95" i="1"/>
  <c r="Y101" i="1"/>
  <c r="U103" i="1"/>
  <c r="Y109" i="1"/>
  <c r="U119" i="1"/>
  <c r="T122" i="1"/>
  <c r="AD123" i="1"/>
  <c r="U127" i="1"/>
  <c r="Z131" i="1"/>
  <c r="U133" i="1"/>
  <c r="X134" i="1"/>
  <c r="AD135" i="1"/>
  <c r="T140" i="1"/>
  <c r="AC141" i="1"/>
  <c r="V143" i="1"/>
  <c r="Z147" i="1"/>
  <c r="U149" i="1"/>
  <c r="X150" i="1"/>
  <c r="Z153" i="1"/>
  <c r="V155" i="1"/>
  <c r="Z169" i="1"/>
  <c r="U170" i="1"/>
  <c r="Z173" i="1"/>
  <c r="Y176" i="1"/>
  <c r="U178" i="1"/>
  <c r="Z181" i="1"/>
  <c r="AC182" i="1"/>
  <c r="Y186" i="1"/>
  <c r="T188" i="1"/>
  <c r="Z189" i="1"/>
  <c r="U190" i="1"/>
  <c r="U194" i="1"/>
  <c r="W195" i="1"/>
  <c r="AC196" i="1"/>
  <c r="W197" i="1"/>
  <c r="Z198" i="1"/>
  <c r="V204" i="1"/>
  <c r="AD206" i="1"/>
  <c r="U208" i="1"/>
  <c r="Z210" i="1"/>
  <c r="Z212" i="1"/>
  <c r="T213" i="1"/>
  <c r="Z214" i="1"/>
  <c r="AE215" i="1"/>
  <c r="V218" i="1"/>
  <c r="V220" i="1"/>
  <c r="AD222" i="1"/>
  <c r="U224" i="1"/>
  <c r="AC224" i="1"/>
  <c r="Z226" i="1"/>
  <c r="Z228" i="1"/>
  <c r="T231" i="1"/>
  <c r="AD234" i="1"/>
  <c r="AD236" i="1"/>
  <c r="U238" i="1"/>
  <c r="AC238" i="1"/>
  <c r="Z240" i="1"/>
  <c r="U242" i="1"/>
  <c r="V244" i="1"/>
  <c r="AC246" i="1"/>
  <c r="T253" i="1"/>
  <c r="U256" i="1"/>
  <c r="X257" i="1"/>
  <c r="AD258" i="1"/>
  <c r="AD260" i="1"/>
  <c r="U262" i="1"/>
  <c r="Z266" i="1"/>
  <c r="L8" i="4"/>
  <c r="M10" i="4"/>
  <c r="L16" i="4"/>
  <c r="L17" i="4"/>
  <c r="L25" i="4"/>
  <c r="L33" i="4"/>
  <c r="L40" i="4"/>
  <c r="M42" i="4"/>
  <c r="L48" i="4"/>
  <c r="M50" i="4"/>
  <c r="L57" i="4"/>
  <c r="L65" i="4"/>
  <c r="L73" i="4"/>
  <c r="L81" i="4"/>
  <c r="L89" i="4"/>
  <c r="L96" i="4"/>
  <c r="M98" i="4"/>
  <c r="L104" i="4"/>
  <c r="M106" i="4"/>
  <c r="L113" i="4"/>
  <c r="M122" i="4"/>
  <c r="L129" i="4"/>
  <c r="L137" i="4"/>
  <c r="L144" i="4"/>
  <c r="M146" i="4"/>
  <c r="L152" i="4"/>
  <c r="M154" i="4"/>
  <c r="L161" i="4"/>
  <c r="L169" i="4"/>
  <c r="L176" i="4"/>
  <c r="M178" i="4"/>
  <c r="L184" i="4"/>
  <c r="M186" i="4"/>
  <c r="L192" i="4"/>
  <c r="M194" i="4"/>
  <c r="L200" i="4"/>
  <c r="M202" i="4"/>
  <c r="L208" i="4"/>
  <c r="L209" i="4"/>
  <c r="M218" i="4"/>
  <c r="L224" i="4"/>
  <c r="L225" i="4"/>
  <c r="L233" i="4"/>
  <c r="L240" i="4"/>
  <c r="M242" i="4"/>
  <c r="L248" i="4"/>
  <c r="M250" i="4"/>
  <c r="L256" i="4"/>
  <c r="M258" i="4"/>
  <c r="AA274" i="6"/>
  <c r="R275" i="6" s="1"/>
  <c r="AQ2" i="6"/>
  <c r="AM4" i="6"/>
  <c r="AD5" i="6"/>
  <c r="AQ6" i="6"/>
  <c r="AY6" i="6"/>
  <c r="AE8" i="6"/>
  <c r="AU8" i="6"/>
  <c r="AL9" i="6"/>
  <c r="AT9" i="6"/>
  <c r="AI10" i="6"/>
  <c r="AY10" i="6"/>
  <c r="AM12" i="6"/>
  <c r="AD13" i="6"/>
  <c r="AQ14" i="6"/>
  <c r="AM16" i="6"/>
  <c r="AD17" i="6"/>
  <c r="AQ18" i="6"/>
  <c r="AM20" i="6"/>
  <c r="AD21" i="6"/>
  <c r="AI22" i="6"/>
  <c r="AY22" i="6"/>
  <c r="AE24" i="6"/>
  <c r="AU24" i="6"/>
  <c r="AL25" i="6"/>
  <c r="AT25" i="6"/>
  <c r="AI26" i="6"/>
  <c r="AY26" i="6"/>
  <c r="AE28" i="6"/>
  <c r="AU28" i="6"/>
  <c r="AL29" i="6"/>
  <c r="AT29" i="6"/>
  <c r="AI30" i="6"/>
  <c r="AY30" i="6"/>
  <c r="AE32" i="6"/>
  <c r="AU32" i="6"/>
  <c r="AQ33" i="6"/>
  <c r="AL34" i="6"/>
  <c r="AT34" i="6"/>
  <c r="AI35" i="6"/>
  <c r="AY35" i="6"/>
  <c r="AE37" i="6"/>
  <c r="AU37" i="6"/>
  <c r="AL38" i="6"/>
  <c r="AT38" i="6"/>
  <c r="AI39" i="6"/>
  <c r="AY39" i="6"/>
  <c r="AE41" i="6"/>
  <c r="AU41" i="6"/>
  <c r="AL42" i="6"/>
  <c r="AQ43" i="6"/>
  <c r="AE45" i="6"/>
  <c r="AU45" i="6"/>
  <c r="AL46" i="6"/>
  <c r="AT46" i="6"/>
  <c r="AI47" i="6"/>
  <c r="AY47" i="6"/>
  <c r="AM49" i="6"/>
  <c r="AD50" i="6"/>
  <c r="AT50" i="6"/>
  <c r="AI51" i="6"/>
  <c r="AY51" i="6"/>
  <c r="AE53" i="6"/>
  <c r="AU53" i="6"/>
  <c r="AT54" i="6"/>
  <c r="AI55" i="6"/>
  <c r="AY55" i="6"/>
  <c r="AE57" i="6"/>
  <c r="AM57" i="6"/>
  <c r="AD58" i="6"/>
  <c r="AQ59" i="6"/>
  <c r="AM61" i="6"/>
  <c r="AU61" i="6"/>
  <c r="AL62" i="6"/>
  <c r="AU65" i="6"/>
  <c r="AL66" i="6"/>
  <c r="AT66" i="6"/>
  <c r="AI67" i="6"/>
  <c r="AY67" i="6"/>
  <c r="AE69" i="6"/>
  <c r="AU69" i="6"/>
  <c r="AL70" i="6"/>
  <c r="AT70" i="6"/>
  <c r="AI71" i="6"/>
  <c r="AY71" i="6"/>
  <c r="AM73" i="6"/>
  <c r="AD74" i="6"/>
  <c r="AL74" i="6"/>
  <c r="AT74" i="6"/>
  <c r="AI75" i="6"/>
  <c r="AY75" i="6"/>
  <c r="AE77" i="6"/>
  <c r="AU77" i="6"/>
  <c r="AI78" i="6"/>
  <c r="AX78" i="6"/>
  <c r="AL79" i="6"/>
  <c r="AT79" i="6"/>
  <c r="AI80" i="6"/>
  <c r="AW83" i="6"/>
  <c r="AU83" i="6"/>
  <c r="AM83" i="6"/>
  <c r="AE83" i="6"/>
  <c r="AT83" i="6"/>
  <c r="AL83" i="6"/>
  <c r="AD83" i="6"/>
  <c r="AQ87" i="6"/>
  <c r="AW90" i="6"/>
  <c r="AX90" i="6"/>
  <c r="AP90" i="6"/>
  <c r="AH90" i="6"/>
  <c r="AU90" i="6"/>
  <c r="AM90" i="6"/>
  <c r="AE90" i="6"/>
  <c r="AH91" i="6"/>
  <c r="AT94" i="6"/>
  <c r="AY95" i="6"/>
  <c r="AY98" i="6"/>
  <c r="AW103" i="6"/>
  <c r="AU103" i="6"/>
  <c r="AM103" i="6"/>
  <c r="AE103" i="6"/>
  <c r="AT103" i="6"/>
  <c r="AL103" i="6"/>
  <c r="AD103" i="6"/>
  <c r="AQ106" i="6"/>
  <c r="AX107" i="6"/>
  <c r="AD110" i="6"/>
  <c r="AI111" i="6"/>
  <c r="AI114" i="6"/>
  <c r="AQ119" i="6"/>
  <c r="AQ122" i="6"/>
  <c r="AX123" i="6"/>
  <c r="AW126" i="6"/>
  <c r="AX126" i="6"/>
  <c r="AP126" i="6"/>
  <c r="AH126" i="6"/>
  <c r="AU126" i="6"/>
  <c r="AM126" i="6"/>
  <c r="AE126" i="6"/>
  <c r="AH127" i="6"/>
  <c r="AI130" i="6"/>
  <c r="AY134" i="6"/>
  <c r="AQ139" i="6"/>
  <c r="AD142" i="6"/>
  <c r="AI143" i="6"/>
  <c r="AW147" i="6"/>
  <c r="AU147" i="6"/>
  <c r="AM147" i="6"/>
  <c r="AE147" i="6"/>
  <c r="AT147" i="6"/>
  <c r="AL147" i="6"/>
  <c r="AD147" i="6"/>
  <c r="AQ150" i="6"/>
  <c r="AX151" i="6"/>
  <c r="AT154" i="6"/>
  <c r="AI155" i="6"/>
  <c r="AW158" i="6"/>
  <c r="AX158" i="6"/>
  <c r="AP158" i="6"/>
  <c r="AH158" i="6"/>
  <c r="AU158" i="6"/>
  <c r="AM158" i="6"/>
  <c r="AE158" i="6"/>
  <c r="AH159" i="6"/>
  <c r="AQ163" i="6"/>
  <c r="AQ166" i="6"/>
  <c r="AX167" i="6"/>
  <c r="AT170" i="6"/>
  <c r="AY171" i="6"/>
  <c r="AI174" i="6"/>
  <c r="AR181" i="6"/>
  <c r="AM185" i="6"/>
  <c r="AW191" i="6"/>
  <c r="AV191" i="6"/>
  <c r="AQ191" i="6"/>
  <c r="AL191" i="6"/>
  <c r="AF191" i="6"/>
  <c r="AU191" i="6"/>
  <c r="AP191" i="6"/>
  <c r="AJ191" i="6"/>
  <c r="AE191" i="6"/>
  <c r="AX191" i="6"/>
  <c r="AN193" i="6"/>
  <c r="AQ198" i="6"/>
  <c r="AX199" i="6"/>
  <c r="AI203" i="6"/>
  <c r="AY203" i="6"/>
  <c r="AY206" i="6"/>
  <c r="AW211" i="6"/>
  <c r="AU211" i="6"/>
  <c r="AM211" i="6"/>
  <c r="AE211" i="6"/>
  <c r="AT211" i="6"/>
  <c r="AL211" i="6"/>
  <c r="AD211" i="6"/>
  <c r="AW214" i="6"/>
  <c r="AX214" i="6"/>
  <c r="AP214" i="6"/>
  <c r="AH214" i="6"/>
  <c r="AU214" i="6"/>
  <c r="AM214" i="6"/>
  <c r="AE214" i="6"/>
  <c r="AH215" i="6"/>
  <c r="AD218" i="6"/>
  <c r="AI219" i="6"/>
  <c r="AI222" i="6"/>
  <c r="AQ230" i="6"/>
  <c r="AI234" i="6"/>
  <c r="AW238" i="6"/>
  <c r="AX238" i="6"/>
  <c r="AP238" i="6"/>
  <c r="AH238" i="6"/>
  <c r="AU238" i="6"/>
  <c r="AM238" i="6"/>
  <c r="AE238" i="6"/>
  <c r="AT238" i="6"/>
  <c r="AL238" i="6"/>
  <c r="AD238" i="6"/>
  <c r="Y3" i="1"/>
  <c r="U5" i="1"/>
  <c r="AC13" i="1"/>
  <c r="Y15" i="1"/>
  <c r="U17" i="1"/>
  <c r="AC21" i="1"/>
  <c r="Y23" i="1"/>
  <c r="U25" i="1"/>
  <c r="AC29" i="1"/>
  <c r="Y31" i="1"/>
  <c r="U33" i="1"/>
  <c r="AC37" i="1"/>
  <c r="Y39" i="1"/>
  <c r="U41" i="1"/>
  <c r="AC45" i="1"/>
  <c r="Y47" i="1"/>
  <c r="U49" i="1"/>
  <c r="AC53" i="1"/>
  <c r="Y55" i="1"/>
  <c r="U57" i="1"/>
  <c r="AC61" i="1"/>
  <c r="Y63" i="1"/>
  <c r="U65" i="1"/>
  <c r="AC69" i="1"/>
  <c r="Y71" i="1"/>
  <c r="U73" i="1"/>
  <c r="AC77" i="1"/>
  <c r="Y79" i="1"/>
  <c r="U81" i="1"/>
  <c r="AC85" i="1"/>
  <c r="Y87" i="1"/>
  <c r="U89" i="1"/>
  <c r="AC93" i="1"/>
  <c r="Y95" i="1"/>
  <c r="U97" i="1"/>
  <c r="AC101" i="1"/>
  <c r="Y103" i="1"/>
  <c r="U105" i="1"/>
  <c r="AC109" i="1"/>
  <c r="Y111" i="1"/>
  <c r="U113" i="1"/>
  <c r="AC117" i="1"/>
  <c r="V119" i="1"/>
  <c r="Z121" i="1"/>
  <c r="X122" i="1"/>
  <c r="V123" i="1"/>
  <c r="Z125" i="1"/>
  <c r="X126" i="1"/>
  <c r="V127" i="1"/>
  <c r="Z129" i="1"/>
  <c r="T130" i="1"/>
  <c r="U131" i="1"/>
  <c r="AC131" i="1"/>
  <c r="X132" i="1"/>
  <c r="V133" i="1"/>
  <c r="AD133" i="1"/>
  <c r="AB134" i="1"/>
  <c r="Y135" i="1"/>
  <c r="Z137" i="1"/>
  <c r="T138" i="1"/>
  <c r="U139" i="1"/>
  <c r="AC139" i="1"/>
  <c r="X140" i="1"/>
  <c r="V141" i="1"/>
  <c r="AD141" i="1"/>
  <c r="AB142" i="1"/>
  <c r="Y143" i="1"/>
  <c r="Z145" i="1"/>
  <c r="T146" i="1"/>
  <c r="U147" i="1"/>
  <c r="AC147" i="1"/>
  <c r="X148" i="1"/>
  <c r="V149" i="1"/>
  <c r="AD149" i="1"/>
  <c r="AB150" i="1"/>
  <c r="Y151" i="1"/>
  <c r="T152" i="1"/>
  <c r="U153" i="1"/>
  <c r="AD153" i="1"/>
  <c r="AB154" i="1"/>
  <c r="Z155" i="1"/>
  <c r="X156" i="1"/>
  <c r="V157" i="1"/>
  <c r="T158" i="1"/>
  <c r="V159" i="1"/>
  <c r="T160" i="1"/>
  <c r="V161" i="1"/>
  <c r="T162" i="1"/>
  <c r="V163" i="1"/>
  <c r="T164" i="1"/>
  <c r="V165" i="1"/>
  <c r="T166" i="1"/>
  <c r="AB168" i="1"/>
  <c r="AD169" i="1"/>
  <c r="X170" i="1"/>
  <c r="V171" i="1"/>
  <c r="T172" i="1"/>
  <c r="AB172" i="1"/>
  <c r="AD173" i="1"/>
  <c r="X174" i="1"/>
  <c r="V175" i="1"/>
  <c r="T176" i="1"/>
  <c r="AB176" i="1"/>
  <c r="AD177" i="1"/>
  <c r="X178" i="1"/>
  <c r="V179" i="1"/>
  <c r="T180" i="1"/>
  <c r="AB180" i="1"/>
  <c r="AD181" i="1"/>
  <c r="X182" i="1"/>
  <c r="Y184" i="1"/>
  <c r="V185" i="1"/>
  <c r="T186" i="1"/>
  <c r="AB186" i="1"/>
  <c r="Z187" i="1"/>
  <c r="U188" i="1"/>
  <c r="AC188" i="1"/>
  <c r="AD189" i="1"/>
  <c r="X190" i="1"/>
  <c r="Z192" i="1"/>
  <c r="V194" i="1"/>
  <c r="AD194" i="1"/>
  <c r="AB195" i="1"/>
  <c r="V196" i="1"/>
  <c r="AD196" i="1"/>
  <c r="U198" i="1"/>
  <c r="AC198" i="1"/>
  <c r="Z200" i="1"/>
  <c r="Y202" i="1"/>
  <c r="Y204" i="1"/>
  <c r="AE205" i="1"/>
  <c r="Y206" i="1"/>
  <c r="V208" i="1"/>
  <c r="AD208" i="1"/>
  <c r="U210" i="1"/>
  <c r="AC210" i="1"/>
  <c r="U212" i="1"/>
  <c r="AC212" i="1"/>
  <c r="W213" i="1"/>
  <c r="U214" i="1"/>
  <c r="AC214" i="1"/>
  <c r="Z216" i="1"/>
  <c r="X217" i="1"/>
  <c r="Y218" i="1"/>
  <c r="Y220" i="1"/>
  <c r="AE221" i="1"/>
  <c r="Y222" i="1"/>
  <c r="V224" i="1"/>
  <c r="AD224" i="1"/>
  <c r="U226" i="1"/>
  <c r="AC226" i="1"/>
  <c r="U228" i="1"/>
  <c r="AC228" i="1"/>
  <c r="W229" i="1"/>
  <c r="U230" i="1"/>
  <c r="AC230" i="1"/>
  <c r="Z232" i="1"/>
  <c r="X233" i="1"/>
  <c r="Y234" i="1"/>
  <c r="Y236" i="1"/>
  <c r="V238" i="1"/>
  <c r="AD238" i="1"/>
  <c r="U240" i="1"/>
  <c r="AC240" i="1"/>
  <c r="V242" i="1"/>
  <c r="AD242" i="1"/>
  <c r="Y244" i="1"/>
  <c r="V246" i="1"/>
  <c r="AD246" i="1"/>
  <c r="Z248" i="1"/>
  <c r="T249" i="1"/>
  <c r="U250" i="1"/>
  <c r="AC250" i="1"/>
  <c r="U252" i="1"/>
  <c r="AC252" i="1"/>
  <c r="Z254" i="1"/>
  <c r="V256" i="1"/>
  <c r="AD256" i="1"/>
  <c r="AB257" i="1"/>
  <c r="Y258" i="1"/>
  <c r="Y260" i="1"/>
  <c r="V262" i="1"/>
  <c r="AD262" i="1"/>
  <c r="Z264" i="1"/>
  <c r="T265" i="1"/>
  <c r="U266" i="1"/>
  <c r="AC266" i="1"/>
  <c r="T268" i="1"/>
  <c r="Z268" i="1"/>
  <c r="V270" i="1"/>
  <c r="AC270" i="1"/>
  <c r="X271" i="1"/>
  <c r="U272" i="1"/>
  <c r="Z272" i="1"/>
  <c r="N2" i="4"/>
  <c r="L6" i="4"/>
  <c r="P6" i="4" s="1"/>
  <c r="M8" i="4"/>
  <c r="N10" i="4"/>
  <c r="L14" i="4"/>
  <c r="P14" i="4" s="1"/>
  <c r="M16" i="4"/>
  <c r="N18" i="4"/>
  <c r="L22" i="4"/>
  <c r="P22" i="4" s="1"/>
  <c r="M24" i="4"/>
  <c r="N26" i="4"/>
  <c r="L30" i="4"/>
  <c r="P30" i="4" s="1"/>
  <c r="M32" i="4"/>
  <c r="N34" i="4"/>
  <c r="L38" i="4"/>
  <c r="P38" i="4" s="1"/>
  <c r="M40" i="4"/>
  <c r="N42" i="4"/>
  <c r="L46" i="4"/>
  <c r="P46" i="4" s="1"/>
  <c r="M48" i="4"/>
  <c r="N50" i="4"/>
  <c r="L54" i="4"/>
  <c r="P54" i="4" s="1"/>
  <c r="M56" i="4"/>
  <c r="N58" i="4"/>
  <c r="L62" i="4"/>
  <c r="P62" i="4" s="1"/>
  <c r="M64" i="4"/>
  <c r="N66" i="4"/>
  <c r="L70" i="4"/>
  <c r="P70" i="4" s="1"/>
  <c r="M72" i="4"/>
  <c r="N74" i="4"/>
  <c r="L78" i="4"/>
  <c r="P78" i="4" s="1"/>
  <c r="M80" i="4"/>
  <c r="N82" i="4"/>
  <c r="L86" i="4"/>
  <c r="P86" i="4" s="1"/>
  <c r="M88" i="4"/>
  <c r="N90" i="4"/>
  <c r="L94" i="4"/>
  <c r="P94" i="4" s="1"/>
  <c r="M96" i="4"/>
  <c r="N98" i="4"/>
  <c r="L102" i="4"/>
  <c r="P102" i="4" s="1"/>
  <c r="M104" i="4"/>
  <c r="N106" i="4"/>
  <c r="L110" i="4"/>
  <c r="P110" i="4" s="1"/>
  <c r="M112" i="4"/>
  <c r="N114" i="4"/>
  <c r="L118" i="4"/>
  <c r="P118" i="4" s="1"/>
  <c r="M120" i="4"/>
  <c r="N122" i="4"/>
  <c r="L126" i="4"/>
  <c r="P126" i="4" s="1"/>
  <c r="M128" i="4"/>
  <c r="N130" i="4"/>
  <c r="L134" i="4"/>
  <c r="P134" i="4" s="1"/>
  <c r="M136" i="4"/>
  <c r="N138" i="4"/>
  <c r="L142" i="4"/>
  <c r="P142" i="4" s="1"/>
  <c r="M144" i="4"/>
  <c r="N146" i="4"/>
  <c r="L150" i="4"/>
  <c r="P150" i="4" s="1"/>
  <c r="M152" i="4"/>
  <c r="N154" i="4"/>
  <c r="L158" i="4"/>
  <c r="P158" i="4" s="1"/>
  <c r="M160" i="4"/>
  <c r="N162" i="4"/>
  <c r="L166" i="4"/>
  <c r="P166" i="4" s="1"/>
  <c r="M168" i="4"/>
  <c r="N170" i="4"/>
  <c r="L174" i="4"/>
  <c r="P174" i="4" s="1"/>
  <c r="M176" i="4"/>
  <c r="N178" i="4"/>
  <c r="L182" i="4"/>
  <c r="P182" i="4" s="1"/>
  <c r="M184" i="4"/>
  <c r="N186" i="4"/>
  <c r="L190" i="4"/>
  <c r="P190" i="4" s="1"/>
  <c r="M192" i="4"/>
  <c r="N194" i="4"/>
  <c r="L198" i="4"/>
  <c r="P198" i="4" s="1"/>
  <c r="M200" i="4"/>
  <c r="N202" i="4"/>
  <c r="L206" i="4"/>
  <c r="P206" i="4" s="1"/>
  <c r="M208" i="4"/>
  <c r="N210" i="4"/>
  <c r="L214" i="4"/>
  <c r="P214" i="4" s="1"/>
  <c r="M216" i="4"/>
  <c r="N218" i="4"/>
  <c r="L222" i="4"/>
  <c r="P222" i="4" s="1"/>
  <c r="M224" i="4"/>
  <c r="N226" i="4"/>
  <c r="L230" i="4"/>
  <c r="P230" i="4" s="1"/>
  <c r="M232" i="4"/>
  <c r="N234" i="4"/>
  <c r="L238" i="4"/>
  <c r="P238" i="4" s="1"/>
  <c r="M240" i="4"/>
  <c r="N242" i="4"/>
  <c r="L246" i="4"/>
  <c r="P246" i="4" s="1"/>
  <c r="M248" i="4"/>
  <c r="N250" i="4"/>
  <c r="L254" i="4"/>
  <c r="P254" i="4" s="1"/>
  <c r="M256" i="4"/>
  <c r="N258" i="4"/>
  <c r="L262" i="4"/>
  <c r="P262" i="4" s="1"/>
  <c r="M264" i="4"/>
  <c r="N266" i="4"/>
  <c r="L270" i="4"/>
  <c r="P270" i="4" s="1"/>
  <c r="M272" i="4"/>
  <c r="AD2" i="6"/>
  <c r="AL2" i="6"/>
  <c r="AT2" i="6"/>
  <c r="AI3" i="6"/>
  <c r="AQ3" i="6"/>
  <c r="AY3" i="6"/>
  <c r="AH4" i="6"/>
  <c r="AP4" i="6"/>
  <c r="AX4" i="6"/>
  <c r="AE5" i="6"/>
  <c r="AM5" i="6"/>
  <c r="AU5" i="6"/>
  <c r="AD6" i="6"/>
  <c r="AL6" i="6"/>
  <c r="AT6" i="6"/>
  <c r="AI7" i="6"/>
  <c r="AQ7" i="6"/>
  <c r="AY7" i="6"/>
  <c r="AH8" i="6"/>
  <c r="AP8" i="6"/>
  <c r="AX8" i="6"/>
  <c r="AE9" i="6"/>
  <c r="AM9" i="6"/>
  <c r="AU9" i="6"/>
  <c r="AD10" i="6"/>
  <c r="AL10" i="6"/>
  <c r="AT10" i="6"/>
  <c r="AI11" i="6"/>
  <c r="AQ11" i="6"/>
  <c r="AY11" i="6"/>
  <c r="AH12" i="6"/>
  <c r="AP12" i="6"/>
  <c r="AX12" i="6"/>
  <c r="AE13" i="6"/>
  <c r="AM13" i="6"/>
  <c r="AU13" i="6"/>
  <c r="AD14" i="6"/>
  <c r="AL14" i="6"/>
  <c r="AT14" i="6"/>
  <c r="AI15" i="6"/>
  <c r="AQ15" i="6"/>
  <c r="AY15" i="6"/>
  <c r="AH16" i="6"/>
  <c r="AP16" i="6"/>
  <c r="AX16" i="6"/>
  <c r="AE17" i="6"/>
  <c r="AM17" i="6"/>
  <c r="AU17" i="6"/>
  <c r="AD18" i="6"/>
  <c r="AL18" i="6"/>
  <c r="AT18" i="6"/>
  <c r="AI19" i="6"/>
  <c r="AQ19" i="6"/>
  <c r="AY19" i="6"/>
  <c r="AH20" i="6"/>
  <c r="AP20" i="6"/>
  <c r="AX20" i="6"/>
  <c r="AE21" i="6"/>
  <c r="AM21" i="6"/>
  <c r="AU21" i="6"/>
  <c r="AD22" i="6"/>
  <c r="AL22" i="6"/>
  <c r="AT22" i="6"/>
  <c r="AI23" i="6"/>
  <c r="AQ23" i="6"/>
  <c r="AY23" i="6"/>
  <c r="AH24" i="6"/>
  <c r="AP24" i="6"/>
  <c r="AX24" i="6"/>
  <c r="AE25" i="6"/>
  <c r="AM25" i="6"/>
  <c r="AU25" i="6"/>
  <c r="AD26" i="6"/>
  <c r="AL26" i="6"/>
  <c r="AT26" i="6"/>
  <c r="AI27" i="6"/>
  <c r="AQ27" i="6"/>
  <c r="AY27" i="6"/>
  <c r="AH28" i="6"/>
  <c r="AP28" i="6"/>
  <c r="AX28" i="6"/>
  <c r="AE29" i="6"/>
  <c r="AM29" i="6"/>
  <c r="AU29" i="6"/>
  <c r="AD30" i="6"/>
  <c r="AL30" i="6"/>
  <c r="AT30" i="6"/>
  <c r="AI31" i="6"/>
  <c r="AQ31" i="6"/>
  <c r="AY31" i="6"/>
  <c r="AH32" i="6"/>
  <c r="AP32" i="6"/>
  <c r="AX32" i="6"/>
  <c r="AE33" i="6"/>
  <c r="AT33" i="6"/>
  <c r="AE34" i="6"/>
  <c r="AM34" i="6"/>
  <c r="AU34" i="6"/>
  <c r="AD35" i="6"/>
  <c r="AL35" i="6"/>
  <c r="AT35" i="6"/>
  <c r="AI36" i="6"/>
  <c r="AQ36" i="6"/>
  <c r="AY36" i="6"/>
  <c r="AH37" i="6"/>
  <c r="AP37" i="6"/>
  <c r="AX37" i="6"/>
  <c r="AE38" i="6"/>
  <c r="AM38" i="6"/>
  <c r="AU38" i="6"/>
  <c r="AD39" i="6"/>
  <c r="AL39" i="6"/>
  <c r="AT39" i="6"/>
  <c r="AI40" i="6"/>
  <c r="AQ40" i="6"/>
  <c r="AY40" i="6"/>
  <c r="AH41" i="6"/>
  <c r="AP41" i="6"/>
  <c r="AX41" i="6"/>
  <c r="AE42" i="6"/>
  <c r="AM42" i="6"/>
  <c r="AU42" i="6"/>
  <c r="AD43" i="6"/>
  <c r="AL43" i="6"/>
  <c r="AT43" i="6"/>
  <c r="AI44" i="6"/>
  <c r="AQ44" i="6"/>
  <c r="AY44" i="6"/>
  <c r="AH45" i="6"/>
  <c r="AP45" i="6"/>
  <c r="AX45" i="6"/>
  <c r="AE46" i="6"/>
  <c r="AM46" i="6"/>
  <c r="AU46" i="6"/>
  <c r="AD47" i="6"/>
  <c r="AL47" i="6"/>
  <c r="AT47" i="6"/>
  <c r="AI48" i="6"/>
  <c r="AQ48" i="6"/>
  <c r="AY48" i="6"/>
  <c r="AH49" i="6"/>
  <c r="AP49" i="6"/>
  <c r="AX49" i="6"/>
  <c r="AE50" i="6"/>
  <c r="AM50" i="6"/>
  <c r="AU50" i="6"/>
  <c r="AD51" i="6"/>
  <c r="AL51" i="6"/>
  <c r="AT51" i="6"/>
  <c r="AI52" i="6"/>
  <c r="AQ52" i="6"/>
  <c r="AY52" i="6"/>
  <c r="AH53" i="6"/>
  <c r="AP53" i="6"/>
  <c r="AX53" i="6"/>
  <c r="AE54" i="6"/>
  <c r="AM54" i="6"/>
  <c r="AU54" i="6"/>
  <c r="AD55" i="6"/>
  <c r="AL55" i="6"/>
  <c r="AT55" i="6"/>
  <c r="AI56" i="6"/>
  <c r="AQ56" i="6"/>
  <c r="AY56" i="6"/>
  <c r="AH57" i="6"/>
  <c r="AP57" i="6"/>
  <c r="AX57" i="6"/>
  <c r="AE58" i="6"/>
  <c r="AM58" i="6"/>
  <c r="AU58" i="6"/>
  <c r="AD59" i="6"/>
  <c r="AL59" i="6"/>
  <c r="AT59" i="6"/>
  <c r="AI60" i="6"/>
  <c r="AQ60" i="6"/>
  <c r="AY60" i="6"/>
  <c r="AH61" i="6"/>
  <c r="AP61" i="6"/>
  <c r="AX61" i="6"/>
  <c r="AE62" i="6"/>
  <c r="AM62" i="6"/>
  <c r="AU62" i="6"/>
  <c r="AD63" i="6"/>
  <c r="AL63" i="6"/>
  <c r="AT63" i="6"/>
  <c r="AI64" i="6"/>
  <c r="AQ64" i="6"/>
  <c r="AY64" i="6"/>
  <c r="AH65" i="6"/>
  <c r="AP65" i="6"/>
  <c r="AX65" i="6"/>
  <c r="AE66" i="6"/>
  <c r="AM66" i="6"/>
  <c r="AU66" i="6"/>
  <c r="AD67" i="6"/>
  <c r="AL67" i="6"/>
  <c r="AT67" i="6"/>
  <c r="AI68" i="6"/>
  <c r="AQ68" i="6"/>
  <c r="AY68" i="6"/>
  <c r="AH69" i="6"/>
  <c r="AP69" i="6"/>
  <c r="AX69" i="6"/>
  <c r="AE70" i="6"/>
  <c r="AM70" i="6"/>
  <c r="AU70" i="6"/>
  <c r="AD71" i="6"/>
  <c r="AL71" i="6"/>
  <c r="AT71" i="6"/>
  <c r="AI72" i="6"/>
  <c r="AQ72" i="6"/>
  <c r="AY72" i="6"/>
  <c r="AH73" i="6"/>
  <c r="AP73" i="6"/>
  <c r="AX73" i="6"/>
  <c r="AE74" i="6"/>
  <c r="AM74" i="6"/>
  <c r="AU74" i="6"/>
  <c r="AD75" i="6"/>
  <c r="AL75" i="6"/>
  <c r="AT75" i="6"/>
  <c r="AI76" i="6"/>
  <c r="AQ76" i="6"/>
  <c r="AY76" i="6"/>
  <c r="AH77" i="6"/>
  <c r="AP77" i="6"/>
  <c r="AX77" i="6"/>
  <c r="AE78" i="6"/>
  <c r="AJ78" i="6"/>
  <c r="AQ78" i="6"/>
  <c r="AY78" i="6"/>
  <c r="AF79" i="6"/>
  <c r="AM79" i="6"/>
  <c r="AU79" i="6"/>
  <c r="AD80" i="6"/>
  <c r="AM80" i="6"/>
  <c r="AX80" i="6"/>
  <c r="AW82" i="6"/>
  <c r="AX82" i="6"/>
  <c r="AP82" i="6"/>
  <c r="AH82" i="6"/>
  <c r="AU82" i="6"/>
  <c r="AM82" i="6"/>
  <c r="AE82" i="6"/>
  <c r="AQ82" i="6"/>
  <c r="AH83" i="6"/>
  <c r="AX83" i="6"/>
  <c r="AW86" i="6"/>
  <c r="AX86" i="6"/>
  <c r="AP86" i="6"/>
  <c r="AH86" i="6"/>
  <c r="AU86" i="6"/>
  <c r="AM86" i="6"/>
  <c r="AE86" i="6"/>
  <c r="AQ86" i="6"/>
  <c r="AH87" i="6"/>
  <c r="AX87" i="6"/>
  <c r="AD90" i="6"/>
  <c r="AT90" i="6"/>
  <c r="AI91" i="6"/>
  <c r="AY91" i="6"/>
  <c r="AI94" i="6"/>
  <c r="AY94" i="6"/>
  <c r="AP95" i="6"/>
  <c r="AL98" i="6"/>
  <c r="AW99" i="6"/>
  <c r="AU99" i="6"/>
  <c r="AM99" i="6"/>
  <c r="AE99" i="6"/>
  <c r="AT99" i="6"/>
  <c r="AL99" i="6"/>
  <c r="AD99" i="6"/>
  <c r="AQ99" i="6"/>
  <c r="AW102" i="6"/>
  <c r="AX102" i="6"/>
  <c r="AP102" i="6"/>
  <c r="AH102" i="6"/>
  <c r="AU102" i="6"/>
  <c r="AM102" i="6"/>
  <c r="AE102" i="6"/>
  <c r="AQ102" i="6"/>
  <c r="AH103" i="6"/>
  <c r="AX103" i="6"/>
  <c r="AD106" i="6"/>
  <c r="AT106" i="6"/>
  <c r="AI107" i="6"/>
  <c r="AY107" i="6"/>
  <c r="AI110" i="6"/>
  <c r="AY110" i="6"/>
  <c r="AP111" i="6"/>
  <c r="AL114" i="6"/>
  <c r="AW115" i="6"/>
  <c r="AU115" i="6"/>
  <c r="AM115" i="6"/>
  <c r="AE115" i="6"/>
  <c r="AT115" i="6"/>
  <c r="AL115" i="6"/>
  <c r="AD115" i="6"/>
  <c r="AQ115" i="6"/>
  <c r="AW118" i="6"/>
  <c r="AX118" i="6"/>
  <c r="AP118" i="6"/>
  <c r="AH118" i="6"/>
  <c r="AU118" i="6"/>
  <c r="AM118" i="6"/>
  <c r="AE118" i="6"/>
  <c r="AQ118" i="6"/>
  <c r="AH119" i="6"/>
  <c r="AX119" i="6"/>
  <c r="AD122" i="6"/>
  <c r="AT122" i="6"/>
  <c r="AI123" i="6"/>
  <c r="AY123" i="6"/>
  <c r="AD126" i="6"/>
  <c r="AT126" i="6"/>
  <c r="AI127" i="6"/>
  <c r="AY127" i="6"/>
  <c r="AL130" i="6"/>
  <c r="AW131" i="6"/>
  <c r="AU131" i="6"/>
  <c r="AM131" i="6"/>
  <c r="AE131" i="6"/>
  <c r="AT131" i="6"/>
  <c r="AL131" i="6"/>
  <c r="AD131" i="6"/>
  <c r="AQ131" i="6"/>
  <c r="AL134" i="6"/>
  <c r="AW135" i="6"/>
  <c r="AU135" i="6"/>
  <c r="AM135" i="6"/>
  <c r="AE135" i="6"/>
  <c r="AT135" i="6"/>
  <c r="AL135" i="6"/>
  <c r="AD135" i="6"/>
  <c r="AQ135" i="6"/>
  <c r="AW138" i="6"/>
  <c r="AX138" i="6"/>
  <c r="AP138" i="6"/>
  <c r="AH138" i="6"/>
  <c r="AU138" i="6"/>
  <c r="AM138" i="6"/>
  <c r="AE138" i="6"/>
  <c r="AQ138" i="6"/>
  <c r="AH139" i="6"/>
  <c r="AX139" i="6"/>
  <c r="AI142" i="6"/>
  <c r="AY142" i="6"/>
  <c r="AP143" i="6"/>
  <c r="AW146" i="6"/>
  <c r="AX146" i="6"/>
  <c r="AP146" i="6"/>
  <c r="AH146" i="6"/>
  <c r="AU146" i="6"/>
  <c r="AM146" i="6"/>
  <c r="AE146" i="6"/>
  <c r="AQ146" i="6"/>
  <c r="AH147" i="6"/>
  <c r="AX147" i="6"/>
  <c r="AD150" i="6"/>
  <c r="AT150" i="6"/>
  <c r="AI151" i="6"/>
  <c r="AY151" i="6"/>
  <c r="AI154" i="6"/>
  <c r="AY154" i="6"/>
  <c r="AP155" i="6"/>
  <c r="AD158" i="6"/>
  <c r="AT158" i="6"/>
  <c r="AI159" i="6"/>
  <c r="AY159" i="6"/>
  <c r="AW162" i="6"/>
  <c r="AX162" i="6"/>
  <c r="AP162" i="6"/>
  <c r="AH162" i="6"/>
  <c r="AU162" i="6"/>
  <c r="AM162" i="6"/>
  <c r="AE162" i="6"/>
  <c r="AQ162" i="6"/>
  <c r="AH163" i="6"/>
  <c r="AX163" i="6"/>
  <c r="AD166" i="6"/>
  <c r="AT166" i="6"/>
  <c r="AI167" i="6"/>
  <c r="AY167" i="6"/>
  <c r="AI170" i="6"/>
  <c r="AY170" i="6"/>
  <c r="AP171" i="6"/>
  <c r="AL174" i="6"/>
  <c r="AW175" i="6"/>
  <c r="AU175" i="6"/>
  <c r="AM175" i="6"/>
  <c r="AE175" i="6"/>
  <c r="AT175" i="6"/>
  <c r="AL175" i="6"/>
  <c r="AD175" i="6"/>
  <c r="AQ175" i="6"/>
  <c r="AW177" i="6"/>
  <c r="AU177" i="6"/>
  <c r="AM177" i="6"/>
  <c r="AF177" i="6"/>
  <c r="AT177" i="6"/>
  <c r="AL177" i="6"/>
  <c r="AE177" i="6"/>
  <c r="AP177" i="6"/>
  <c r="AI181" i="6"/>
  <c r="AT181" i="6"/>
  <c r="AW183" i="6"/>
  <c r="AV183" i="6"/>
  <c r="AQ183" i="6"/>
  <c r="AL183" i="6"/>
  <c r="AF183" i="6"/>
  <c r="AU183" i="6"/>
  <c r="AP183" i="6"/>
  <c r="AJ183" i="6"/>
  <c r="AE183" i="6"/>
  <c r="AM183" i="6"/>
  <c r="AX183" i="6"/>
  <c r="AD185" i="6"/>
  <c r="AN185" i="6"/>
  <c r="AY185" i="6"/>
  <c r="AW187" i="6"/>
  <c r="AV187" i="6"/>
  <c r="AQ187" i="6"/>
  <c r="AL187" i="6"/>
  <c r="AF187" i="6"/>
  <c r="AU187" i="6"/>
  <c r="AP187" i="6"/>
  <c r="AJ187" i="6"/>
  <c r="AE187" i="6"/>
  <c r="AM187" i="6"/>
  <c r="AX187" i="6"/>
  <c r="AW189" i="6"/>
  <c r="AV189" i="6"/>
  <c r="AQ189" i="6"/>
  <c r="AL189" i="6"/>
  <c r="AF189" i="6"/>
  <c r="AU189" i="6"/>
  <c r="AP189" i="6"/>
  <c r="AJ189" i="6"/>
  <c r="AE189" i="6"/>
  <c r="AM189" i="6"/>
  <c r="AX189" i="6"/>
  <c r="AD191" i="6"/>
  <c r="AN191" i="6"/>
  <c r="AY191" i="6"/>
  <c r="AH193" i="6"/>
  <c r="AR193" i="6"/>
  <c r="AW195" i="6"/>
  <c r="AU195" i="6"/>
  <c r="AM195" i="6"/>
  <c r="AE195" i="6"/>
  <c r="AT195" i="6"/>
  <c r="AL195" i="6"/>
  <c r="AD195" i="6"/>
  <c r="AQ195" i="6"/>
  <c r="AD198" i="6"/>
  <c r="AT198" i="6"/>
  <c r="AI199" i="6"/>
  <c r="AY199" i="6"/>
  <c r="AI202" i="6"/>
  <c r="AY202" i="6"/>
  <c r="AP203" i="6"/>
  <c r="AL206" i="6"/>
  <c r="AW207" i="6"/>
  <c r="AU207" i="6"/>
  <c r="AM207" i="6"/>
  <c r="AE207" i="6"/>
  <c r="AT207" i="6"/>
  <c r="AL207" i="6"/>
  <c r="AD207" i="6"/>
  <c r="AQ207" i="6"/>
  <c r="AW210" i="6"/>
  <c r="AX210" i="6"/>
  <c r="AP210" i="6"/>
  <c r="AH210" i="6"/>
  <c r="AU210" i="6"/>
  <c r="AM210" i="6"/>
  <c r="AE210" i="6"/>
  <c r="AQ210" i="6"/>
  <c r="AH211" i="6"/>
  <c r="AX211" i="6"/>
  <c r="AD214" i="6"/>
  <c r="AT214" i="6"/>
  <c r="AI215" i="6"/>
  <c r="AY215" i="6"/>
  <c r="AI218" i="6"/>
  <c r="AY218" i="6"/>
  <c r="AP219" i="6"/>
  <c r="AL222" i="6"/>
  <c r="AW226" i="6"/>
  <c r="AX226" i="6"/>
  <c r="AP226" i="6"/>
  <c r="AH226" i="6"/>
  <c r="AU226" i="6"/>
  <c r="AM226" i="6"/>
  <c r="AE226" i="6"/>
  <c r="AT226" i="6"/>
  <c r="AL226" i="6"/>
  <c r="AD226" i="6"/>
  <c r="AY230" i="6"/>
  <c r="AQ234" i="6"/>
  <c r="AI238" i="6"/>
  <c r="AW242" i="6"/>
  <c r="AX242" i="6"/>
  <c r="AP242" i="6"/>
  <c r="AH242" i="6"/>
  <c r="AU242" i="6"/>
  <c r="AM242" i="6"/>
  <c r="AE242" i="6"/>
  <c r="AT242" i="6"/>
  <c r="AL242" i="6"/>
  <c r="AD242" i="6"/>
  <c r="AY246" i="6"/>
  <c r="AQ250" i="6"/>
  <c r="AI254" i="6"/>
  <c r="F379" i="6"/>
  <c r="J379" i="6"/>
  <c r="N379" i="6"/>
  <c r="R379" i="6"/>
  <c r="V379" i="6"/>
  <c r="Z379" i="6"/>
  <c r="AA376" i="6"/>
  <c r="AA386" i="6"/>
  <c r="AA390" i="6" s="1"/>
  <c r="I390" i="6"/>
  <c r="M390" i="6"/>
  <c r="Q390" i="6"/>
  <c r="U390" i="6"/>
  <c r="Y390" i="6"/>
  <c r="Z49" i="9"/>
  <c r="AA49" i="9"/>
  <c r="W49" i="9"/>
  <c r="S49" i="9"/>
  <c r="Z53" i="9"/>
  <c r="AA53" i="9"/>
  <c r="W53" i="9"/>
  <c r="S53" i="9"/>
  <c r="AA81" i="9"/>
  <c r="AB106" i="9"/>
  <c r="Y106" i="9"/>
  <c r="U106" i="9"/>
  <c r="Q106" i="9"/>
  <c r="AB110" i="9"/>
  <c r="Y110" i="9"/>
  <c r="U110" i="9"/>
  <c r="Q110" i="9"/>
  <c r="AB114" i="9"/>
  <c r="Y114" i="9"/>
  <c r="U114" i="9"/>
  <c r="Q114" i="9"/>
  <c r="AB118" i="9"/>
  <c r="Y118" i="9"/>
  <c r="U118" i="9"/>
  <c r="Q118" i="9"/>
  <c r="AB122" i="9"/>
  <c r="Y122" i="9"/>
  <c r="U122" i="9"/>
  <c r="Q122" i="9"/>
  <c r="AA147" i="9"/>
  <c r="Z167" i="9"/>
  <c r="W167" i="9"/>
  <c r="S167" i="9"/>
  <c r="Q167" i="9"/>
  <c r="Y182" i="9"/>
  <c r="W193" i="9"/>
  <c r="AB202" i="9"/>
  <c r="U202" i="9"/>
  <c r="AA202" i="9"/>
  <c r="S202" i="9"/>
  <c r="Y202" i="9"/>
  <c r="Q202" i="9"/>
  <c r="W206" i="9"/>
  <c r="Y228" i="9"/>
  <c r="AA230" i="9"/>
  <c r="AB236" i="9"/>
  <c r="U236" i="9"/>
  <c r="W236" i="9"/>
  <c r="S236" i="9"/>
  <c r="AA236" i="9"/>
  <c r="Q236" i="9"/>
  <c r="AB238" i="9"/>
  <c r="Y238" i="9"/>
  <c r="Q238" i="9"/>
  <c r="W238" i="9"/>
  <c r="U238" i="9"/>
  <c r="S238" i="9"/>
  <c r="AB268" i="9"/>
  <c r="AA268" i="9"/>
  <c r="S268" i="9"/>
  <c r="U268" i="9"/>
  <c r="R268" i="9"/>
  <c r="Y268" i="9"/>
  <c r="Q268" i="9"/>
  <c r="Y285" i="9"/>
  <c r="AB294" i="9"/>
  <c r="U294" i="9"/>
  <c r="AA294" i="9"/>
  <c r="S294" i="9"/>
  <c r="Y294" i="9"/>
  <c r="W294" i="9"/>
  <c r="Q294" i="9"/>
  <c r="X413" i="9"/>
  <c r="AB413" i="9"/>
  <c r="T413" i="9"/>
  <c r="AB416" i="9"/>
  <c r="U416" i="9"/>
  <c r="Z416" i="9"/>
  <c r="R416" i="9"/>
  <c r="Y416" i="9"/>
  <c r="Q416" i="9"/>
  <c r="V416" i="9"/>
  <c r="AI223" i="6"/>
  <c r="AQ223" i="6"/>
  <c r="AY223" i="6"/>
  <c r="AI227" i="6"/>
  <c r="AQ227" i="6"/>
  <c r="AY227" i="6"/>
  <c r="AI231" i="6"/>
  <c r="AQ231" i="6"/>
  <c r="AY231" i="6"/>
  <c r="AI235" i="6"/>
  <c r="AQ235" i="6"/>
  <c r="AY235" i="6"/>
  <c r="AI239" i="6"/>
  <c r="AQ239" i="6"/>
  <c r="AY239" i="6"/>
  <c r="AI243" i="6"/>
  <c r="AQ243" i="6"/>
  <c r="AY243" i="6"/>
  <c r="AI247" i="6"/>
  <c r="AQ247" i="6"/>
  <c r="AY247" i="6"/>
  <c r="AI251" i="6"/>
  <c r="AQ251" i="6"/>
  <c r="AY251" i="6"/>
  <c r="AI255" i="6"/>
  <c r="AQ255" i="6"/>
  <c r="AY255" i="6"/>
  <c r="E390" i="6"/>
  <c r="AA59" i="9"/>
  <c r="Y82" i="9"/>
  <c r="Y86" i="9"/>
  <c r="W137" i="9"/>
  <c r="AA151" i="9"/>
  <c r="AA169" i="9"/>
  <c r="AA183" i="9"/>
  <c r="W188" i="9"/>
  <c r="W192" i="9"/>
  <c r="W196" i="9"/>
  <c r="W200" i="9"/>
  <c r="W205" i="9"/>
  <c r="AB210" i="9"/>
  <c r="AA210" i="9"/>
  <c r="S210" i="9"/>
  <c r="Y210" i="9"/>
  <c r="AB218" i="9"/>
  <c r="AA218" i="9"/>
  <c r="S218" i="9"/>
  <c r="Y218" i="9"/>
  <c r="Z231" i="9"/>
  <c r="AA231" i="9"/>
  <c r="S231" i="9"/>
  <c r="Y231" i="9"/>
  <c r="Z239" i="9"/>
  <c r="AA239" i="9"/>
  <c r="S239" i="9"/>
  <c r="Y239" i="9"/>
  <c r="Z247" i="9"/>
  <c r="AA247" i="9"/>
  <c r="S247" i="9"/>
  <c r="Y247" i="9"/>
  <c r="Z255" i="9"/>
  <c r="AA255" i="9"/>
  <c r="S255" i="9"/>
  <c r="Y255" i="9"/>
  <c r="Z263" i="9"/>
  <c r="AA263" i="9"/>
  <c r="S263" i="9"/>
  <c r="Y263" i="9"/>
  <c r="AB272" i="9"/>
  <c r="Y272" i="9"/>
  <c r="Q272" i="9"/>
  <c r="AA272" i="9"/>
  <c r="AB278" i="9"/>
  <c r="U278" i="9"/>
  <c r="Y278" i="9"/>
  <c r="AB280" i="9"/>
  <c r="Y280" i="9"/>
  <c r="Q280" i="9"/>
  <c r="AA280" i="9"/>
  <c r="AB286" i="9"/>
  <c r="U286" i="9"/>
  <c r="AA286" i="9"/>
  <c r="Y286" i="9"/>
  <c r="Z293" i="9"/>
  <c r="AA293" i="9"/>
  <c r="S293" i="9"/>
  <c r="Y293" i="9"/>
  <c r="Q293" i="9"/>
  <c r="AB298" i="9"/>
  <c r="U298" i="9"/>
  <c r="AA298" i="9"/>
  <c r="S298" i="9"/>
  <c r="AB330" i="9"/>
  <c r="U330" i="9"/>
  <c r="AA330" i="9"/>
  <c r="S330" i="9"/>
  <c r="Y330" i="9"/>
  <c r="Q330" i="9"/>
  <c r="Y336" i="9"/>
  <c r="Z336" i="9"/>
  <c r="V336" i="9"/>
  <c r="R336" i="9"/>
  <c r="Y352" i="9"/>
  <c r="Z352" i="9"/>
  <c r="V352" i="9"/>
  <c r="R352" i="9"/>
  <c r="Y368" i="9"/>
  <c r="Z368" i="9"/>
  <c r="V368" i="9"/>
  <c r="R368" i="9"/>
  <c r="AB390" i="9"/>
  <c r="U390" i="9"/>
  <c r="Z390" i="9"/>
  <c r="R390" i="9"/>
  <c r="Y390" i="9"/>
  <c r="Q390" i="9"/>
  <c r="AB425" i="9"/>
  <c r="T425" i="9"/>
  <c r="AB436" i="9"/>
  <c r="U436" i="9"/>
  <c r="Z436" i="9"/>
  <c r="R436" i="9"/>
  <c r="Y436" i="9"/>
  <c r="Q436" i="9"/>
  <c r="AB455" i="9"/>
  <c r="T455" i="9"/>
  <c r="I2" i="10"/>
  <c r="J2" i="10"/>
  <c r="H2" i="10"/>
  <c r="E537" i="10"/>
  <c r="J6" i="10"/>
  <c r="H6" i="10"/>
  <c r="I6" i="10"/>
  <c r="J10" i="10"/>
  <c r="H10" i="10"/>
  <c r="K10" i="10" s="1"/>
  <c r="I10" i="10"/>
  <c r="J14" i="10"/>
  <c r="H14" i="10"/>
  <c r="I14" i="10"/>
  <c r="J18" i="10"/>
  <c r="H18" i="10"/>
  <c r="I18" i="10"/>
  <c r="J22" i="10"/>
  <c r="H22" i="10"/>
  <c r="I22" i="10"/>
  <c r="J26" i="10"/>
  <c r="H26" i="10"/>
  <c r="K26" i="10" s="1"/>
  <c r="I26" i="10"/>
  <c r="J30" i="10"/>
  <c r="H30" i="10"/>
  <c r="I30" i="10"/>
  <c r="J34" i="10"/>
  <c r="H34" i="10"/>
  <c r="I34" i="10"/>
  <c r="J38" i="10"/>
  <c r="H38" i="10"/>
  <c r="I38" i="10"/>
  <c r="J42" i="10"/>
  <c r="H42" i="10"/>
  <c r="K42" i="10" s="1"/>
  <c r="I42" i="10"/>
  <c r="J46" i="10"/>
  <c r="H46" i="10"/>
  <c r="I46" i="10"/>
  <c r="J50" i="10"/>
  <c r="H50" i="10"/>
  <c r="I50" i="10"/>
  <c r="J54" i="10"/>
  <c r="H54" i="10"/>
  <c r="I54" i="10"/>
  <c r="J58" i="10"/>
  <c r="H58" i="10"/>
  <c r="K58" i="10" s="1"/>
  <c r="I58" i="10"/>
  <c r="J62" i="10"/>
  <c r="H62" i="10"/>
  <c r="I62" i="10"/>
  <c r="J66" i="10"/>
  <c r="H66" i="10"/>
  <c r="I66" i="10"/>
  <c r="J70" i="10"/>
  <c r="H70" i="10"/>
  <c r="I70" i="10"/>
  <c r="J74" i="10"/>
  <c r="H74" i="10"/>
  <c r="K74" i="10" s="1"/>
  <c r="I74" i="10"/>
  <c r="J78" i="10"/>
  <c r="H78" i="10"/>
  <c r="I78" i="10"/>
  <c r="J82" i="10"/>
  <c r="H82" i="10"/>
  <c r="I82" i="10"/>
  <c r="I86" i="10"/>
  <c r="J86" i="10"/>
  <c r="H86" i="10"/>
  <c r="I90" i="10"/>
  <c r="J90" i="10"/>
  <c r="H90" i="10"/>
  <c r="I94" i="10"/>
  <c r="J94" i="10"/>
  <c r="H94" i="10"/>
  <c r="K94" i="10" s="1"/>
  <c r="I98" i="10"/>
  <c r="J98" i="10"/>
  <c r="H98" i="10"/>
  <c r="I102" i="10"/>
  <c r="J102" i="10"/>
  <c r="H102" i="10"/>
  <c r="I106" i="10"/>
  <c r="J106" i="10"/>
  <c r="H106" i="10"/>
  <c r="I110" i="10"/>
  <c r="J110" i="10"/>
  <c r="H110" i="10"/>
  <c r="K110" i="10" s="1"/>
  <c r="I114" i="10"/>
  <c r="J114" i="10"/>
  <c r="H114" i="10"/>
  <c r="I118" i="10"/>
  <c r="J118" i="10"/>
  <c r="H118" i="10"/>
  <c r="J122" i="10"/>
  <c r="I122" i="10"/>
  <c r="H122" i="10"/>
  <c r="H126" i="10"/>
  <c r="I126" i="10"/>
  <c r="J126" i="10"/>
  <c r="H130" i="10"/>
  <c r="I130" i="10"/>
  <c r="J130" i="10"/>
  <c r="H134" i="10"/>
  <c r="K134" i="10" s="1"/>
  <c r="I134" i="10"/>
  <c r="J134" i="10"/>
  <c r="H138" i="10"/>
  <c r="I138" i="10"/>
  <c r="J138" i="10"/>
  <c r="H142" i="10"/>
  <c r="I142" i="10"/>
  <c r="J142" i="10"/>
  <c r="H146" i="10"/>
  <c r="I146" i="10"/>
  <c r="J146" i="10"/>
  <c r="H150" i="10"/>
  <c r="K150" i="10" s="1"/>
  <c r="I150" i="10"/>
  <c r="J150" i="10"/>
  <c r="H154" i="10"/>
  <c r="I154" i="10"/>
  <c r="J154" i="10"/>
  <c r="H158" i="10"/>
  <c r="I158" i="10"/>
  <c r="J158" i="10"/>
  <c r="H162" i="10"/>
  <c r="I162" i="10"/>
  <c r="J162" i="10"/>
  <c r="H166" i="10"/>
  <c r="K166" i="10" s="1"/>
  <c r="I166" i="10"/>
  <c r="J166" i="10"/>
  <c r="I170" i="10"/>
  <c r="J170" i="10"/>
  <c r="H170" i="10"/>
  <c r="I174" i="10"/>
  <c r="J174" i="10"/>
  <c r="H174" i="10"/>
  <c r="K174" i="10" s="1"/>
  <c r="I178" i="10"/>
  <c r="J178" i="10"/>
  <c r="H178" i="10"/>
  <c r="I182" i="10"/>
  <c r="J182" i="10"/>
  <c r="H182" i="10"/>
  <c r="I186" i="10"/>
  <c r="J186" i="10"/>
  <c r="H186" i="10"/>
  <c r="I190" i="10"/>
  <c r="J190" i="10"/>
  <c r="H190" i="10"/>
  <c r="K190" i="10" s="1"/>
  <c r="I194" i="10"/>
  <c r="J194" i="10"/>
  <c r="H194" i="10"/>
  <c r="I198" i="10"/>
  <c r="J198" i="10"/>
  <c r="H198" i="10"/>
  <c r="I202" i="10"/>
  <c r="J202" i="10"/>
  <c r="H202" i="10"/>
  <c r="I206" i="10"/>
  <c r="J206" i="10"/>
  <c r="H206" i="10"/>
  <c r="K206" i="10" s="1"/>
  <c r="I210" i="10"/>
  <c r="J210" i="10"/>
  <c r="H210" i="10"/>
  <c r="I214" i="10"/>
  <c r="J214" i="10"/>
  <c r="H214" i="10"/>
  <c r="I218" i="10"/>
  <c r="J218" i="10"/>
  <c r="H218" i="10"/>
  <c r="I222" i="10"/>
  <c r="J222" i="10"/>
  <c r="H222" i="10"/>
  <c r="K222" i="10" s="1"/>
  <c r="I226" i="10"/>
  <c r="J226" i="10"/>
  <c r="H226" i="10"/>
  <c r="I230" i="10"/>
  <c r="J230" i="10"/>
  <c r="H230" i="10"/>
  <c r="I234" i="10"/>
  <c r="J234" i="10"/>
  <c r="H234" i="10"/>
  <c r="I238" i="10"/>
  <c r="J238" i="10"/>
  <c r="H238" i="10"/>
  <c r="K238" i="10" s="1"/>
  <c r="I242" i="10"/>
  <c r="J242" i="10"/>
  <c r="H242" i="10"/>
  <c r="I246" i="10"/>
  <c r="J246" i="10"/>
  <c r="H246" i="10"/>
  <c r="I250" i="10"/>
  <c r="J250" i="10"/>
  <c r="H250" i="10"/>
  <c r="I254" i="10"/>
  <c r="J254" i="10"/>
  <c r="H254" i="10"/>
  <c r="K254" i="10" s="1"/>
  <c r="I258" i="10"/>
  <c r="J258" i="10"/>
  <c r="H258" i="10"/>
  <c r="I262" i="10"/>
  <c r="J262" i="10"/>
  <c r="H262" i="10"/>
  <c r="I266" i="10"/>
  <c r="J266" i="10"/>
  <c r="H266" i="10"/>
  <c r="I270" i="10"/>
  <c r="J270" i="10"/>
  <c r="H270" i="10"/>
  <c r="K270" i="10" s="1"/>
  <c r="I274" i="10"/>
  <c r="J274" i="10"/>
  <c r="H274" i="10"/>
  <c r="I278" i="10"/>
  <c r="J278" i="10"/>
  <c r="H278" i="10"/>
  <c r="I282" i="10"/>
  <c r="J282" i="10"/>
  <c r="H282" i="10"/>
  <c r="I286" i="10"/>
  <c r="J286" i="10"/>
  <c r="H286" i="10"/>
  <c r="K286" i="10" s="1"/>
  <c r="I290" i="10"/>
  <c r="J290" i="10"/>
  <c r="H290" i="10"/>
  <c r="I294" i="10"/>
  <c r="H294" i="10"/>
  <c r="J294" i="10"/>
  <c r="H298" i="10"/>
  <c r="I298" i="10"/>
  <c r="J298" i="10"/>
  <c r="H302" i="10"/>
  <c r="I302" i="10"/>
  <c r="J302" i="10"/>
  <c r="H306" i="10"/>
  <c r="I306" i="10"/>
  <c r="J306" i="10"/>
  <c r="H310" i="10"/>
  <c r="K310" i="10" s="1"/>
  <c r="I310" i="10"/>
  <c r="J310" i="10"/>
  <c r="H314" i="10"/>
  <c r="I314" i="10"/>
  <c r="J314" i="10"/>
  <c r="H318" i="10"/>
  <c r="I318" i="10"/>
  <c r="J318" i="10"/>
  <c r="H322" i="10"/>
  <c r="I322" i="10"/>
  <c r="J322" i="10"/>
  <c r="H326" i="10"/>
  <c r="K326" i="10" s="1"/>
  <c r="I326" i="10"/>
  <c r="J326" i="10"/>
  <c r="H330" i="10"/>
  <c r="I330" i="10"/>
  <c r="J330" i="10"/>
  <c r="H334" i="10"/>
  <c r="I334" i="10"/>
  <c r="J334" i="10"/>
  <c r="H338" i="10"/>
  <c r="I338" i="10"/>
  <c r="J338" i="10"/>
  <c r="H342" i="10"/>
  <c r="K342" i="10" s="1"/>
  <c r="I342" i="10"/>
  <c r="J342" i="10"/>
  <c r="H346" i="10"/>
  <c r="I346" i="10"/>
  <c r="J346" i="10"/>
  <c r="H350" i="10"/>
  <c r="I350" i="10"/>
  <c r="J350" i="10"/>
  <c r="H354" i="10"/>
  <c r="I354" i="10"/>
  <c r="J354" i="10"/>
  <c r="H358" i="10"/>
  <c r="K358" i="10" s="1"/>
  <c r="I358" i="10"/>
  <c r="J358" i="10"/>
  <c r="H362" i="10"/>
  <c r="I362" i="10"/>
  <c r="J362" i="10"/>
  <c r="H366" i="10"/>
  <c r="I366" i="10"/>
  <c r="J366" i="10"/>
  <c r="H370" i="10"/>
  <c r="I370" i="10"/>
  <c r="J370" i="10"/>
  <c r="H374" i="10"/>
  <c r="K374" i="10" s="1"/>
  <c r="I374" i="10"/>
  <c r="J374" i="10"/>
  <c r="H378" i="10"/>
  <c r="I378" i="10"/>
  <c r="J378" i="10"/>
  <c r="H382" i="10"/>
  <c r="I382" i="10"/>
  <c r="J382" i="10"/>
  <c r="H386" i="10"/>
  <c r="I386" i="10"/>
  <c r="J386" i="10"/>
  <c r="H390" i="10"/>
  <c r="K390" i="10" s="1"/>
  <c r="I390" i="10"/>
  <c r="J390" i="10"/>
  <c r="J394" i="10"/>
  <c r="I394" i="10"/>
  <c r="H394" i="10"/>
  <c r="J398" i="10"/>
  <c r="H398" i="10"/>
  <c r="I398" i="10"/>
  <c r="J402" i="10"/>
  <c r="H402" i="10"/>
  <c r="I402" i="10"/>
  <c r="J406" i="10"/>
  <c r="I406" i="10"/>
  <c r="H406" i="10"/>
  <c r="J410" i="10"/>
  <c r="H410" i="10"/>
  <c r="K410" i="10" s="1"/>
  <c r="I410" i="10"/>
  <c r="J414" i="10"/>
  <c r="H414" i="10"/>
  <c r="I414" i="10"/>
  <c r="J418" i="10"/>
  <c r="H418" i="10"/>
  <c r="I418" i="10"/>
  <c r="J422" i="10"/>
  <c r="H422" i="10"/>
  <c r="I422" i="10"/>
  <c r="J426" i="10"/>
  <c r="H426" i="10"/>
  <c r="K426" i="10" s="1"/>
  <c r="I426" i="10"/>
  <c r="J430" i="10"/>
  <c r="H430" i="10"/>
  <c r="I430" i="10"/>
  <c r="J434" i="10"/>
  <c r="I434" i="10"/>
  <c r="H434" i="10"/>
  <c r="J438" i="10"/>
  <c r="H438" i="10"/>
  <c r="I438" i="10"/>
  <c r="J442" i="10"/>
  <c r="H442" i="10"/>
  <c r="K442" i="10" s="1"/>
  <c r="I442" i="10"/>
  <c r="J446" i="10"/>
  <c r="H446" i="10"/>
  <c r="I446" i="10"/>
  <c r="J450" i="10"/>
  <c r="I450" i="10"/>
  <c r="H450" i="10"/>
  <c r="J454" i="10"/>
  <c r="H454" i="10"/>
  <c r="I454" i="10"/>
  <c r="J458" i="10"/>
  <c r="I458" i="10"/>
  <c r="H458" i="10"/>
  <c r="J462" i="10"/>
  <c r="H462" i="10"/>
  <c r="I462" i="10"/>
  <c r="J466" i="10"/>
  <c r="H466" i="10"/>
  <c r="I466" i="10"/>
  <c r="J470" i="10"/>
  <c r="H470" i="10"/>
  <c r="I470" i="10"/>
  <c r="J474" i="10"/>
  <c r="H474" i="10"/>
  <c r="K474" i="10" s="1"/>
  <c r="I474" i="10"/>
  <c r="J478" i="10"/>
  <c r="I478" i="10"/>
  <c r="H478" i="10"/>
  <c r="K478" i="10" s="1"/>
  <c r="J482" i="10"/>
  <c r="I482" i="10"/>
  <c r="H482" i="10"/>
  <c r="J486" i="10"/>
  <c r="H486" i="10"/>
  <c r="I486" i="10"/>
  <c r="J490" i="10"/>
  <c r="H490" i="10"/>
  <c r="K490" i="10" s="1"/>
  <c r="I490" i="10"/>
  <c r="J494" i="10"/>
  <c r="H494" i="10"/>
  <c r="I494" i="10"/>
  <c r="J498" i="10"/>
  <c r="H498" i="10"/>
  <c r="I498" i="10"/>
  <c r="J502" i="10"/>
  <c r="I502" i="10"/>
  <c r="H502" i="10"/>
  <c r="J506" i="10"/>
  <c r="I506" i="10"/>
  <c r="H506" i="10"/>
  <c r="J510" i="10"/>
  <c r="H510" i="10"/>
  <c r="I510" i="10"/>
  <c r="J514" i="10"/>
  <c r="H514" i="10"/>
  <c r="I514" i="10"/>
  <c r="J518" i="10"/>
  <c r="H518" i="10"/>
  <c r="I518" i="10"/>
  <c r="J522" i="10"/>
  <c r="H522" i="10"/>
  <c r="K522" i="10" s="1"/>
  <c r="I522" i="10"/>
  <c r="J526" i="10"/>
  <c r="H526" i="10"/>
  <c r="I526" i="10"/>
  <c r="J530" i="10"/>
  <c r="H530" i="10"/>
  <c r="I530" i="10"/>
  <c r="J534" i="10"/>
  <c r="H534" i="10"/>
  <c r="I534" i="10"/>
  <c r="AZ2" i="12"/>
  <c r="AT2" i="12"/>
  <c r="AO2" i="12"/>
  <c r="AI2" i="12"/>
  <c r="AD2" i="12"/>
  <c r="AX2" i="12"/>
  <c r="AS2" i="12"/>
  <c r="AM2" i="12"/>
  <c r="AH2" i="12"/>
  <c r="AC2" i="12"/>
  <c r="AU2" i="12"/>
  <c r="AK2" i="12"/>
  <c r="AQ2" i="12"/>
  <c r="AG2" i="12"/>
  <c r="AP2" i="12"/>
  <c r="AE2" i="12"/>
  <c r="AN18" i="12"/>
  <c r="AV18" i="12"/>
  <c r="AF18" i="12"/>
  <c r="AN30" i="12"/>
  <c r="AV30" i="12"/>
  <c r="AF30" i="12"/>
  <c r="AW59" i="12"/>
  <c r="AX59" i="12"/>
  <c r="AH59" i="12"/>
  <c r="AT59" i="12"/>
  <c r="AD59" i="12"/>
  <c r="AP59" i="12"/>
  <c r="AL59" i="12"/>
  <c r="AC59" i="12"/>
  <c r="AW128" i="12"/>
  <c r="AL128" i="12"/>
  <c r="AX128" i="12"/>
  <c r="AH128" i="12"/>
  <c r="AT128" i="12"/>
  <c r="AP128" i="12"/>
  <c r="AD128" i="12"/>
  <c r="AZ151" i="12"/>
  <c r="AN151" i="12"/>
  <c r="AJ151" i="12"/>
  <c r="AW182" i="12"/>
  <c r="AX182" i="12"/>
  <c r="AH182" i="12"/>
  <c r="AT182" i="12"/>
  <c r="AD182" i="12"/>
  <c r="AP182" i="12"/>
  <c r="AL182" i="12"/>
  <c r="AW247" i="12"/>
  <c r="AL247" i="12"/>
  <c r="AX247" i="12"/>
  <c r="AH247" i="12"/>
  <c r="AT247" i="12"/>
  <c r="AP247" i="12"/>
  <c r="AD247" i="12"/>
  <c r="AW289" i="12"/>
  <c r="AX289" i="12"/>
  <c r="AH289" i="12"/>
  <c r="AT289" i="12"/>
  <c r="AD289" i="12"/>
  <c r="AP289" i="12"/>
  <c r="AL289" i="12"/>
  <c r="AU296" i="12"/>
  <c r="AI296" i="12"/>
  <c r="AQ296" i="12"/>
  <c r="AF296" i="12"/>
  <c r="AN296" i="12"/>
  <c r="AM296" i="12"/>
  <c r="AY296" i="12"/>
  <c r="AE296" i="12"/>
  <c r="AW381" i="12"/>
  <c r="AL381" i="12"/>
  <c r="AX381" i="12"/>
  <c r="AH381" i="12"/>
  <c r="AT381" i="12"/>
  <c r="AP381" i="12"/>
  <c r="AD381" i="12"/>
  <c r="AB722" i="12"/>
  <c r="AB723" i="12"/>
  <c r="L732" i="12"/>
  <c r="AB731" i="12"/>
  <c r="AI84" i="6"/>
  <c r="AQ84" i="6"/>
  <c r="AY84" i="6"/>
  <c r="AH85" i="6"/>
  <c r="AP85" i="6"/>
  <c r="AX85" i="6"/>
  <c r="AI88" i="6"/>
  <c r="AQ88" i="6"/>
  <c r="AY88" i="6"/>
  <c r="AH89" i="6"/>
  <c r="AP89" i="6"/>
  <c r="AX89" i="6"/>
  <c r="AI92" i="6"/>
  <c r="AQ92" i="6"/>
  <c r="AY92" i="6"/>
  <c r="AH93" i="6"/>
  <c r="AP93" i="6"/>
  <c r="AX93" i="6"/>
  <c r="AI96" i="6"/>
  <c r="AQ96" i="6"/>
  <c r="AY96" i="6"/>
  <c r="AH97" i="6"/>
  <c r="AP97" i="6"/>
  <c r="AX97" i="6"/>
  <c r="AI100" i="6"/>
  <c r="AQ100" i="6"/>
  <c r="AY100" i="6"/>
  <c r="AH101" i="6"/>
  <c r="AP101" i="6"/>
  <c r="AX101" i="6"/>
  <c r="AI104" i="6"/>
  <c r="AQ104" i="6"/>
  <c r="AY104" i="6"/>
  <c r="AH105" i="6"/>
  <c r="AP105" i="6"/>
  <c r="AX105" i="6"/>
  <c r="AI108" i="6"/>
  <c r="AQ108" i="6"/>
  <c r="AY108" i="6"/>
  <c r="AH109" i="6"/>
  <c r="AP109" i="6"/>
  <c r="AX109" i="6"/>
  <c r="AI112" i="6"/>
  <c r="AQ112" i="6"/>
  <c r="AY112" i="6"/>
  <c r="AH113" i="6"/>
  <c r="AP113" i="6"/>
  <c r="AX113" i="6"/>
  <c r="AI116" i="6"/>
  <c r="AQ116" i="6"/>
  <c r="AY116" i="6"/>
  <c r="AH117" i="6"/>
  <c r="AP117" i="6"/>
  <c r="AX117" i="6"/>
  <c r="AI120" i="6"/>
  <c r="AQ120" i="6"/>
  <c r="AY120" i="6"/>
  <c r="AH121" i="6"/>
  <c r="AP121" i="6"/>
  <c r="AX121" i="6"/>
  <c r="AI124" i="6"/>
  <c r="AQ124" i="6"/>
  <c r="AY124" i="6"/>
  <c r="AH125" i="6"/>
  <c r="AP125" i="6"/>
  <c r="AX125" i="6"/>
  <c r="AI128" i="6"/>
  <c r="AQ128" i="6"/>
  <c r="AY128" i="6"/>
  <c r="AH129" i="6"/>
  <c r="AP129" i="6"/>
  <c r="AX129" i="6"/>
  <c r="AI132" i="6"/>
  <c r="AQ132" i="6"/>
  <c r="AY132" i="6"/>
  <c r="AH133" i="6"/>
  <c r="AP133" i="6"/>
  <c r="AX133" i="6"/>
  <c r="AI136" i="6"/>
  <c r="AQ136" i="6"/>
  <c r="AY136" i="6"/>
  <c r="AH137" i="6"/>
  <c r="AP137" i="6"/>
  <c r="AX137" i="6"/>
  <c r="AI140" i="6"/>
  <c r="AQ140" i="6"/>
  <c r="AY140" i="6"/>
  <c r="AX141" i="6"/>
  <c r="AI144" i="6"/>
  <c r="AQ144" i="6"/>
  <c r="AY144" i="6"/>
  <c r="AH145" i="6"/>
  <c r="AP145" i="6"/>
  <c r="AX145" i="6"/>
  <c r="AI148" i="6"/>
  <c r="AQ148" i="6"/>
  <c r="AY148" i="6"/>
  <c r="AH149" i="6"/>
  <c r="AP149" i="6"/>
  <c r="AX149" i="6"/>
  <c r="AI152" i="6"/>
  <c r="AQ152" i="6"/>
  <c r="AY152" i="6"/>
  <c r="AH153" i="6"/>
  <c r="AP153" i="6"/>
  <c r="AX153" i="6"/>
  <c r="AI156" i="6"/>
  <c r="AQ156" i="6"/>
  <c r="AY156" i="6"/>
  <c r="AH157" i="6"/>
  <c r="AP157" i="6"/>
  <c r="AX157" i="6"/>
  <c r="AI160" i="6"/>
  <c r="AQ160" i="6"/>
  <c r="AY160" i="6"/>
  <c r="AH161" i="6"/>
  <c r="AP161" i="6"/>
  <c r="AX161" i="6"/>
  <c r="AI164" i="6"/>
  <c r="AQ164" i="6"/>
  <c r="AY164" i="6"/>
  <c r="AH165" i="6"/>
  <c r="AP165" i="6"/>
  <c r="AX165" i="6"/>
  <c r="AI168" i="6"/>
  <c r="AQ168" i="6"/>
  <c r="AY168" i="6"/>
  <c r="AH169" i="6"/>
  <c r="AP169" i="6"/>
  <c r="AX169" i="6"/>
  <c r="AI172" i="6"/>
  <c r="AQ172" i="6"/>
  <c r="AY172" i="6"/>
  <c r="AH173" i="6"/>
  <c r="AP173" i="6"/>
  <c r="AX173" i="6"/>
  <c r="AH176" i="6"/>
  <c r="AP176" i="6"/>
  <c r="AX176" i="6"/>
  <c r="AH178" i="6"/>
  <c r="AM178" i="6"/>
  <c r="AT178" i="6"/>
  <c r="AH179" i="6"/>
  <c r="AM179" i="6"/>
  <c r="AT179" i="6"/>
  <c r="AH180" i="6"/>
  <c r="AM180" i="6"/>
  <c r="AR180" i="6"/>
  <c r="AX180" i="6"/>
  <c r="AH182" i="6"/>
  <c r="AM182" i="6"/>
  <c r="AR182" i="6"/>
  <c r="AX182" i="6"/>
  <c r="AH184" i="6"/>
  <c r="AM184" i="6"/>
  <c r="AR184" i="6"/>
  <c r="AX184" i="6"/>
  <c r="AH186" i="6"/>
  <c r="AM186" i="6"/>
  <c r="AR186" i="6"/>
  <c r="AX186" i="6"/>
  <c r="AH188" i="6"/>
  <c r="AM188" i="6"/>
  <c r="AR188" i="6"/>
  <c r="AX188" i="6"/>
  <c r="AH190" i="6"/>
  <c r="AM190" i="6"/>
  <c r="AR190" i="6"/>
  <c r="AX190" i="6"/>
  <c r="AH192" i="6"/>
  <c r="AM192" i="6"/>
  <c r="AR192" i="6"/>
  <c r="AX192" i="6"/>
  <c r="AH194" i="6"/>
  <c r="AM194" i="6"/>
  <c r="AU194" i="6"/>
  <c r="AI196" i="6"/>
  <c r="AQ196" i="6"/>
  <c r="AY196" i="6"/>
  <c r="AH197" i="6"/>
  <c r="AP197" i="6"/>
  <c r="AX197" i="6"/>
  <c r="AI200" i="6"/>
  <c r="AQ200" i="6"/>
  <c r="AY200" i="6"/>
  <c r="AH201" i="6"/>
  <c r="AP201" i="6"/>
  <c r="AX201" i="6"/>
  <c r="AI204" i="6"/>
  <c r="AQ204" i="6"/>
  <c r="AY204" i="6"/>
  <c r="AH205" i="6"/>
  <c r="AP205" i="6"/>
  <c r="AX205" i="6"/>
  <c r="AI208" i="6"/>
  <c r="AQ208" i="6"/>
  <c r="AY208" i="6"/>
  <c r="AH209" i="6"/>
  <c r="AP209" i="6"/>
  <c r="AX209" i="6"/>
  <c r="AI212" i="6"/>
  <c r="AQ212" i="6"/>
  <c r="AY212" i="6"/>
  <c r="AH213" i="6"/>
  <c r="AP213" i="6"/>
  <c r="AX213" i="6"/>
  <c r="AI216" i="6"/>
  <c r="AQ216" i="6"/>
  <c r="AY216" i="6"/>
  <c r="AH217" i="6"/>
  <c r="AP217" i="6"/>
  <c r="AX217" i="6"/>
  <c r="AI220" i="6"/>
  <c r="AQ220" i="6"/>
  <c r="AY220" i="6"/>
  <c r="AH221" i="6"/>
  <c r="AP221" i="6"/>
  <c r="AX221" i="6"/>
  <c r="AD223" i="6"/>
  <c r="AL223" i="6"/>
  <c r="AT223" i="6"/>
  <c r="AI224" i="6"/>
  <c r="AQ224" i="6"/>
  <c r="AY224" i="6"/>
  <c r="AH225" i="6"/>
  <c r="AP225" i="6"/>
  <c r="AX225" i="6"/>
  <c r="AD227" i="6"/>
  <c r="AL227" i="6"/>
  <c r="AT227" i="6"/>
  <c r="AI228" i="6"/>
  <c r="AQ228" i="6"/>
  <c r="AY228" i="6"/>
  <c r="AH229" i="6"/>
  <c r="AP229" i="6"/>
  <c r="AX229" i="6"/>
  <c r="AD231" i="6"/>
  <c r="AL231" i="6"/>
  <c r="AT231" i="6"/>
  <c r="AI232" i="6"/>
  <c r="AQ232" i="6"/>
  <c r="AY232" i="6"/>
  <c r="AH233" i="6"/>
  <c r="AP233" i="6"/>
  <c r="AX233" i="6"/>
  <c r="AD235" i="6"/>
  <c r="AL235" i="6"/>
  <c r="AT235" i="6"/>
  <c r="AI236" i="6"/>
  <c r="AQ236" i="6"/>
  <c r="AY236" i="6"/>
  <c r="AH237" i="6"/>
  <c r="AP237" i="6"/>
  <c r="AX237" i="6"/>
  <c r="AD239" i="6"/>
  <c r="AL239" i="6"/>
  <c r="AT239" i="6"/>
  <c r="AI240" i="6"/>
  <c r="AQ240" i="6"/>
  <c r="AY240" i="6"/>
  <c r="AH241" i="6"/>
  <c r="AP241" i="6"/>
  <c r="AX241" i="6"/>
  <c r="AD243" i="6"/>
  <c r="AL243" i="6"/>
  <c r="AT243" i="6"/>
  <c r="AI244" i="6"/>
  <c r="AQ244" i="6"/>
  <c r="AY244" i="6"/>
  <c r="AH245" i="6"/>
  <c r="AP245" i="6"/>
  <c r="AX245" i="6"/>
  <c r="AD247" i="6"/>
  <c r="AL247" i="6"/>
  <c r="AT247" i="6"/>
  <c r="AI248" i="6"/>
  <c r="AQ248" i="6"/>
  <c r="AY248" i="6"/>
  <c r="AH249" i="6"/>
  <c r="AP249" i="6"/>
  <c r="AX249" i="6"/>
  <c r="AD251" i="6"/>
  <c r="AL251" i="6"/>
  <c r="AT251" i="6"/>
  <c r="AI252" i="6"/>
  <c r="AQ252" i="6"/>
  <c r="AY252" i="6"/>
  <c r="AH253" i="6"/>
  <c r="AP253" i="6"/>
  <c r="AX253" i="6"/>
  <c r="AD255" i="6"/>
  <c r="AL255" i="6"/>
  <c r="AT255" i="6"/>
  <c r="AI256" i="6"/>
  <c r="AT256" i="6"/>
  <c r="AH257" i="6"/>
  <c r="AP257" i="6"/>
  <c r="AX257" i="6"/>
  <c r="AH258" i="6"/>
  <c r="AP258" i="6"/>
  <c r="AX258" i="6"/>
  <c r="AH259" i="6"/>
  <c r="AP259" i="6"/>
  <c r="AX259" i="6"/>
  <c r="AH260" i="6"/>
  <c r="AP260" i="6"/>
  <c r="AX260" i="6"/>
  <c r="AH261" i="6"/>
  <c r="AP261" i="6"/>
  <c r="AX261" i="6"/>
  <c r="AH262" i="6"/>
  <c r="AP262" i="6"/>
  <c r="AX262" i="6"/>
  <c r="AH263" i="6"/>
  <c r="AP263" i="6"/>
  <c r="AX263" i="6"/>
  <c r="AH264" i="6"/>
  <c r="AP264" i="6"/>
  <c r="AX264" i="6"/>
  <c r="AH265" i="6"/>
  <c r="AP265" i="6"/>
  <c r="AX265" i="6"/>
  <c r="AH266" i="6"/>
  <c r="AP266" i="6"/>
  <c r="AX266" i="6"/>
  <c r="AH267" i="6"/>
  <c r="AP267" i="6"/>
  <c r="AX267" i="6"/>
  <c r="AH268" i="6"/>
  <c r="AP268" i="6"/>
  <c r="AX268" i="6"/>
  <c r="AH269" i="6"/>
  <c r="AP269" i="6"/>
  <c r="AX269" i="6"/>
  <c r="AH270" i="6"/>
  <c r="AP270" i="6"/>
  <c r="AX270" i="6"/>
  <c r="AH271" i="6"/>
  <c r="AP271" i="6"/>
  <c r="AX271" i="6"/>
  <c r="AH272" i="6"/>
  <c r="AP272" i="6"/>
  <c r="AX272" i="6"/>
  <c r="AH273" i="6"/>
  <c r="AP273" i="6"/>
  <c r="AX273" i="6"/>
  <c r="AA3" i="9"/>
  <c r="Y4" i="9"/>
  <c r="AA5" i="9"/>
  <c r="Y6" i="9"/>
  <c r="AA7" i="9"/>
  <c r="Y8" i="9"/>
  <c r="AA9" i="9"/>
  <c r="Y10" i="9"/>
  <c r="AA11" i="9"/>
  <c r="Y12" i="9"/>
  <c r="AA13" i="9"/>
  <c r="Y14" i="9"/>
  <c r="AA15" i="9"/>
  <c r="Y16" i="9"/>
  <c r="AA17" i="9"/>
  <c r="Y18" i="9"/>
  <c r="AA19" i="9"/>
  <c r="Y20" i="9"/>
  <c r="AA21" i="9"/>
  <c r="Y22" i="9"/>
  <c r="AA23" i="9"/>
  <c r="Y24" i="9"/>
  <c r="AA25" i="9"/>
  <c r="Y26" i="9"/>
  <c r="AA27" i="9"/>
  <c r="Y28" i="9"/>
  <c r="AA29" i="9"/>
  <c r="Y30" i="9"/>
  <c r="AA31" i="9"/>
  <c r="Y32" i="9"/>
  <c r="AA33" i="9"/>
  <c r="Y34" i="9"/>
  <c r="AA35" i="9"/>
  <c r="Y36" i="9"/>
  <c r="AA37" i="9"/>
  <c r="Y38" i="9"/>
  <c r="AA39" i="9"/>
  <c r="Y40" i="9"/>
  <c r="AA41" i="9"/>
  <c r="Y42" i="9"/>
  <c r="Q56" i="9"/>
  <c r="S57" i="9"/>
  <c r="Q58" i="9"/>
  <c r="Q59" i="9"/>
  <c r="AA61" i="9"/>
  <c r="Q82" i="9"/>
  <c r="AA83" i="9"/>
  <c r="Q86" i="9"/>
  <c r="Y88" i="9"/>
  <c r="Q124" i="9"/>
  <c r="S125" i="9"/>
  <c r="Q126" i="9"/>
  <c r="S127" i="9"/>
  <c r="Q128" i="9"/>
  <c r="S129" i="9"/>
  <c r="Q130" i="9"/>
  <c r="S131" i="9"/>
  <c r="Q132" i="9"/>
  <c r="S133" i="9"/>
  <c r="Q134" i="9"/>
  <c r="S135" i="9"/>
  <c r="Q136" i="9"/>
  <c r="Q137" i="9"/>
  <c r="AA137" i="9"/>
  <c r="W145" i="9"/>
  <c r="Q148" i="9"/>
  <c r="S149" i="9"/>
  <c r="Q150" i="9"/>
  <c r="Q151" i="9"/>
  <c r="AA153" i="9"/>
  <c r="Y154" i="9"/>
  <c r="AA155" i="9"/>
  <c r="Y156" i="9"/>
  <c r="AA157" i="9"/>
  <c r="Y158" i="9"/>
  <c r="AA159" i="9"/>
  <c r="Y160" i="9"/>
  <c r="AA161" i="9"/>
  <c r="Y162" i="9"/>
  <c r="AA163" i="9"/>
  <c r="Y164" i="9"/>
  <c r="AA165" i="9"/>
  <c r="U166" i="9"/>
  <c r="Q168" i="9"/>
  <c r="Q169" i="9"/>
  <c r="AA173" i="9"/>
  <c r="Y174" i="9"/>
  <c r="AA175" i="9"/>
  <c r="Y176" i="9"/>
  <c r="AA177" i="9"/>
  <c r="Y178" i="9"/>
  <c r="AA179" i="9"/>
  <c r="Y180" i="9"/>
  <c r="W181" i="9"/>
  <c r="Q183" i="9"/>
  <c r="Y184" i="9"/>
  <c r="W185" i="9"/>
  <c r="W187" i="9"/>
  <c r="Q188" i="9"/>
  <c r="Y188" i="9"/>
  <c r="U190" i="9"/>
  <c r="W191" i="9"/>
  <c r="Q192" i="9"/>
  <c r="Y192" i="9"/>
  <c r="U194" i="9"/>
  <c r="W195" i="9"/>
  <c r="Q196" i="9"/>
  <c r="Y196" i="9"/>
  <c r="U198" i="9"/>
  <c r="W199" i="9"/>
  <c r="Q200" i="9"/>
  <c r="Y200" i="9"/>
  <c r="U203" i="9"/>
  <c r="W204" i="9"/>
  <c r="Q205" i="9"/>
  <c r="Y205" i="9"/>
  <c r="U207" i="9"/>
  <c r="AB208" i="9"/>
  <c r="W208" i="9"/>
  <c r="Y208" i="9"/>
  <c r="Q210" i="9"/>
  <c r="Z211" i="9"/>
  <c r="U211" i="9"/>
  <c r="Y211" i="9"/>
  <c r="Z213" i="9"/>
  <c r="Y213" i="9"/>
  <c r="Q213" i="9"/>
  <c r="AA213" i="9"/>
  <c r="Q218" i="9"/>
  <c r="Z219" i="9"/>
  <c r="U219" i="9"/>
  <c r="Y219" i="9"/>
  <c r="Z221" i="9"/>
  <c r="Y221" i="9"/>
  <c r="Q221" i="9"/>
  <c r="AA221" i="9"/>
  <c r="AB226" i="9"/>
  <c r="Y226" i="9"/>
  <c r="Q226" i="9"/>
  <c r="AA226" i="9"/>
  <c r="Q231" i="9"/>
  <c r="AB232" i="9"/>
  <c r="U232" i="9"/>
  <c r="Y232" i="9"/>
  <c r="AB234" i="9"/>
  <c r="Y234" i="9"/>
  <c r="Q234" i="9"/>
  <c r="AA234" i="9"/>
  <c r="Q239" i="9"/>
  <c r="AB240" i="9"/>
  <c r="U240" i="9"/>
  <c r="Y240" i="9"/>
  <c r="AB242" i="9"/>
  <c r="Y242" i="9"/>
  <c r="Q242" i="9"/>
  <c r="AA242" i="9"/>
  <c r="Q247" i="9"/>
  <c r="AB248" i="9"/>
  <c r="U248" i="9"/>
  <c r="Y248" i="9"/>
  <c r="AB250" i="9"/>
  <c r="Y250" i="9"/>
  <c r="Q250" i="9"/>
  <c r="AA250" i="9"/>
  <c r="Q255" i="9"/>
  <c r="AB256" i="9"/>
  <c r="U256" i="9"/>
  <c r="Y256" i="9"/>
  <c r="AB258" i="9"/>
  <c r="Y258" i="9"/>
  <c r="Q258" i="9"/>
  <c r="AA258" i="9"/>
  <c r="Q263" i="9"/>
  <c r="AB264" i="9"/>
  <c r="U264" i="9"/>
  <c r="Y264" i="9"/>
  <c r="AB266" i="9"/>
  <c r="Y266" i="9"/>
  <c r="Q266" i="9"/>
  <c r="AA266" i="9"/>
  <c r="Z269" i="9"/>
  <c r="U269" i="9"/>
  <c r="Y269" i="9"/>
  <c r="S272" i="9"/>
  <c r="Z273" i="9"/>
  <c r="AA273" i="9"/>
  <c r="S273" i="9"/>
  <c r="Y273" i="9"/>
  <c r="Q278" i="9"/>
  <c r="AA278" i="9"/>
  <c r="S280" i="9"/>
  <c r="Z281" i="9"/>
  <c r="AA281" i="9"/>
  <c r="S281" i="9"/>
  <c r="Y281" i="9"/>
  <c r="Q286" i="9"/>
  <c r="U293" i="9"/>
  <c r="Z297" i="9"/>
  <c r="AA297" i="9"/>
  <c r="S297" i="9"/>
  <c r="Y297" i="9"/>
  <c r="Q297" i="9"/>
  <c r="Q298" i="9"/>
  <c r="AB302" i="9"/>
  <c r="U302" i="9"/>
  <c r="AA302" i="9"/>
  <c r="S302" i="9"/>
  <c r="AB306" i="9"/>
  <c r="U306" i="9"/>
  <c r="AA306" i="9"/>
  <c r="S306" i="9"/>
  <c r="Y306" i="9"/>
  <c r="Q306" i="9"/>
  <c r="AB314" i="9"/>
  <c r="U314" i="9"/>
  <c r="AA314" i="9"/>
  <c r="S314" i="9"/>
  <c r="Y314" i="9"/>
  <c r="Q314" i="9"/>
  <c r="AB322" i="9"/>
  <c r="U322" i="9"/>
  <c r="AA322" i="9"/>
  <c r="S322" i="9"/>
  <c r="Y322" i="9"/>
  <c r="Q322" i="9"/>
  <c r="AB326" i="9"/>
  <c r="U326" i="9"/>
  <c r="AA326" i="9"/>
  <c r="S326" i="9"/>
  <c r="Y326" i="9"/>
  <c r="Q326" i="9"/>
  <c r="W330" i="9"/>
  <c r="AB337" i="9"/>
  <c r="T337" i="9"/>
  <c r="AB353" i="9"/>
  <c r="T353" i="9"/>
  <c r="AB369" i="9"/>
  <c r="T369" i="9"/>
  <c r="V390" i="9"/>
  <c r="AB431" i="9"/>
  <c r="X431" i="9"/>
  <c r="AB434" i="9"/>
  <c r="U434" i="9"/>
  <c r="Z434" i="9"/>
  <c r="R434" i="9"/>
  <c r="Y434" i="9"/>
  <c r="Q434" i="9"/>
  <c r="V436" i="9"/>
  <c r="X445" i="9"/>
  <c r="AB445" i="9"/>
  <c r="T445" i="9"/>
  <c r="AB486" i="9"/>
  <c r="Z486" i="9"/>
  <c r="R486" i="9"/>
  <c r="Y486" i="9"/>
  <c r="Q486" i="9"/>
  <c r="V486" i="9"/>
  <c r="U486" i="9"/>
  <c r="AL2" i="12"/>
  <c r="AW25" i="12"/>
  <c r="AL25" i="12"/>
  <c r="AX25" i="12"/>
  <c r="AH25" i="12"/>
  <c r="AT25" i="12"/>
  <c r="AP25" i="12"/>
  <c r="AD25" i="12"/>
  <c r="AN60" i="12"/>
  <c r="AV60" i="12"/>
  <c r="AF60" i="12"/>
  <c r="AW209" i="12"/>
  <c r="AL209" i="12"/>
  <c r="AX209" i="12"/>
  <c r="AH209" i="12"/>
  <c r="AT209" i="12"/>
  <c r="AP209" i="12"/>
  <c r="AD209" i="12"/>
  <c r="AW253" i="12"/>
  <c r="AX253" i="12"/>
  <c r="AH253" i="12"/>
  <c r="AT253" i="12"/>
  <c r="AD253" i="12"/>
  <c r="AP253" i="12"/>
  <c r="AL253" i="12"/>
  <c r="AW261" i="12"/>
  <c r="AX261" i="12"/>
  <c r="AH261" i="12"/>
  <c r="AT261" i="12"/>
  <c r="AD261" i="12"/>
  <c r="AP261" i="12"/>
  <c r="AL261" i="12"/>
  <c r="AW267" i="12"/>
  <c r="AL267" i="12"/>
  <c r="AX267" i="12"/>
  <c r="AH267" i="12"/>
  <c r="AT267" i="12"/>
  <c r="AP267" i="12"/>
  <c r="AD267" i="12"/>
  <c r="AN284" i="12"/>
  <c r="AZ284" i="12"/>
  <c r="AJ284" i="12"/>
  <c r="AV296" i="12"/>
  <c r="AW365" i="12"/>
  <c r="AL365" i="12"/>
  <c r="AX365" i="12"/>
  <c r="AH365" i="12"/>
  <c r="AT365" i="12"/>
  <c r="AP365" i="12"/>
  <c r="AD365" i="12"/>
  <c r="AW371" i="12"/>
  <c r="AL371" i="12"/>
  <c r="AX371" i="12"/>
  <c r="AH371" i="12"/>
  <c r="AT371" i="12"/>
  <c r="AP371" i="12"/>
  <c r="AD371" i="12"/>
  <c r="AW426" i="12"/>
  <c r="AX426" i="12"/>
  <c r="AH426" i="12"/>
  <c r="AT426" i="12"/>
  <c r="AD426" i="12"/>
  <c r="AP426" i="12"/>
  <c r="AL426" i="12"/>
  <c r="AW494" i="12"/>
  <c r="AU494" i="12"/>
  <c r="AM494" i="12"/>
  <c r="AE494" i="12"/>
  <c r="AT494" i="12"/>
  <c r="AL494" i="12"/>
  <c r="AD494" i="12"/>
  <c r="AY494" i="12"/>
  <c r="AI494" i="12"/>
  <c r="AX494" i="12"/>
  <c r="AH494" i="12"/>
  <c r="AQ494" i="12"/>
  <c r="AP494" i="12"/>
  <c r="AL723" i="12"/>
  <c r="W633" i="12"/>
  <c r="AI81" i="6"/>
  <c r="AQ81" i="6"/>
  <c r="AY81" i="6"/>
  <c r="AD84" i="6"/>
  <c r="AL84" i="6"/>
  <c r="AT84" i="6"/>
  <c r="AI85" i="6"/>
  <c r="AQ85" i="6"/>
  <c r="AY85" i="6"/>
  <c r="AI89" i="6"/>
  <c r="AQ89" i="6"/>
  <c r="AY89" i="6"/>
  <c r="AI93" i="6"/>
  <c r="AQ93" i="6"/>
  <c r="AY93" i="6"/>
  <c r="AI97" i="6"/>
  <c r="AQ97" i="6"/>
  <c r="AY97" i="6"/>
  <c r="AI101" i="6"/>
  <c r="AQ101" i="6"/>
  <c r="AY101" i="6"/>
  <c r="AI105" i="6"/>
  <c r="AQ105" i="6"/>
  <c r="AY105" i="6"/>
  <c r="AI109" i="6"/>
  <c r="AQ109" i="6"/>
  <c r="AY109" i="6"/>
  <c r="AI113" i="6"/>
  <c r="AQ113" i="6"/>
  <c r="AY113" i="6"/>
  <c r="AI117" i="6"/>
  <c r="AQ117" i="6"/>
  <c r="AY117" i="6"/>
  <c r="AI121" i="6"/>
  <c r="AQ121" i="6"/>
  <c r="AY121" i="6"/>
  <c r="AD124" i="6"/>
  <c r="AL124" i="6"/>
  <c r="AT124" i="6"/>
  <c r="AI125" i="6"/>
  <c r="AQ125" i="6"/>
  <c r="AY125" i="6"/>
  <c r="AT128" i="6"/>
  <c r="AI129" i="6"/>
  <c r="AQ129" i="6"/>
  <c r="AY129" i="6"/>
  <c r="AD132" i="6"/>
  <c r="AL132" i="6"/>
  <c r="AT132" i="6"/>
  <c r="AI133" i="6"/>
  <c r="AQ133" i="6"/>
  <c r="AY133" i="6"/>
  <c r="AI137" i="6"/>
  <c r="AQ137" i="6"/>
  <c r="AY137" i="6"/>
  <c r="AD140" i="6"/>
  <c r="AL140" i="6"/>
  <c r="AT140" i="6"/>
  <c r="AI141" i="6"/>
  <c r="AQ141" i="6"/>
  <c r="AY141" i="6"/>
  <c r="AT144" i="6"/>
  <c r="AI145" i="6"/>
  <c r="AQ145" i="6"/>
  <c r="AY145" i="6"/>
  <c r="AI149" i="6"/>
  <c r="AQ149" i="6"/>
  <c r="AY149" i="6"/>
  <c r="AI153" i="6"/>
  <c r="AQ153" i="6"/>
  <c r="AY153" i="6"/>
  <c r="AL156" i="6"/>
  <c r="AT156" i="6"/>
  <c r="AI157" i="6"/>
  <c r="AQ157" i="6"/>
  <c r="AY157" i="6"/>
  <c r="AL160" i="6"/>
  <c r="AT160" i="6"/>
  <c r="AI161" i="6"/>
  <c r="AQ161" i="6"/>
  <c r="AY161" i="6"/>
  <c r="AI165" i="6"/>
  <c r="AQ165" i="6"/>
  <c r="AY165" i="6"/>
  <c r="AI169" i="6"/>
  <c r="AQ169" i="6"/>
  <c r="AY169" i="6"/>
  <c r="AI173" i="6"/>
  <c r="AQ173" i="6"/>
  <c r="AY173" i="6"/>
  <c r="AQ176" i="6"/>
  <c r="AY176" i="6"/>
  <c r="AD178" i="6"/>
  <c r="AI178" i="6"/>
  <c r="AN178" i="6"/>
  <c r="AU178" i="6"/>
  <c r="AI179" i="6"/>
  <c r="AN179" i="6"/>
  <c r="AU179" i="6"/>
  <c r="AI180" i="6"/>
  <c r="AN180" i="6"/>
  <c r="AT180" i="6"/>
  <c r="AY180" i="6"/>
  <c r="AD182" i="6"/>
  <c r="AI182" i="6"/>
  <c r="AN182" i="6"/>
  <c r="AT182" i="6"/>
  <c r="AY182" i="6"/>
  <c r="AD184" i="6"/>
  <c r="AI184" i="6"/>
  <c r="AN184" i="6"/>
  <c r="AT184" i="6"/>
  <c r="AY184" i="6"/>
  <c r="AN186" i="6"/>
  <c r="AT186" i="6"/>
  <c r="AY186" i="6"/>
  <c r="AI188" i="6"/>
  <c r="AN188" i="6"/>
  <c r="AT188" i="6"/>
  <c r="AY188" i="6"/>
  <c r="AD190" i="6"/>
  <c r="AI190" i="6"/>
  <c r="AN190" i="6"/>
  <c r="AT190" i="6"/>
  <c r="AY190" i="6"/>
  <c r="AD192" i="6"/>
  <c r="AI192" i="6"/>
  <c r="AN192" i="6"/>
  <c r="AT192" i="6"/>
  <c r="AY192" i="6"/>
  <c r="AD194" i="6"/>
  <c r="AI194" i="6"/>
  <c r="AP194" i="6"/>
  <c r="AX194" i="6"/>
  <c r="AT196" i="6"/>
  <c r="AI197" i="6"/>
  <c r="AQ197" i="6"/>
  <c r="AY197" i="6"/>
  <c r="AI201" i="6"/>
  <c r="AQ201" i="6"/>
  <c r="AY201" i="6"/>
  <c r="AI205" i="6"/>
  <c r="AQ205" i="6"/>
  <c r="AY205" i="6"/>
  <c r="AI209" i="6"/>
  <c r="AQ209" i="6"/>
  <c r="AY209" i="6"/>
  <c r="AI213" i="6"/>
  <c r="AQ213" i="6"/>
  <c r="AY213" i="6"/>
  <c r="AI217" i="6"/>
  <c r="AQ217" i="6"/>
  <c r="AY217" i="6"/>
  <c r="AI221" i="6"/>
  <c r="AQ221" i="6"/>
  <c r="AY221" i="6"/>
  <c r="AE223" i="6"/>
  <c r="AM223" i="6"/>
  <c r="AU223" i="6"/>
  <c r="AI225" i="6"/>
  <c r="AQ225" i="6"/>
  <c r="AY225" i="6"/>
  <c r="AE227" i="6"/>
  <c r="AM227" i="6"/>
  <c r="AU227" i="6"/>
  <c r="AI229" i="6"/>
  <c r="AQ229" i="6"/>
  <c r="AY229" i="6"/>
  <c r="AE231" i="6"/>
  <c r="AM231" i="6"/>
  <c r="AU231" i="6"/>
  <c r="AI233" i="6"/>
  <c r="AQ233" i="6"/>
  <c r="AY233" i="6"/>
  <c r="AE235" i="6"/>
  <c r="AM235" i="6"/>
  <c r="AU235" i="6"/>
  <c r="AI237" i="6"/>
  <c r="AQ237" i="6"/>
  <c r="AY237" i="6"/>
  <c r="AE239" i="6"/>
  <c r="AM239" i="6"/>
  <c r="AU239" i="6"/>
  <c r="AI241" i="6"/>
  <c r="AQ241" i="6"/>
  <c r="AY241" i="6"/>
  <c r="AE243" i="6"/>
  <c r="AM243" i="6"/>
  <c r="AU243" i="6"/>
  <c r="AI245" i="6"/>
  <c r="AQ245" i="6"/>
  <c r="AY245" i="6"/>
  <c r="AE247" i="6"/>
  <c r="AM247" i="6"/>
  <c r="AU247" i="6"/>
  <c r="AI249" i="6"/>
  <c r="AQ249" i="6"/>
  <c r="AY249" i="6"/>
  <c r="AE251" i="6"/>
  <c r="AM251" i="6"/>
  <c r="AU251" i="6"/>
  <c r="AI253" i="6"/>
  <c r="AQ253" i="6"/>
  <c r="AY253" i="6"/>
  <c r="AE255" i="6"/>
  <c r="AM255" i="6"/>
  <c r="AU255" i="6"/>
  <c r="AJ257" i="6"/>
  <c r="AR257" i="6"/>
  <c r="AJ258" i="6"/>
  <c r="AR258" i="6"/>
  <c r="AJ259" i="6"/>
  <c r="AR259" i="6"/>
  <c r="AJ260" i="6"/>
  <c r="AR260" i="6"/>
  <c r="AJ261" i="6"/>
  <c r="AR261" i="6"/>
  <c r="AJ262" i="6"/>
  <c r="AR262" i="6"/>
  <c r="AJ263" i="6"/>
  <c r="AR263" i="6"/>
  <c r="AJ264" i="6"/>
  <c r="AR264" i="6"/>
  <c r="AJ265" i="6"/>
  <c r="AR265" i="6"/>
  <c r="AJ266" i="6"/>
  <c r="AR266" i="6"/>
  <c r="AJ267" i="6"/>
  <c r="AR267" i="6"/>
  <c r="AJ268" i="6"/>
  <c r="AR268" i="6"/>
  <c r="AJ269" i="6"/>
  <c r="AR269" i="6"/>
  <c r="AJ270" i="6"/>
  <c r="AR270" i="6"/>
  <c r="AJ271" i="6"/>
  <c r="AR271" i="6"/>
  <c r="AJ272" i="6"/>
  <c r="AR272" i="6"/>
  <c r="AJ273" i="6"/>
  <c r="AR273" i="6"/>
  <c r="Y48" i="9"/>
  <c r="U56" i="9"/>
  <c r="W57" i="9"/>
  <c r="U58" i="9"/>
  <c r="S59" i="9"/>
  <c r="Q60" i="9"/>
  <c r="Q61" i="9"/>
  <c r="AA79" i="9"/>
  <c r="S82" i="9"/>
  <c r="Q83" i="9"/>
  <c r="Y84" i="9"/>
  <c r="S86" i="9"/>
  <c r="S87" i="9"/>
  <c r="Q88" i="9"/>
  <c r="AA105" i="9"/>
  <c r="U124" i="9"/>
  <c r="W125" i="9"/>
  <c r="U126" i="9"/>
  <c r="W127" i="9"/>
  <c r="U128" i="9"/>
  <c r="W129" i="9"/>
  <c r="U130" i="9"/>
  <c r="W131" i="9"/>
  <c r="U132" i="9"/>
  <c r="W133" i="9"/>
  <c r="U134" i="9"/>
  <c r="W135" i="9"/>
  <c r="U136" i="9"/>
  <c r="R137" i="9"/>
  <c r="AA145" i="9"/>
  <c r="U148" i="9"/>
  <c r="W149" i="9"/>
  <c r="U150" i="9"/>
  <c r="S151" i="9"/>
  <c r="Y166" i="9"/>
  <c r="U168" i="9"/>
  <c r="S169" i="9"/>
  <c r="Q170" i="9"/>
  <c r="S171" i="9"/>
  <c r="Q172" i="9"/>
  <c r="AA181" i="9"/>
  <c r="S183" i="9"/>
  <c r="AA185" i="9"/>
  <c r="Q187" i="9"/>
  <c r="Y187" i="9"/>
  <c r="S188" i="9"/>
  <c r="AA188" i="9"/>
  <c r="W190" i="9"/>
  <c r="Q191" i="9"/>
  <c r="Y191" i="9"/>
  <c r="S192" i="9"/>
  <c r="AA192" i="9"/>
  <c r="W194" i="9"/>
  <c r="Y195" i="9"/>
  <c r="S196" i="9"/>
  <c r="AA196" i="9"/>
  <c r="W198" i="9"/>
  <c r="Q199" i="9"/>
  <c r="Y199" i="9"/>
  <c r="S200" i="9"/>
  <c r="AA200" i="9"/>
  <c r="W203" i="9"/>
  <c r="S205" i="9"/>
  <c r="AA205" i="9"/>
  <c r="W207" i="9"/>
  <c r="Q208" i="9"/>
  <c r="AA208" i="9"/>
  <c r="U210" i="9"/>
  <c r="AA211" i="9"/>
  <c r="AB214" i="9"/>
  <c r="AA214" i="9"/>
  <c r="S214" i="9"/>
  <c r="Y214" i="9"/>
  <c r="U218" i="9"/>
  <c r="Q219" i="9"/>
  <c r="AA219" i="9"/>
  <c r="AB222" i="9"/>
  <c r="AA222" i="9"/>
  <c r="S222" i="9"/>
  <c r="Y222" i="9"/>
  <c r="Z227" i="9"/>
  <c r="AA227" i="9"/>
  <c r="S227" i="9"/>
  <c r="Y227" i="9"/>
  <c r="U231" i="9"/>
  <c r="AA232" i="9"/>
  <c r="Z235" i="9"/>
  <c r="AA235" i="9"/>
  <c r="S235" i="9"/>
  <c r="Y235" i="9"/>
  <c r="U239" i="9"/>
  <c r="AA240" i="9"/>
  <c r="Z243" i="9"/>
  <c r="AA243" i="9"/>
  <c r="S243" i="9"/>
  <c r="Y243" i="9"/>
  <c r="U247" i="9"/>
  <c r="Q248" i="9"/>
  <c r="AA248" i="9"/>
  <c r="Z251" i="9"/>
  <c r="AA251" i="9"/>
  <c r="S251" i="9"/>
  <c r="Y251" i="9"/>
  <c r="U255" i="9"/>
  <c r="Q256" i="9"/>
  <c r="AA256" i="9"/>
  <c r="Z259" i="9"/>
  <c r="AA259" i="9"/>
  <c r="S259" i="9"/>
  <c r="Y259" i="9"/>
  <c r="U263" i="9"/>
  <c r="Q264" i="9"/>
  <c r="AA264" i="9"/>
  <c r="S266" i="9"/>
  <c r="Z267" i="9"/>
  <c r="AA267" i="9"/>
  <c r="S267" i="9"/>
  <c r="Y267" i="9"/>
  <c r="AA269" i="9"/>
  <c r="U272" i="9"/>
  <c r="AB274" i="9"/>
  <c r="U274" i="9"/>
  <c r="Y274" i="9"/>
  <c r="AB276" i="9"/>
  <c r="Y276" i="9"/>
  <c r="Q276" i="9"/>
  <c r="AA276" i="9"/>
  <c r="S278" i="9"/>
  <c r="U280" i="9"/>
  <c r="AB282" i="9"/>
  <c r="U282" i="9"/>
  <c r="Y282" i="9"/>
  <c r="AB284" i="9"/>
  <c r="Y284" i="9"/>
  <c r="Q284" i="9"/>
  <c r="AA284" i="9"/>
  <c r="S286" i="9"/>
  <c r="AB290" i="9"/>
  <c r="U290" i="9"/>
  <c r="AA290" i="9"/>
  <c r="S290" i="9"/>
  <c r="W293" i="9"/>
  <c r="W298" i="9"/>
  <c r="Z301" i="9"/>
  <c r="AA301" i="9"/>
  <c r="S301" i="9"/>
  <c r="Y301" i="9"/>
  <c r="Q301" i="9"/>
  <c r="Y344" i="9"/>
  <c r="Z344" i="9"/>
  <c r="V344" i="9"/>
  <c r="R344" i="9"/>
  <c r="Y360" i="9"/>
  <c r="Z360" i="9"/>
  <c r="V360" i="9"/>
  <c r="R360" i="9"/>
  <c r="Y376" i="9"/>
  <c r="Z376" i="9"/>
  <c r="V376" i="9"/>
  <c r="R376" i="9"/>
  <c r="AB393" i="9"/>
  <c r="T393" i="9"/>
  <c r="AB404" i="9"/>
  <c r="U404" i="9"/>
  <c r="Z404" i="9"/>
  <c r="R404" i="9"/>
  <c r="Y404" i="9"/>
  <c r="Q404" i="9"/>
  <c r="AB422" i="9"/>
  <c r="U422" i="9"/>
  <c r="Z422" i="9"/>
  <c r="R422" i="9"/>
  <c r="Y422" i="9"/>
  <c r="Q422" i="9"/>
  <c r="V434" i="9"/>
  <c r="AB449" i="9"/>
  <c r="T449" i="9"/>
  <c r="AB452" i="9"/>
  <c r="U452" i="9"/>
  <c r="Z452" i="9"/>
  <c r="R452" i="9"/>
  <c r="Y452" i="9"/>
  <c r="Q452" i="9"/>
  <c r="X515" i="9"/>
  <c r="AB515" i="9"/>
  <c r="T515" i="9"/>
  <c r="AB533" i="9"/>
  <c r="X533" i="9"/>
  <c r="X539" i="9"/>
  <c r="AB539" i="9"/>
  <c r="T539" i="9"/>
  <c r="AW2" i="12"/>
  <c r="AW13" i="12"/>
  <c r="AX13" i="12"/>
  <c r="AH13" i="12"/>
  <c r="AT13" i="12"/>
  <c r="AD13" i="12"/>
  <c r="AP13" i="12"/>
  <c r="AL13" i="12"/>
  <c r="AW43" i="12"/>
  <c r="AL43" i="12"/>
  <c r="AX43" i="12"/>
  <c r="AH43" i="12"/>
  <c r="AT43" i="12"/>
  <c r="AP43" i="12"/>
  <c r="AD43" i="12"/>
  <c r="AZ70" i="12"/>
  <c r="AN70" i="12"/>
  <c r="AJ70" i="12"/>
  <c r="AN80" i="12"/>
  <c r="AV80" i="12"/>
  <c r="AF80" i="12"/>
  <c r="AN92" i="12"/>
  <c r="AV92" i="12"/>
  <c r="AF92" i="12"/>
  <c r="AW138" i="12"/>
  <c r="AX138" i="12"/>
  <c r="AH138" i="12"/>
  <c r="AT138" i="12"/>
  <c r="AD138" i="12"/>
  <c r="AP138" i="12"/>
  <c r="AL138" i="12"/>
  <c r="AN163" i="12"/>
  <c r="AJ163" i="12"/>
  <c r="AZ163" i="12"/>
  <c r="AW170" i="12"/>
  <c r="AL170" i="12"/>
  <c r="AX170" i="12"/>
  <c r="AH170" i="12"/>
  <c r="AT170" i="12"/>
  <c r="AP170" i="12"/>
  <c r="AD170" i="12"/>
  <c r="AW180" i="12"/>
  <c r="AX180" i="12"/>
  <c r="AH180" i="12"/>
  <c r="AT180" i="12"/>
  <c r="AD180" i="12"/>
  <c r="AP180" i="12"/>
  <c r="AL180" i="12"/>
  <c r="AN272" i="12"/>
  <c r="AZ272" i="12"/>
  <c r="AJ272" i="12"/>
  <c r="AX291" i="12"/>
  <c r="AH291" i="12"/>
  <c r="AW291" i="12"/>
  <c r="AD291" i="12"/>
  <c r="AP291" i="12"/>
  <c r="AL291" i="12"/>
  <c r="AZ313" i="12"/>
  <c r="AT313" i="12"/>
  <c r="AL313" i="12"/>
  <c r="AD313" i="12"/>
  <c r="AS313" i="12"/>
  <c r="AK313" i="12"/>
  <c r="AC313" i="12"/>
  <c r="AO313" i="12"/>
  <c r="AX313" i="12"/>
  <c r="AH313" i="12"/>
  <c r="AW313" i="12"/>
  <c r="AG313" i="12"/>
  <c r="AW349" i="12"/>
  <c r="AL349" i="12"/>
  <c r="AX349" i="12"/>
  <c r="AH349" i="12"/>
  <c r="AT349" i="12"/>
  <c r="AP349" i="12"/>
  <c r="AD349" i="12"/>
  <c r="AW355" i="12"/>
  <c r="AL355" i="12"/>
  <c r="AX355" i="12"/>
  <c r="AH355" i="12"/>
  <c r="AT355" i="12"/>
  <c r="AP355" i="12"/>
  <c r="AD355" i="12"/>
  <c r="AN403" i="12"/>
  <c r="AZ403" i="12"/>
  <c r="AJ403" i="12"/>
  <c r="AW459" i="12"/>
  <c r="AY459" i="12"/>
  <c r="AQ459" i="12"/>
  <c r="AK459" i="12"/>
  <c r="AE459" i="12"/>
  <c r="AX459" i="12"/>
  <c r="AP459" i="12"/>
  <c r="AI459" i="12"/>
  <c r="AD459" i="12"/>
  <c r="AU459" i="12"/>
  <c r="AH459" i="12"/>
  <c r="AT459" i="12"/>
  <c r="AG459" i="12"/>
  <c r="AM459" i="12"/>
  <c r="AL459" i="12"/>
  <c r="AC459" i="12"/>
  <c r="AZ534" i="12"/>
  <c r="AU534" i="12"/>
  <c r="AP534" i="12"/>
  <c r="AK534" i="12"/>
  <c r="AE534" i="12"/>
  <c r="AY534" i="12"/>
  <c r="AT534" i="12"/>
  <c r="AO534" i="12"/>
  <c r="AI534" i="12"/>
  <c r="AD534" i="12"/>
  <c r="AQ534" i="12"/>
  <c r="AG534" i="12"/>
  <c r="AX534" i="12"/>
  <c r="AM534" i="12"/>
  <c r="AC534" i="12"/>
  <c r="AS534" i="12"/>
  <c r="AL534" i="12"/>
  <c r="AH534" i="12"/>
  <c r="W309" i="9"/>
  <c r="W313" i="9"/>
  <c r="W317" i="9"/>
  <c r="W321" i="9"/>
  <c r="W325" i="9"/>
  <c r="W329" i="9"/>
  <c r="W333" i="9"/>
  <c r="Z382" i="9"/>
  <c r="V384" i="9"/>
  <c r="V392" i="9"/>
  <c r="V398" i="9"/>
  <c r="V410" i="9"/>
  <c r="V412" i="9"/>
  <c r="V424" i="9"/>
  <c r="V430" i="9"/>
  <c r="V442" i="9"/>
  <c r="V444" i="9"/>
  <c r="V454" i="9"/>
  <c r="AB463" i="9"/>
  <c r="T463" i="9"/>
  <c r="X483" i="9"/>
  <c r="AB483" i="9"/>
  <c r="T483" i="9"/>
  <c r="AB496" i="9"/>
  <c r="U496" i="9"/>
  <c r="Z496" i="9"/>
  <c r="R496" i="9"/>
  <c r="X507" i="9"/>
  <c r="AB507" i="9"/>
  <c r="AB510" i="9"/>
  <c r="U510" i="9"/>
  <c r="Z510" i="9"/>
  <c r="R510" i="9"/>
  <c r="AB516" i="9"/>
  <c r="U516" i="9"/>
  <c r="Z516" i="9"/>
  <c r="R516" i="9"/>
  <c r="AB530" i="9"/>
  <c r="U530" i="9"/>
  <c r="Z530" i="9"/>
  <c r="R530" i="9"/>
  <c r="AB536" i="9"/>
  <c r="Z536" i="9"/>
  <c r="R536" i="9"/>
  <c r="Y536" i="9"/>
  <c r="Q536" i="9"/>
  <c r="AB538" i="9"/>
  <c r="Z538" i="9"/>
  <c r="R538" i="9"/>
  <c r="Y538" i="9"/>
  <c r="Q538" i="9"/>
  <c r="AB542" i="9"/>
  <c r="U542" i="9"/>
  <c r="Z542" i="9"/>
  <c r="R542" i="9"/>
  <c r="AW9" i="12"/>
  <c r="AL9" i="12"/>
  <c r="AX9" i="12"/>
  <c r="AH9" i="12"/>
  <c r="AW19" i="12"/>
  <c r="AL19" i="12"/>
  <c r="AX19" i="12"/>
  <c r="AH19" i="12"/>
  <c r="AW29" i="12"/>
  <c r="AX29" i="12"/>
  <c r="AH29" i="12"/>
  <c r="AT29" i="12"/>
  <c r="AD29" i="12"/>
  <c r="AW35" i="12"/>
  <c r="AL35" i="12"/>
  <c r="AX35" i="12"/>
  <c r="AH35" i="12"/>
  <c r="AW37" i="12"/>
  <c r="AX37" i="12"/>
  <c r="AH37" i="12"/>
  <c r="AT37" i="12"/>
  <c r="AD37" i="12"/>
  <c r="AJ48" i="12"/>
  <c r="AZ48" i="12"/>
  <c r="AF48" i="12"/>
  <c r="AW69" i="12"/>
  <c r="AX69" i="12"/>
  <c r="AH69" i="12"/>
  <c r="AT69" i="12"/>
  <c r="AD69" i="12"/>
  <c r="AN74" i="12"/>
  <c r="AJ74" i="12"/>
  <c r="AW81" i="12"/>
  <c r="AL81" i="12"/>
  <c r="AX81" i="12"/>
  <c r="AH81" i="12"/>
  <c r="AW91" i="12"/>
  <c r="AX91" i="12"/>
  <c r="AH91" i="12"/>
  <c r="AT91" i="12"/>
  <c r="AD91" i="12"/>
  <c r="AZ102" i="12"/>
  <c r="AN102" i="12"/>
  <c r="AN107" i="12"/>
  <c r="AZ107" i="12"/>
  <c r="AW110" i="12"/>
  <c r="AL110" i="12"/>
  <c r="AX110" i="12"/>
  <c r="AH110" i="12"/>
  <c r="AN115" i="12"/>
  <c r="AZ115" i="12"/>
  <c r="AJ115" i="12"/>
  <c r="AW130" i="12"/>
  <c r="AL130" i="12"/>
  <c r="AX130" i="12"/>
  <c r="AH130" i="12"/>
  <c r="AN135" i="12"/>
  <c r="AZ135" i="12"/>
  <c r="AJ135" i="12"/>
  <c r="AW148" i="12"/>
  <c r="AX148" i="12"/>
  <c r="AH148" i="12"/>
  <c r="AT148" i="12"/>
  <c r="AD148" i="12"/>
  <c r="AW150" i="12"/>
  <c r="AX150" i="12"/>
  <c r="AH150" i="12"/>
  <c r="AT150" i="12"/>
  <c r="AD150" i="12"/>
  <c r="AZ167" i="12"/>
  <c r="AN167" i="12"/>
  <c r="AW184" i="12"/>
  <c r="AL184" i="12"/>
  <c r="AX184" i="12"/>
  <c r="AH184" i="12"/>
  <c r="AW211" i="12"/>
  <c r="AL211" i="12"/>
  <c r="AX211" i="12"/>
  <c r="AH211" i="12"/>
  <c r="AN216" i="12"/>
  <c r="AZ216" i="12"/>
  <c r="AJ216" i="12"/>
  <c r="AW237" i="12"/>
  <c r="AL237" i="12"/>
  <c r="AX237" i="12"/>
  <c r="AH237" i="12"/>
  <c r="AW273" i="12"/>
  <c r="AL273" i="12"/>
  <c r="AX273" i="12"/>
  <c r="AH273" i="12"/>
  <c r="AW283" i="12"/>
  <c r="AX283" i="12"/>
  <c r="AH283" i="12"/>
  <c r="AT283" i="12"/>
  <c r="AD283" i="12"/>
  <c r="AZ310" i="12"/>
  <c r="AV310" i="12"/>
  <c r="AN310" i="12"/>
  <c r="AJ322" i="12"/>
  <c r="AZ322" i="12"/>
  <c r="AF322" i="12"/>
  <c r="AZ327" i="12"/>
  <c r="AT327" i="12"/>
  <c r="AL327" i="12"/>
  <c r="AD327" i="12"/>
  <c r="AS327" i="12"/>
  <c r="AK327" i="12"/>
  <c r="AC327" i="12"/>
  <c r="AP327" i="12"/>
  <c r="AZ329" i="12"/>
  <c r="AT329" i="12"/>
  <c r="AL329" i="12"/>
  <c r="AE329" i="12"/>
  <c r="AS329" i="12"/>
  <c r="AK329" i="12"/>
  <c r="AD329" i="12"/>
  <c r="AO329" i="12"/>
  <c r="AJ336" i="12"/>
  <c r="AZ336" i="12"/>
  <c r="AF336" i="12"/>
  <c r="AZ339" i="12"/>
  <c r="AU339" i="12"/>
  <c r="AP339" i="12"/>
  <c r="AK339" i="12"/>
  <c r="AE339" i="12"/>
  <c r="AY339" i="12"/>
  <c r="AT339" i="12"/>
  <c r="AO339" i="12"/>
  <c r="AI339" i="12"/>
  <c r="AD339" i="12"/>
  <c r="AL339" i="12"/>
  <c r="AW339" i="12"/>
  <c r="AN358" i="12"/>
  <c r="AJ358" i="12"/>
  <c r="AN374" i="12"/>
  <c r="AJ374" i="12"/>
  <c r="AN395" i="12"/>
  <c r="AZ395" i="12"/>
  <c r="AW400" i="12"/>
  <c r="AX400" i="12"/>
  <c r="AH400" i="12"/>
  <c r="AT400" i="12"/>
  <c r="AD400" i="12"/>
  <c r="AW404" i="12"/>
  <c r="AL404" i="12"/>
  <c r="AX404" i="12"/>
  <c r="AH404" i="12"/>
  <c r="AN415" i="12"/>
  <c r="AZ415" i="12"/>
  <c r="AW437" i="12"/>
  <c r="AP437" i="12"/>
  <c r="AH437" i="12"/>
  <c r="AX437" i="12"/>
  <c r="AD437" i="12"/>
  <c r="AN466" i="12"/>
  <c r="AJ466" i="12"/>
  <c r="AZ466" i="12"/>
  <c r="AV466" i="12"/>
  <c r="AN472" i="12"/>
  <c r="AF472" i="12"/>
  <c r="AV472" i="12"/>
  <c r="AZ477" i="12"/>
  <c r="AY477" i="12"/>
  <c r="AT477" i="12"/>
  <c r="AO477" i="12"/>
  <c r="AI477" i="12"/>
  <c r="AD477" i="12"/>
  <c r="AX477" i="12"/>
  <c r="AS477" i="12"/>
  <c r="AM477" i="12"/>
  <c r="AH477" i="12"/>
  <c r="AC477" i="12"/>
  <c r="AU477" i="12"/>
  <c r="AK477" i="12"/>
  <c r="AQ477" i="12"/>
  <c r="AG477" i="12"/>
  <c r="AW477" i="12"/>
  <c r="AW486" i="12"/>
  <c r="AU486" i="12"/>
  <c r="AM486" i="12"/>
  <c r="AE486" i="12"/>
  <c r="AT486" i="12"/>
  <c r="AL486" i="12"/>
  <c r="AD486" i="12"/>
  <c r="AP486" i="12"/>
  <c r="AY486" i="12"/>
  <c r="AI486" i="12"/>
  <c r="AW500" i="12"/>
  <c r="AX500" i="12"/>
  <c r="AP500" i="12"/>
  <c r="AH500" i="12"/>
  <c r="AU500" i="12"/>
  <c r="AM500" i="12"/>
  <c r="AE500" i="12"/>
  <c r="AL500" i="12"/>
  <c r="AY500" i="12"/>
  <c r="AI500" i="12"/>
  <c r="AJ519" i="12"/>
  <c r="AZ519" i="12"/>
  <c r="AC519" i="12"/>
  <c r="AS519" i="12"/>
  <c r="AD625" i="12"/>
  <c r="W732" i="12"/>
  <c r="AB727" i="12"/>
  <c r="W288" i="9"/>
  <c r="W292" i="9"/>
  <c r="W296" i="9"/>
  <c r="W300" i="9"/>
  <c r="W304" i="9"/>
  <c r="W308" i="9"/>
  <c r="Q309" i="9"/>
  <c r="Y309" i="9"/>
  <c r="W312" i="9"/>
  <c r="Q313" i="9"/>
  <c r="Y313" i="9"/>
  <c r="W316" i="9"/>
  <c r="Q317" i="9"/>
  <c r="Y317" i="9"/>
  <c r="W320" i="9"/>
  <c r="Q321" i="9"/>
  <c r="Y321" i="9"/>
  <c r="W324" i="9"/>
  <c r="Q325" i="9"/>
  <c r="Y325" i="9"/>
  <c r="U327" i="9"/>
  <c r="W328" i="9"/>
  <c r="Q329" i="9"/>
  <c r="Y329" i="9"/>
  <c r="U331" i="9"/>
  <c r="W332" i="9"/>
  <c r="Q333" i="9"/>
  <c r="Y333" i="9"/>
  <c r="U335" i="9"/>
  <c r="Z338" i="9"/>
  <c r="R342" i="9"/>
  <c r="T343" i="9"/>
  <c r="Z346" i="9"/>
  <c r="R350" i="9"/>
  <c r="T351" i="9"/>
  <c r="Z354" i="9"/>
  <c r="R358" i="9"/>
  <c r="T359" i="9"/>
  <c r="Z362" i="9"/>
  <c r="R366" i="9"/>
  <c r="T367" i="9"/>
  <c r="Z370" i="9"/>
  <c r="R374" i="9"/>
  <c r="T375" i="9"/>
  <c r="Z378" i="9"/>
  <c r="Z380" i="9"/>
  <c r="Q382" i="9"/>
  <c r="Q384" i="9"/>
  <c r="Z384" i="9"/>
  <c r="V386" i="9"/>
  <c r="V388" i="9"/>
  <c r="T389" i="9"/>
  <c r="Q392" i="9"/>
  <c r="Y392" i="9"/>
  <c r="U394" i="9"/>
  <c r="U396" i="9"/>
  <c r="Q398" i="9"/>
  <c r="Y398" i="9"/>
  <c r="V400" i="9"/>
  <c r="T401" i="9"/>
  <c r="V406" i="9"/>
  <c r="X407" i="9"/>
  <c r="U408" i="9"/>
  <c r="Q410" i="9"/>
  <c r="Y410" i="9"/>
  <c r="Q412" i="9"/>
  <c r="Y412" i="9"/>
  <c r="U414" i="9"/>
  <c r="V418" i="9"/>
  <c r="V420" i="9"/>
  <c r="T421" i="9"/>
  <c r="Q424" i="9"/>
  <c r="Y424" i="9"/>
  <c r="U426" i="9"/>
  <c r="U428" i="9"/>
  <c r="Q430" i="9"/>
  <c r="Y430" i="9"/>
  <c r="V432" i="9"/>
  <c r="T433" i="9"/>
  <c r="V438" i="9"/>
  <c r="X439" i="9"/>
  <c r="U440" i="9"/>
  <c r="Q442" i="9"/>
  <c r="Y442" i="9"/>
  <c r="Q444" i="9"/>
  <c r="Y444" i="9"/>
  <c r="S446" i="9"/>
  <c r="Z446" i="9"/>
  <c r="U448" i="9"/>
  <c r="Z448" i="9"/>
  <c r="S450" i="9"/>
  <c r="Y450" i="9"/>
  <c r="T451" i="9"/>
  <c r="Q454" i="9"/>
  <c r="Y454" i="9"/>
  <c r="AB464" i="9"/>
  <c r="U464" i="9"/>
  <c r="Z464" i="9"/>
  <c r="R464" i="9"/>
  <c r="X475" i="9"/>
  <c r="AB475" i="9"/>
  <c r="AB484" i="9"/>
  <c r="U484" i="9"/>
  <c r="Z484" i="9"/>
  <c r="R484" i="9"/>
  <c r="Q496" i="9"/>
  <c r="AB498" i="9"/>
  <c r="U498" i="9"/>
  <c r="Z498" i="9"/>
  <c r="R498" i="9"/>
  <c r="AB501" i="9"/>
  <c r="X501" i="9"/>
  <c r="AB504" i="9"/>
  <c r="Z504" i="9"/>
  <c r="R504" i="9"/>
  <c r="Y504" i="9"/>
  <c r="Q504" i="9"/>
  <c r="AB506" i="9"/>
  <c r="Z506" i="9"/>
  <c r="R506" i="9"/>
  <c r="Y506" i="9"/>
  <c r="Q506" i="9"/>
  <c r="T507" i="9"/>
  <c r="Q510" i="9"/>
  <c r="Q516" i="9"/>
  <c r="AB524" i="9"/>
  <c r="Z524" i="9"/>
  <c r="R524" i="9"/>
  <c r="Y524" i="9"/>
  <c r="Q524" i="9"/>
  <c r="X525" i="9"/>
  <c r="Q530" i="9"/>
  <c r="U536" i="9"/>
  <c r="U538" i="9"/>
  <c r="Q542" i="9"/>
  <c r="AL4" i="12"/>
  <c r="AE4" i="12"/>
  <c r="AZ4" i="12"/>
  <c r="AI4" i="12"/>
  <c r="AD4" i="12"/>
  <c r="AN4" i="12"/>
  <c r="AD9" i="12"/>
  <c r="AN12" i="12"/>
  <c r="AJ12" i="12"/>
  <c r="AD19" i="12"/>
  <c r="AZ24" i="12"/>
  <c r="AN24" i="12"/>
  <c r="AL29" i="12"/>
  <c r="AD35" i="12"/>
  <c r="AL37" i="12"/>
  <c r="AN48" i="12"/>
  <c r="AW51" i="12"/>
  <c r="AL51" i="12"/>
  <c r="AX51" i="12"/>
  <c r="AH51" i="12"/>
  <c r="AW53" i="12"/>
  <c r="AX53" i="12"/>
  <c r="AH53" i="12"/>
  <c r="AT53" i="12"/>
  <c r="AD53" i="12"/>
  <c r="AN64" i="12"/>
  <c r="AV64" i="12"/>
  <c r="AF64" i="12"/>
  <c r="AL69" i="12"/>
  <c r="AW71" i="12"/>
  <c r="AL71" i="12"/>
  <c r="AX71" i="12"/>
  <c r="AH71" i="12"/>
  <c r="AZ74" i="12"/>
  <c r="AN76" i="12"/>
  <c r="AV76" i="12"/>
  <c r="AD81" i="12"/>
  <c r="AZ86" i="12"/>
  <c r="AN86" i="12"/>
  <c r="AL91" i="12"/>
  <c r="AN96" i="12"/>
  <c r="AV96" i="12"/>
  <c r="AF96" i="12"/>
  <c r="AW101" i="12"/>
  <c r="AX101" i="12"/>
  <c r="AH101" i="12"/>
  <c r="AT101" i="12"/>
  <c r="AD101" i="12"/>
  <c r="AJ102" i="12"/>
  <c r="AW106" i="12"/>
  <c r="AX106" i="12"/>
  <c r="AH106" i="12"/>
  <c r="AT106" i="12"/>
  <c r="AD106" i="12"/>
  <c r="AJ107" i="12"/>
  <c r="AD110" i="12"/>
  <c r="AW116" i="12"/>
  <c r="AL116" i="12"/>
  <c r="AX116" i="12"/>
  <c r="AH116" i="12"/>
  <c r="AW124" i="12"/>
  <c r="AX124" i="12"/>
  <c r="AH124" i="12"/>
  <c r="AT124" i="12"/>
  <c r="AD124" i="12"/>
  <c r="AD130" i="12"/>
  <c r="AW136" i="12"/>
  <c r="AL136" i="12"/>
  <c r="AX136" i="12"/>
  <c r="AH136" i="12"/>
  <c r="AL148" i="12"/>
  <c r="AL150" i="12"/>
  <c r="AW152" i="12"/>
  <c r="AL152" i="12"/>
  <c r="AX152" i="12"/>
  <c r="AH152" i="12"/>
  <c r="AW164" i="12"/>
  <c r="AX164" i="12"/>
  <c r="AH164" i="12"/>
  <c r="AT164" i="12"/>
  <c r="AD164" i="12"/>
  <c r="AW166" i="12"/>
  <c r="AX166" i="12"/>
  <c r="AH166" i="12"/>
  <c r="AT166" i="12"/>
  <c r="AD166" i="12"/>
  <c r="AJ167" i="12"/>
  <c r="AN179" i="12"/>
  <c r="AJ179" i="12"/>
  <c r="AD184" i="12"/>
  <c r="AW186" i="12"/>
  <c r="AL186" i="12"/>
  <c r="AX186" i="12"/>
  <c r="AH186" i="12"/>
  <c r="AX198" i="12"/>
  <c r="AV198" i="12"/>
  <c r="AN198" i="12"/>
  <c r="AN200" i="12"/>
  <c r="AZ200" i="12"/>
  <c r="AD211" i="12"/>
  <c r="AW217" i="12"/>
  <c r="AL217" i="12"/>
  <c r="AX217" i="12"/>
  <c r="AH217" i="12"/>
  <c r="AN228" i="12"/>
  <c r="AZ228" i="12"/>
  <c r="AD237" i="12"/>
  <c r="AW239" i="12"/>
  <c r="AL239" i="12"/>
  <c r="AX239" i="12"/>
  <c r="AH239" i="12"/>
  <c r="AN244" i="12"/>
  <c r="AZ244" i="12"/>
  <c r="AJ244" i="12"/>
  <c r="AD273" i="12"/>
  <c r="AW275" i="12"/>
  <c r="AL275" i="12"/>
  <c r="AX275" i="12"/>
  <c r="AH275" i="12"/>
  <c r="AN280" i="12"/>
  <c r="AZ280" i="12"/>
  <c r="AJ280" i="12"/>
  <c r="AL283" i="12"/>
  <c r="AZ299" i="12"/>
  <c r="AT299" i="12"/>
  <c r="AL299" i="12"/>
  <c r="AD299" i="12"/>
  <c r="AS299" i="12"/>
  <c r="AK299" i="12"/>
  <c r="AC299" i="12"/>
  <c r="AP299" i="12"/>
  <c r="AZ305" i="12"/>
  <c r="AT305" i="12"/>
  <c r="AL305" i="12"/>
  <c r="AD305" i="12"/>
  <c r="AS305" i="12"/>
  <c r="AK305" i="12"/>
  <c r="AC305" i="12"/>
  <c r="AP305" i="12"/>
  <c r="AF310" i="12"/>
  <c r="AZ312" i="12"/>
  <c r="AN312" i="12"/>
  <c r="AF312" i="12"/>
  <c r="AZ319" i="12"/>
  <c r="AT319" i="12"/>
  <c r="AL319" i="12"/>
  <c r="AD319" i="12"/>
  <c r="AS319" i="12"/>
  <c r="AK319" i="12"/>
  <c r="AC319" i="12"/>
  <c r="AP319" i="12"/>
  <c r="AZ321" i="12"/>
  <c r="AW321" i="12"/>
  <c r="AO321" i="12"/>
  <c r="AG321" i="12"/>
  <c r="AT321" i="12"/>
  <c r="AL321" i="12"/>
  <c r="AD321" i="12"/>
  <c r="AP321" i="12"/>
  <c r="AN322" i="12"/>
  <c r="AG327" i="12"/>
  <c r="AW327" i="12"/>
  <c r="AC329" i="12"/>
  <c r="AP329" i="12"/>
  <c r="AN336" i="12"/>
  <c r="AC339" i="12"/>
  <c r="AM339" i="12"/>
  <c r="AX339" i="12"/>
  <c r="AH345" i="12"/>
  <c r="AF345" i="12"/>
  <c r="AZ354" i="12"/>
  <c r="AN354" i="12"/>
  <c r="AZ358" i="12"/>
  <c r="AN360" i="12"/>
  <c r="AV360" i="12"/>
  <c r="AZ370" i="12"/>
  <c r="AN370" i="12"/>
  <c r="AZ374" i="12"/>
  <c r="AN376" i="12"/>
  <c r="AV376" i="12"/>
  <c r="AX386" i="12"/>
  <c r="AT386" i="12"/>
  <c r="AW392" i="12"/>
  <c r="AX392" i="12"/>
  <c r="AH392" i="12"/>
  <c r="AT392" i="12"/>
  <c r="AD392" i="12"/>
  <c r="AW394" i="12"/>
  <c r="AX394" i="12"/>
  <c r="AH394" i="12"/>
  <c r="AT394" i="12"/>
  <c r="AD394" i="12"/>
  <c r="AJ395" i="12"/>
  <c r="AL400" i="12"/>
  <c r="AD404" i="12"/>
  <c r="AN407" i="12"/>
  <c r="AZ407" i="12"/>
  <c r="AW412" i="12"/>
  <c r="AX412" i="12"/>
  <c r="AH412" i="12"/>
  <c r="AT412" i="12"/>
  <c r="AD412" i="12"/>
  <c r="AW414" i="12"/>
  <c r="AX414" i="12"/>
  <c r="AH414" i="12"/>
  <c r="AT414" i="12"/>
  <c r="AD414" i="12"/>
  <c r="AJ415" i="12"/>
  <c r="AW418" i="12"/>
  <c r="AL418" i="12"/>
  <c r="AX418" i="12"/>
  <c r="AH418" i="12"/>
  <c r="AN435" i="12"/>
  <c r="AJ435" i="12"/>
  <c r="AL437" i="12"/>
  <c r="AW439" i="12"/>
  <c r="AL439" i="12"/>
  <c r="AX439" i="12"/>
  <c r="AH439" i="12"/>
  <c r="AP439" i="12"/>
  <c r="AD439" i="12"/>
  <c r="AF466" i="12"/>
  <c r="AE477" i="12"/>
  <c r="AU478" i="12"/>
  <c r="AM478" i="12"/>
  <c r="AF478" i="12"/>
  <c r="AH486" i="12"/>
  <c r="AW492" i="12"/>
  <c r="AU492" i="12"/>
  <c r="AM492" i="12"/>
  <c r="AE492" i="12"/>
  <c r="AT492" i="12"/>
  <c r="AL492" i="12"/>
  <c r="AD492" i="12"/>
  <c r="AP492" i="12"/>
  <c r="AY492" i="12"/>
  <c r="AI492" i="12"/>
  <c r="AD500" i="12"/>
  <c r="AW514" i="12"/>
  <c r="AU514" i="12"/>
  <c r="AM514" i="12"/>
  <c r="AE514" i="12"/>
  <c r="AT514" i="12"/>
  <c r="AL514" i="12"/>
  <c r="AD514" i="12"/>
  <c r="AP514" i="12"/>
  <c r="AY514" i="12"/>
  <c r="AI514" i="12"/>
  <c r="AW518" i="12"/>
  <c r="AX518" i="12"/>
  <c r="AP518" i="12"/>
  <c r="AH518" i="12"/>
  <c r="AU518" i="12"/>
  <c r="AM518" i="12"/>
  <c r="AE518" i="12"/>
  <c r="AY518" i="12"/>
  <c r="AI518" i="12"/>
  <c r="AT518" i="12"/>
  <c r="AD518" i="12"/>
  <c r="AK519" i="12"/>
  <c r="H720" i="12"/>
  <c r="H732" i="12" s="1"/>
  <c r="J633" i="12"/>
  <c r="P720" i="12"/>
  <c r="P732" i="12" s="1"/>
  <c r="R633" i="12"/>
  <c r="X720" i="12"/>
  <c r="X732" i="12" s="1"/>
  <c r="Z633" i="12"/>
  <c r="AD621" i="12"/>
  <c r="AK624" i="12"/>
  <c r="AJ720" i="12"/>
  <c r="AJ723" i="12" s="1"/>
  <c r="AS624" i="12"/>
  <c r="AR720" i="12"/>
  <c r="AR723" i="12" s="1"/>
  <c r="BA624" i="12"/>
  <c r="AZ720" i="12"/>
  <c r="AZ723" i="12" s="1"/>
  <c r="AM721" i="12"/>
  <c r="AM723" i="12" s="1"/>
  <c r="AN624" i="12"/>
  <c r="AU721" i="12"/>
  <c r="AU723" i="12" s="1"/>
  <c r="AV624" i="12"/>
  <c r="BC721" i="12"/>
  <c r="BD625" i="12"/>
  <c r="AB725" i="12"/>
  <c r="AD626" i="12"/>
  <c r="O633" i="12"/>
  <c r="D720" i="12"/>
  <c r="O732" i="12"/>
  <c r="AN720" i="12"/>
  <c r="AN723" i="12" s="1"/>
  <c r="W212" i="9"/>
  <c r="W216" i="9"/>
  <c r="W220" i="9"/>
  <c r="W224" i="9"/>
  <c r="W229" i="9"/>
  <c r="W233" i="9"/>
  <c r="W237" i="9"/>
  <c r="W241" i="9"/>
  <c r="W245" i="9"/>
  <c r="W249" i="9"/>
  <c r="W253" i="9"/>
  <c r="W257" i="9"/>
  <c r="W261" i="9"/>
  <c r="W265" i="9"/>
  <c r="U270" i="9"/>
  <c r="W271" i="9"/>
  <c r="W275" i="9"/>
  <c r="W279" i="9"/>
  <c r="W283" i="9"/>
  <c r="W287" i="9"/>
  <c r="Q288" i="9"/>
  <c r="Y288" i="9"/>
  <c r="W291" i="9"/>
  <c r="Q292" i="9"/>
  <c r="Y292" i="9"/>
  <c r="W295" i="9"/>
  <c r="Q296" i="9"/>
  <c r="Y296" i="9"/>
  <c r="W299" i="9"/>
  <c r="Q300" i="9"/>
  <c r="Y300" i="9"/>
  <c r="W303" i="9"/>
  <c r="Q304" i="9"/>
  <c r="Y304" i="9"/>
  <c r="W307" i="9"/>
  <c r="Q308" i="9"/>
  <c r="Y308" i="9"/>
  <c r="S309" i="9"/>
  <c r="AA309" i="9"/>
  <c r="W311" i="9"/>
  <c r="Q312" i="9"/>
  <c r="Y312" i="9"/>
  <c r="S313" i="9"/>
  <c r="AA313" i="9"/>
  <c r="W315" i="9"/>
  <c r="Q316" i="9"/>
  <c r="Y316" i="9"/>
  <c r="S317" i="9"/>
  <c r="AA317" i="9"/>
  <c r="W319" i="9"/>
  <c r="Q320" i="9"/>
  <c r="Y320" i="9"/>
  <c r="S321" i="9"/>
  <c r="AA321" i="9"/>
  <c r="W323" i="9"/>
  <c r="S325" i="9"/>
  <c r="AA325" i="9"/>
  <c r="W327" i="9"/>
  <c r="S329" i="9"/>
  <c r="AA329" i="9"/>
  <c r="W331" i="9"/>
  <c r="S333" i="9"/>
  <c r="AA333" i="9"/>
  <c r="V342" i="9"/>
  <c r="V350" i="9"/>
  <c r="V358" i="9"/>
  <c r="V366" i="9"/>
  <c r="V374" i="9"/>
  <c r="R382" i="9"/>
  <c r="R384" i="9"/>
  <c r="AB389" i="9"/>
  <c r="R392" i="9"/>
  <c r="Z392" i="9"/>
  <c r="V394" i="9"/>
  <c r="V396" i="9"/>
  <c r="R398" i="9"/>
  <c r="Z398" i="9"/>
  <c r="V408" i="9"/>
  <c r="R410" i="9"/>
  <c r="Z410" i="9"/>
  <c r="R412" i="9"/>
  <c r="Z412" i="9"/>
  <c r="V414" i="9"/>
  <c r="AB421" i="9"/>
  <c r="R424" i="9"/>
  <c r="Z424" i="9"/>
  <c r="V426" i="9"/>
  <c r="V428" i="9"/>
  <c r="R430" i="9"/>
  <c r="Z430" i="9"/>
  <c r="V440" i="9"/>
  <c r="R442" i="9"/>
  <c r="Z442" i="9"/>
  <c r="R444" i="9"/>
  <c r="Z444" i="9"/>
  <c r="U446" i="9"/>
  <c r="U450" i="9"/>
  <c r="Z450" i="9"/>
  <c r="AB451" i="9"/>
  <c r="R454" i="9"/>
  <c r="Z454" i="9"/>
  <c r="AB460" i="9"/>
  <c r="Z460" i="9"/>
  <c r="R460" i="9"/>
  <c r="Y460" i="9"/>
  <c r="Q460" i="9"/>
  <c r="AB466" i="9"/>
  <c r="U466" i="9"/>
  <c r="Z466" i="9"/>
  <c r="R466" i="9"/>
  <c r="AB469" i="9"/>
  <c r="X469" i="9"/>
  <c r="AB472" i="9"/>
  <c r="Z472" i="9"/>
  <c r="R472" i="9"/>
  <c r="Y472" i="9"/>
  <c r="Q472" i="9"/>
  <c r="AB474" i="9"/>
  <c r="Z474" i="9"/>
  <c r="R474" i="9"/>
  <c r="Y474" i="9"/>
  <c r="Q474" i="9"/>
  <c r="AB478" i="9"/>
  <c r="U478" i="9"/>
  <c r="Z478" i="9"/>
  <c r="R478" i="9"/>
  <c r="AB492" i="9"/>
  <c r="Z492" i="9"/>
  <c r="R492" i="9"/>
  <c r="Y492" i="9"/>
  <c r="Q492" i="9"/>
  <c r="V496" i="9"/>
  <c r="V510" i="9"/>
  <c r="V516" i="9"/>
  <c r="AB518" i="9"/>
  <c r="Z518" i="9"/>
  <c r="R518" i="9"/>
  <c r="Y518" i="9"/>
  <c r="Q518" i="9"/>
  <c r="AB527" i="9"/>
  <c r="T527" i="9"/>
  <c r="V530" i="9"/>
  <c r="V536" i="9"/>
  <c r="V538" i="9"/>
  <c r="V542" i="9"/>
  <c r="J5" i="10"/>
  <c r="H5" i="10"/>
  <c r="I5" i="10"/>
  <c r="J9" i="10"/>
  <c r="H9" i="10"/>
  <c r="I9" i="10"/>
  <c r="J13" i="10"/>
  <c r="H13" i="10"/>
  <c r="I13" i="10"/>
  <c r="J17" i="10"/>
  <c r="H17" i="10"/>
  <c r="I17" i="10"/>
  <c r="J21" i="10"/>
  <c r="H21" i="10"/>
  <c r="I21" i="10"/>
  <c r="J25" i="10"/>
  <c r="H25" i="10"/>
  <c r="I25" i="10"/>
  <c r="J29" i="10"/>
  <c r="H29" i="10"/>
  <c r="I29" i="10"/>
  <c r="J33" i="10"/>
  <c r="H33" i="10"/>
  <c r="I33" i="10"/>
  <c r="J37" i="10"/>
  <c r="H37" i="10"/>
  <c r="I37" i="10"/>
  <c r="J41" i="10"/>
  <c r="H41" i="10"/>
  <c r="I41" i="10"/>
  <c r="J45" i="10"/>
  <c r="H45" i="10"/>
  <c r="I45" i="10"/>
  <c r="J49" i="10"/>
  <c r="H49" i="10"/>
  <c r="I49" i="10"/>
  <c r="J53" i="10"/>
  <c r="H53" i="10"/>
  <c r="I53" i="10"/>
  <c r="J57" i="10"/>
  <c r="H57" i="10"/>
  <c r="I57" i="10"/>
  <c r="J61" i="10"/>
  <c r="H61" i="10"/>
  <c r="I61" i="10"/>
  <c r="J65" i="10"/>
  <c r="H65" i="10"/>
  <c r="I65" i="10"/>
  <c r="J69" i="10"/>
  <c r="H69" i="10"/>
  <c r="I69" i="10"/>
  <c r="J73" i="10"/>
  <c r="H73" i="10"/>
  <c r="I73" i="10"/>
  <c r="J77" i="10"/>
  <c r="H77" i="10"/>
  <c r="I77" i="10"/>
  <c r="J81" i="10"/>
  <c r="H81" i="10"/>
  <c r="I81" i="10"/>
  <c r="I85" i="10"/>
  <c r="J85" i="10"/>
  <c r="H85" i="10"/>
  <c r="I89" i="10"/>
  <c r="J89" i="10"/>
  <c r="H89" i="10"/>
  <c r="I93" i="10"/>
  <c r="J93" i="10"/>
  <c r="H93" i="10"/>
  <c r="I97" i="10"/>
  <c r="J97" i="10"/>
  <c r="H97" i="10"/>
  <c r="I101" i="10"/>
  <c r="J101" i="10"/>
  <c r="H101" i="10"/>
  <c r="I105" i="10"/>
  <c r="J105" i="10"/>
  <c r="H105" i="10"/>
  <c r="I109" i="10"/>
  <c r="J109" i="10"/>
  <c r="H109" i="10"/>
  <c r="I113" i="10"/>
  <c r="J113" i="10"/>
  <c r="H113" i="10"/>
  <c r="I117" i="10"/>
  <c r="J117" i="10"/>
  <c r="H117" i="10"/>
  <c r="I121" i="10"/>
  <c r="J121" i="10"/>
  <c r="H121" i="10"/>
  <c r="H125" i="10"/>
  <c r="I125" i="10"/>
  <c r="J125" i="10"/>
  <c r="H129" i="10"/>
  <c r="I129" i="10"/>
  <c r="J129" i="10"/>
  <c r="H133" i="10"/>
  <c r="I133" i="10"/>
  <c r="J133" i="10"/>
  <c r="H137" i="10"/>
  <c r="I137" i="10"/>
  <c r="J137" i="10"/>
  <c r="H141" i="10"/>
  <c r="I141" i="10"/>
  <c r="J141" i="10"/>
  <c r="H145" i="10"/>
  <c r="I145" i="10"/>
  <c r="J145" i="10"/>
  <c r="H149" i="10"/>
  <c r="I149" i="10"/>
  <c r="J149" i="10"/>
  <c r="H153" i="10"/>
  <c r="I153" i="10"/>
  <c r="J153" i="10"/>
  <c r="H157" i="10"/>
  <c r="I157" i="10"/>
  <c r="J157" i="10"/>
  <c r="H161" i="10"/>
  <c r="I161" i="10"/>
  <c r="J161" i="10"/>
  <c r="H165" i="10"/>
  <c r="I165" i="10"/>
  <c r="J165" i="10"/>
  <c r="I169" i="10"/>
  <c r="J169" i="10"/>
  <c r="H169" i="10"/>
  <c r="I173" i="10"/>
  <c r="J173" i="10"/>
  <c r="H173" i="10"/>
  <c r="I177" i="10"/>
  <c r="J177" i="10"/>
  <c r="H177" i="10"/>
  <c r="I181" i="10"/>
  <c r="J181" i="10"/>
  <c r="H181" i="10"/>
  <c r="I185" i="10"/>
  <c r="J185" i="10"/>
  <c r="H185" i="10"/>
  <c r="I189" i="10"/>
  <c r="J189" i="10"/>
  <c r="H189" i="10"/>
  <c r="I193" i="10"/>
  <c r="J193" i="10"/>
  <c r="H193" i="10"/>
  <c r="I197" i="10"/>
  <c r="J197" i="10"/>
  <c r="H197" i="10"/>
  <c r="I201" i="10"/>
  <c r="J201" i="10"/>
  <c r="H201" i="10"/>
  <c r="I205" i="10"/>
  <c r="J205" i="10"/>
  <c r="H205" i="10"/>
  <c r="I209" i="10"/>
  <c r="J209" i="10"/>
  <c r="H209" i="10"/>
  <c r="I213" i="10"/>
  <c r="J213" i="10"/>
  <c r="H213" i="10"/>
  <c r="I217" i="10"/>
  <c r="J217" i="10"/>
  <c r="H217" i="10"/>
  <c r="I221" i="10"/>
  <c r="J221" i="10"/>
  <c r="H221" i="10"/>
  <c r="I225" i="10"/>
  <c r="J225" i="10"/>
  <c r="H225" i="10"/>
  <c r="I229" i="10"/>
  <c r="J229" i="10"/>
  <c r="H229" i="10"/>
  <c r="I233" i="10"/>
  <c r="J233" i="10"/>
  <c r="H233" i="10"/>
  <c r="I237" i="10"/>
  <c r="J237" i="10"/>
  <c r="H237" i="10"/>
  <c r="I241" i="10"/>
  <c r="J241" i="10"/>
  <c r="H241" i="10"/>
  <c r="I245" i="10"/>
  <c r="J245" i="10"/>
  <c r="H245" i="10"/>
  <c r="I249" i="10"/>
  <c r="J249" i="10"/>
  <c r="H249" i="10"/>
  <c r="I253" i="10"/>
  <c r="J253" i="10"/>
  <c r="H253" i="10"/>
  <c r="I257" i="10"/>
  <c r="J257" i="10"/>
  <c r="H257" i="10"/>
  <c r="I261" i="10"/>
  <c r="J261" i="10"/>
  <c r="H261" i="10"/>
  <c r="I265" i="10"/>
  <c r="J265" i="10"/>
  <c r="H265" i="10"/>
  <c r="I269" i="10"/>
  <c r="J269" i="10"/>
  <c r="H269" i="10"/>
  <c r="I273" i="10"/>
  <c r="J273" i="10"/>
  <c r="H273" i="10"/>
  <c r="I277" i="10"/>
  <c r="J277" i="10"/>
  <c r="H277" i="10"/>
  <c r="I281" i="10"/>
  <c r="J281" i="10"/>
  <c r="H281" i="10"/>
  <c r="I285" i="10"/>
  <c r="J285" i="10"/>
  <c r="H285" i="10"/>
  <c r="I289" i="10"/>
  <c r="J289" i="10"/>
  <c r="H289" i="10"/>
  <c r="I293" i="10"/>
  <c r="J293" i="10"/>
  <c r="H293" i="10"/>
  <c r="H297" i="10"/>
  <c r="I297" i="10"/>
  <c r="J297" i="10"/>
  <c r="H301" i="10"/>
  <c r="I301" i="10"/>
  <c r="J301" i="10"/>
  <c r="H305" i="10"/>
  <c r="I305" i="10"/>
  <c r="J305" i="10"/>
  <c r="H309" i="10"/>
  <c r="I309" i="10"/>
  <c r="J309" i="10"/>
  <c r="H313" i="10"/>
  <c r="I313" i="10"/>
  <c r="J313" i="10"/>
  <c r="H317" i="10"/>
  <c r="I317" i="10"/>
  <c r="J317" i="10"/>
  <c r="H321" i="10"/>
  <c r="I321" i="10"/>
  <c r="J321" i="10"/>
  <c r="H325" i="10"/>
  <c r="I325" i="10"/>
  <c r="J325" i="10"/>
  <c r="H329" i="10"/>
  <c r="I329" i="10"/>
  <c r="J329" i="10"/>
  <c r="H333" i="10"/>
  <c r="I333" i="10"/>
  <c r="J333" i="10"/>
  <c r="H337" i="10"/>
  <c r="I337" i="10"/>
  <c r="J337" i="10"/>
  <c r="H341" i="10"/>
  <c r="I341" i="10"/>
  <c r="J341" i="10"/>
  <c r="H345" i="10"/>
  <c r="I345" i="10"/>
  <c r="J345" i="10"/>
  <c r="H349" i="10"/>
  <c r="I349" i="10"/>
  <c r="J349" i="10"/>
  <c r="H353" i="10"/>
  <c r="I353" i="10"/>
  <c r="J353" i="10"/>
  <c r="H357" i="10"/>
  <c r="I357" i="10"/>
  <c r="J357" i="10"/>
  <c r="H361" i="10"/>
  <c r="I361" i="10"/>
  <c r="J361" i="10"/>
  <c r="H365" i="10"/>
  <c r="I365" i="10"/>
  <c r="J365" i="10"/>
  <c r="H369" i="10"/>
  <c r="I369" i="10"/>
  <c r="J369" i="10"/>
  <c r="H373" i="10"/>
  <c r="I373" i="10"/>
  <c r="J373" i="10"/>
  <c r="H377" i="10"/>
  <c r="I377" i="10"/>
  <c r="J377" i="10"/>
  <c r="H381" i="10"/>
  <c r="J381" i="10"/>
  <c r="I381" i="10"/>
  <c r="H385" i="10"/>
  <c r="I385" i="10"/>
  <c r="J385" i="10"/>
  <c r="H389" i="10"/>
  <c r="J389" i="10"/>
  <c r="I389" i="10"/>
  <c r="J393" i="10"/>
  <c r="H393" i="10"/>
  <c r="I393" i="10"/>
  <c r="J397" i="10"/>
  <c r="H397" i="10"/>
  <c r="I397" i="10"/>
  <c r="J401" i="10"/>
  <c r="I401" i="10"/>
  <c r="H401" i="10"/>
  <c r="J405" i="10"/>
  <c r="I405" i="10"/>
  <c r="H405" i="10"/>
  <c r="J409" i="10"/>
  <c r="I409" i="10"/>
  <c r="H409" i="10"/>
  <c r="J413" i="10"/>
  <c r="I413" i="10"/>
  <c r="H413" i="10"/>
  <c r="J417" i="10"/>
  <c r="I417" i="10"/>
  <c r="H417" i="10"/>
  <c r="J421" i="10"/>
  <c r="I421" i="10"/>
  <c r="H421" i="10"/>
  <c r="J425" i="10"/>
  <c r="I425" i="10"/>
  <c r="H425" i="10"/>
  <c r="J429" i="10"/>
  <c r="I429" i="10"/>
  <c r="H429" i="10"/>
  <c r="J433" i="10"/>
  <c r="I433" i="10"/>
  <c r="H433" i="10"/>
  <c r="J437" i="10"/>
  <c r="I437" i="10"/>
  <c r="H437" i="10"/>
  <c r="J441" i="10"/>
  <c r="I441" i="10"/>
  <c r="H441" i="10"/>
  <c r="J445" i="10"/>
  <c r="I445" i="10"/>
  <c r="H445" i="10"/>
  <c r="J449" i="10"/>
  <c r="I449" i="10"/>
  <c r="H449" i="10"/>
  <c r="J453" i="10"/>
  <c r="I453" i="10"/>
  <c r="H453" i="10"/>
  <c r="J457" i="10"/>
  <c r="I457" i="10"/>
  <c r="H457" i="10"/>
  <c r="J461" i="10"/>
  <c r="I461" i="10"/>
  <c r="H461" i="10"/>
  <c r="J465" i="10"/>
  <c r="I465" i="10"/>
  <c r="H465" i="10"/>
  <c r="J469" i="10"/>
  <c r="I469" i="10"/>
  <c r="H469" i="10"/>
  <c r="J473" i="10"/>
  <c r="I473" i="10"/>
  <c r="H473" i="10"/>
  <c r="J477" i="10"/>
  <c r="I477" i="10"/>
  <c r="H477" i="10"/>
  <c r="J481" i="10"/>
  <c r="I481" i="10"/>
  <c r="H481" i="10"/>
  <c r="J485" i="10"/>
  <c r="I485" i="10"/>
  <c r="H485" i="10"/>
  <c r="J489" i="10"/>
  <c r="I489" i="10"/>
  <c r="H489" i="10"/>
  <c r="J493" i="10"/>
  <c r="I493" i="10"/>
  <c r="H493" i="10"/>
  <c r="J497" i="10"/>
  <c r="I497" i="10"/>
  <c r="H497" i="10"/>
  <c r="J501" i="10"/>
  <c r="I501" i="10"/>
  <c r="H501" i="10"/>
  <c r="J505" i="10"/>
  <c r="I505" i="10"/>
  <c r="H505" i="10"/>
  <c r="J509" i="10"/>
  <c r="I509" i="10"/>
  <c r="H509" i="10"/>
  <c r="J513" i="10"/>
  <c r="I513" i="10"/>
  <c r="H513" i="10"/>
  <c r="J517" i="10"/>
  <c r="I517" i="10"/>
  <c r="H517" i="10"/>
  <c r="J521" i="10"/>
  <c r="I521" i="10"/>
  <c r="H521" i="10"/>
  <c r="J525" i="10"/>
  <c r="I525" i="10"/>
  <c r="H525" i="10"/>
  <c r="J529" i="10"/>
  <c r="I529" i="10"/>
  <c r="H529" i="10"/>
  <c r="J533" i="10"/>
  <c r="I533" i="10"/>
  <c r="H533" i="10"/>
  <c r="AC4" i="12"/>
  <c r="AR4" i="12"/>
  <c r="AZ8" i="12"/>
  <c r="AN8" i="12"/>
  <c r="AP9" i="12"/>
  <c r="AZ12" i="12"/>
  <c r="AN14" i="12"/>
  <c r="AV14" i="12"/>
  <c r="AP19" i="12"/>
  <c r="AW23" i="12"/>
  <c r="AX23" i="12"/>
  <c r="AH23" i="12"/>
  <c r="AT23" i="12"/>
  <c r="AD23" i="12"/>
  <c r="AJ24" i="12"/>
  <c r="AN28" i="12"/>
  <c r="AJ28" i="12"/>
  <c r="AP29" i="12"/>
  <c r="AP35" i="12"/>
  <c r="AP37" i="12"/>
  <c r="AJ40" i="12"/>
  <c r="AZ40" i="12"/>
  <c r="AF40" i="12"/>
  <c r="AV48" i="12"/>
  <c r="AD51" i="12"/>
  <c r="AL53" i="12"/>
  <c r="AJ56" i="12"/>
  <c r="AZ56" i="12"/>
  <c r="AF56" i="12"/>
  <c r="AW65" i="12"/>
  <c r="AL65" i="12"/>
  <c r="AX65" i="12"/>
  <c r="AH65" i="12"/>
  <c r="AP69" i="12"/>
  <c r="AD71" i="12"/>
  <c r="AW75" i="12"/>
  <c r="AX75" i="12"/>
  <c r="AH75" i="12"/>
  <c r="AT75" i="12"/>
  <c r="AD75" i="12"/>
  <c r="AF76" i="12"/>
  <c r="AP81" i="12"/>
  <c r="AW85" i="12"/>
  <c r="AX85" i="12"/>
  <c r="AH85" i="12"/>
  <c r="AT85" i="12"/>
  <c r="AD85" i="12"/>
  <c r="AJ86" i="12"/>
  <c r="AN90" i="12"/>
  <c r="AJ90" i="12"/>
  <c r="AP91" i="12"/>
  <c r="AW97" i="12"/>
  <c r="AL97" i="12"/>
  <c r="AX97" i="12"/>
  <c r="AH97" i="12"/>
  <c r="AL101" i="12"/>
  <c r="AZ103" i="12"/>
  <c r="AL103" i="12"/>
  <c r="AH103" i="12"/>
  <c r="AL106" i="12"/>
  <c r="AP110" i="12"/>
  <c r="AD116" i="12"/>
  <c r="AW118" i="12"/>
  <c r="AL118" i="12"/>
  <c r="AX118" i="12"/>
  <c r="AH118" i="12"/>
  <c r="AL124" i="12"/>
  <c r="AN127" i="12"/>
  <c r="AZ127" i="12"/>
  <c r="AJ127" i="12"/>
  <c r="AP130" i="12"/>
  <c r="AD136" i="12"/>
  <c r="AN139" i="12"/>
  <c r="AZ139" i="12"/>
  <c r="AW142" i="12"/>
  <c r="AL142" i="12"/>
  <c r="AX142" i="12"/>
  <c r="AH142" i="12"/>
  <c r="AN147" i="12"/>
  <c r="AJ147" i="12"/>
  <c r="AP148" i="12"/>
  <c r="AP150" i="12"/>
  <c r="AD152" i="12"/>
  <c r="AW154" i="12"/>
  <c r="AL154" i="12"/>
  <c r="AX154" i="12"/>
  <c r="AH154" i="12"/>
  <c r="AL164" i="12"/>
  <c r="AL166" i="12"/>
  <c r="AW168" i="12"/>
  <c r="AL168" i="12"/>
  <c r="AX168" i="12"/>
  <c r="AH168" i="12"/>
  <c r="AZ179" i="12"/>
  <c r="AZ183" i="12"/>
  <c r="AN183" i="12"/>
  <c r="AP184" i="12"/>
  <c r="AD186" i="12"/>
  <c r="AW194" i="12"/>
  <c r="AL194" i="12"/>
  <c r="AX194" i="12"/>
  <c r="AH194" i="12"/>
  <c r="AF198" i="12"/>
  <c r="AJ200" i="12"/>
  <c r="AW203" i="12"/>
  <c r="AL203" i="12"/>
  <c r="AX203" i="12"/>
  <c r="AH203" i="12"/>
  <c r="AN208" i="12"/>
  <c r="AZ208" i="12"/>
  <c r="AJ208" i="12"/>
  <c r="AP211" i="12"/>
  <c r="AD217" i="12"/>
  <c r="AN220" i="12"/>
  <c r="AZ220" i="12"/>
  <c r="AW225" i="12"/>
  <c r="AX225" i="12"/>
  <c r="AH225" i="12"/>
  <c r="AT225" i="12"/>
  <c r="AD225" i="12"/>
  <c r="AW227" i="12"/>
  <c r="AX227" i="12"/>
  <c r="AH227" i="12"/>
  <c r="AT227" i="12"/>
  <c r="AD227" i="12"/>
  <c r="AJ228" i="12"/>
  <c r="AW233" i="12"/>
  <c r="AX233" i="12"/>
  <c r="AH233" i="12"/>
  <c r="AT233" i="12"/>
  <c r="AD233" i="12"/>
  <c r="AP237" i="12"/>
  <c r="AD239" i="12"/>
  <c r="AW245" i="12"/>
  <c r="AL245" i="12"/>
  <c r="AX245" i="12"/>
  <c r="AH245" i="12"/>
  <c r="AN256" i="12"/>
  <c r="AZ256" i="12"/>
  <c r="AN264" i="12"/>
  <c r="AZ264" i="12"/>
  <c r="AP273" i="12"/>
  <c r="AD275" i="12"/>
  <c r="AW281" i="12"/>
  <c r="AL281" i="12"/>
  <c r="AX281" i="12"/>
  <c r="AH281" i="12"/>
  <c r="AP283" i="12"/>
  <c r="AG299" i="12"/>
  <c r="AW299" i="12"/>
  <c r="AZ301" i="12"/>
  <c r="AT301" i="12"/>
  <c r="AL301" i="12"/>
  <c r="AD301" i="12"/>
  <c r="AS301" i="12"/>
  <c r="AK301" i="12"/>
  <c r="AC301" i="12"/>
  <c r="AP301" i="12"/>
  <c r="AG305" i="12"/>
  <c r="AW305" i="12"/>
  <c r="AZ311" i="12"/>
  <c r="AW311" i="12"/>
  <c r="AO311" i="12"/>
  <c r="AG311" i="12"/>
  <c r="AT311" i="12"/>
  <c r="AL311" i="12"/>
  <c r="AD311" i="12"/>
  <c r="AP311" i="12"/>
  <c r="AV312" i="12"/>
  <c r="AZ318" i="12"/>
  <c r="AN318" i="12"/>
  <c r="AJ318" i="12"/>
  <c r="AG319" i="12"/>
  <c r="AW319" i="12"/>
  <c r="AC321" i="12"/>
  <c r="AS321" i="12"/>
  <c r="AV322" i="12"/>
  <c r="AN324" i="12"/>
  <c r="AJ324" i="12"/>
  <c r="AH327" i="12"/>
  <c r="AX327" i="12"/>
  <c r="AG329" i="12"/>
  <c r="AW329" i="12"/>
  <c r="AZ333" i="12"/>
  <c r="AY333" i="12"/>
  <c r="AT333" i="12"/>
  <c r="AO333" i="12"/>
  <c r="AI333" i="12"/>
  <c r="AD333" i="12"/>
  <c r="AX333" i="12"/>
  <c r="AS333" i="12"/>
  <c r="AM333" i="12"/>
  <c r="AH333" i="12"/>
  <c r="AC333" i="12"/>
  <c r="AL333" i="12"/>
  <c r="AW333" i="12"/>
  <c r="AV336" i="12"/>
  <c r="AG339" i="12"/>
  <c r="AQ339" i="12"/>
  <c r="AX343" i="12"/>
  <c r="AT343" i="12"/>
  <c r="AL343" i="12"/>
  <c r="AT345" i="12"/>
  <c r="AN348" i="12"/>
  <c r="AV348" i="12"/>
  <c r="AF348" i="12"/>
  <c r="AW353" i="12"/>
  <c r="AX353" i="12"/>
  <c r="AH353" i="12"/>
  <c r="AT353" i="12"/>
  <c r="AD353" i="12"/>
  <c r="AJ354" i="12"/>
  <c r="AW359" i="12"/>
  <c r="AX359" i="12"/>
  <c r="AH359" i="12"/>
  <c r="AT359" i="12"/>
  <c r="AD359" i="12"/>
  <c r="AF360" i="12"/>
  <c r="AN364" i="12"/>
  <c r="AV364" i="12"/>
  <c r="AF364" i="12"/>
  <c r="AW369" i="12"/>
  <c r="AX369" i="12"/>
  <c r="AH369" i="12"/>
  <c r="AT369" i="12"/>
  <c r="AD369" i="12"/>
  <c r="AJ370" i="12"/>
  <c r="AW375" i="12"/>
  <c r="AX375" i="12"/>
  <c r="AH375" i="12"/>
  <c r="AT375" i="12"/>
  <c r="AD375" i="12"/>
  <c r="AF376" i="12"/>
  <c r="AN380" i="12"/>
  <c r="AV380" i="12"/>
  <c r="AF380" i="12"/>
  <c r="AW385" i="12"/>
  <c r="AY385" i="12"/>
  <c r="AH385" i="12"/>
  <c r="AT385" i="12"/>
  <c r="AD385" i="12"/>
  <c r="AD386" i="12"/>
  <c r="AL392" i="12"/>
  <c r="AL394" i="12"/>
  <c r="AP400" i="12"/>
  <c r="AP404" i="12"/>
  <c r="AW406" i="12"/>
  <c r="AX406" i="12"/>
  <c r="AH406" i="12"/>
  <c r="AT406" i="12"/>
  <c r="AD406" i="12"/>
  <c r="AJ407" i="12"/>
  <c r="AL412" i="12"/>
  <c r="AL414" i="12"/>
  <c r="AD418" i="12"/>
  <c r="AN427" i="12"/>
  <c r="AZ427" i="12"/>
  <c r="AW432" i="12"/>
  <c r="AX432" i="12"/>
  <c r="AH432" i="12"/>
  <c r="AT432" i="12"/>
  <c r="AD432" i="12"/>
  <c r="AT437" i="12"/>
  <c r="AT439" i="12"/>
  <c r="AN450" i="12"/>
  <c r="AJ450" i="12"/>
  <c r="AW455" i="12"/>
  <c r="AX455" i="12"/>
  <c r="AH455" i="12"/>
  <c r="AT455" i="12"/>
  <c r="AD455" i="12"/>
  <c r="AP455" i="12"/>
  <c r="AL455" i="12"/>
  <c r="AN464" i="12"/>
  <c r="AF464" i="12"/>
  <c r="AV464" i="12"/>
  <c r="AN468" i="12"/>
  <c r="AF468" i="12"/>
  <c r="AN474" i="12"/>
  <c r="AJ474" i="12"/>
  <c r="AZ474" i="12"/>
  <c r="AV474" i="12"/>
  <c r="AL477" i="12"/>
  <c r="AS481" i="12"/>
  <c r="AG481" i="12"/>
  <c r="AO481" i="12"/>
  <c r="AF481" i="12"/>
  <c r="AN481" i="12"/>
  <c r="AK481" i="12"/>
  <c r="AQ486" i="12"/>
  <c r="AH492" i="12"/>
  <c r="AW496" i="12"/>
  <c r="AU496" i="12"/>
  <c r="AM496" i="12"/>
  <c r="AE496" i="12"/>
  <c r="AT496" i="12"/>
  <c r="AL496" i="12"/>
  <c r="AD496" i="12"/>
  <c r="AP496" i="12"/>
  <c r="AY496" i="12"/>
  <c r="AI496" i="12"/>
  <c r="AQ500" i="12"/>
  <c r="AW508" i="12"/>
  <c r="AX508" i="12"/>
  <c r="AP508" i="12"/>
  <c r="AH508" i="12"/>
  <c r="AU508" i="12"/>
  <c r="AM508" i="12"/>
  <c r="AE508" i="12"/>
  <c r="AY508" i="12"/>
  <c r="AI508" i="12"/>
  <c r="AT508" i="12"/>
  <c r="AD508" i="12"/>
  <c r="AH514" i="12"/>
  <c r="AL518" i="12"/>
  <c r="AR533" i="12"/>
  <c r="AM533" i="12"/>
  <c r="AR536" i="12"/>
  <c r="AI536" i="12"/>
  <c r="AD536" i="12"/>
  <c r="AZ536" i="12"/>
  <c r="AN536" i="12"/>
  <c r="AH536" i="12"/>
  <c r="AC536" i="12"/>
  <c r="AV536" i="12"/>
  <c r="AG536" i="12"/>
  <c r="AS536" i="12"/>
  <c r="AE536" i="12"/>
  <c r="E732" i="12"/>
  <c r="I720" i="12"/>
  <c r="I732" i="12" s="1"/>
  <c r="K633" i="12"/>
  <c r="M732" i="12"/>
  <c r="Q720" i="12"/>
  <c r="Q732" i="12" s="1"/>
  <c r="S633" i="12"/>
  <c r="U732" i="12"/>
  <c r="Y720" i="12"/>
  <c r="Y732" i="12" s="1"/>
  <c r="AA633" i="12"/>
  <c r="AH624" i="12"/>
  <c r="AG720" i="12"/>
  <c r="AL624" i="12"/>
  <c r="AK720" i="12"/>
  <c r="AK723" i="12" s="1"/>
  <c r="AP624" i="12"/>
  <c r="AO720" i="12"/>
  <c r="AO723" i="12" s="1"/>
  <c r="AT624" i="12"/>
  <c r="AS720" i="12"/>
  <c r="AS723" i="12" s="1"/>
  <c r="AX624" i="12"/>
  <c r="AW720" i="12"/>
  <c r="AW723" i="12" s="1"/>
  <c r="BB624" i="12"/>
  <c r="BA720" i="12"/>
  <c r="BA723" i="12" s="1"/>
  <c r="BF621" i="12"/>
  <c r="AZ624" i="12"/>
  <c r="AB728" i="12"/>
  <c r="AB730" i="12"/>
  <c r="AD632" i="12"/>
  <c r="G732" i="12"/>
  <c r="BC723" i="12"/>
  <c r="U456" i="9"/>
  <c r="U458" i="9"/>
  <c r="V462" i="9"/>
  <c r="V468" i="9"/>
  <c r="U470" i="9"/>
  <c r="V480" i="9"/>
  <c r="V482" i="9"/>
  <c r="U488" i="9"/>
  <c r="V494" i="9"/>
  <c r="V500" i="9"/>
  <c r="U502" i="9"/>
  <c r="U508" i="9"/>
  <c r="V512" i="9"/>
  <c r="V514" i="9"/>
  <c r="U520" i="9"/>
  <c r="V526" i="9"/>
  <c r="V532" i="9"/>
  <c r="V544" i="9"/>
  <c r="N546" i="9"/>
  <c r="J547" i="9" s="1"/>
  <c r="J3" i="10"/>
  <c r="H3" i="10"/>
  <c r="I3" i="10"/>
  <c r="J7" i="10"/>
  <c r="H7" i="10"/>
  <c r="I7" i="10"/>
  <c r="J11" i="10"/>
  <c r="H11" i="10"/>
  <c r="I11" i="10"/>
  <c r="J15" i="10"/>
  <c r="H15" i="10"/>
  <c r="I15" i="10"/>
  <c r="J19" i="10"/>
  <c r="H19" i="10"/>
  <c r="I19" i="10"/>
  <c r="J23" i="10"/>
  <c r="H23" i="10"/>
  <c r="I23" i="10"/>
  <c r="J27" i="10"/>
  <c r="H27" i="10"/>
  <c r="I27" i="10"/>
  <c r="J31" i="10"/>
  <c r="H31" i="10"/>
  <c r="I31" i="10"/>
  <c r="J35" i="10"/>
  <c r="H35" i="10"/>
  <c r="I35" i="10"/>
  <c r="J39" i="10"/>
  <c r="H39" i="10"/>
  <c r="I39" i="10"/>
  <c r="J43" i="10"/>
  <c r="H43" i="10"/>
  <c r="I43" i="10"/>
  <c r="J47" i="10"/>
  <c r="H47" i="10"/>
  <c r="I47" i="10"/>
  <c r="J51" i="10"/>
  <c r="H51" i="10"/>
  <c r="I51" i="10"/>
  <c r="J55" i="10"/>
  <c r="H55" i="10"/>
  <c r="I55" i="10"/>
  <c r="J59" i="10"/>
  <c r="H59" i="10"/>
  <c r="I59" i="10"/>
  <c r="J63" i="10"/>
  <c r="H63" i="10"/>
  <c r="I63" i="10"/>
  <c r="J67" i="10"/>
  <c r="H67" i="10"/>
  <c r="I67" i="10"/>
  <c r="J71" i="10"/>
  <c r="H71" i="10"/>
  <c r="I71" i="10"/>
  <c r="J75" i="10"/>
  <c r="H75" i="10"/>
  <c r="I75" i="10"/>
  <c r="J79" i="10"/>
  <c r="H79" i="10"/>
  <c r="I79" i="10"/>
  <c r="J83" i="10"/>
  <c r="H83" i="10"/>
  <c r="I83" i="10"/>
  <c r="I87" i="10"/>
  <c r="J87" i="10"/>
  <c r="H87" i="10"/>
  <c r="I91" i="10"/>
  <c r="J91" i="10"/>
  <c r="H91" i="10"/>
  <c r="I95" i="10"/>
  <c r="J95" i="10"/>
  <c r="H95" i="10"/>
  <c r="I99" i="10"/>
  <c r="J99" i="10"/>
  <c r="H99" i="10"/>
  <c r="I103" i="10"/>
  <c r="J103" i="10"/>
  <c r="H103" i="10"/>
  <c r="I107" i="10"/>
  <c r="J107" i="10"/>
  <c r="H107" i="10"/>
  <c r="I111" i="10"/>
  <c r="J111" i="10"/>
  <c r="H111" i="10"/>
  <c r="I115" i="10"/>
  <c r="J115" i="10"/>
  <c r="H115" i="10"/>
  <c r="I119" i="10"/>
  <c r="J119" i="10"/>
  <c r="H119" i="10"/>
  <c r="J123" i="10"/>
  <c r="H123" i="10"/>
  <c r="I123" i="10"/>
  <c r="H127" i="10"/>
  <c r="I127" i="10"/>
  <c r="J127" i="10"/>
  <c r="H131" i="10"/>
  <c r="I131" i="10"/>
  <c r="J131" i="10"/>
  <c r="H135" i="10"/>
  <c r="I135" i="10"/>
  <c r="J135" i="10"/>
  <c r="H139" i="10"/>
  <c r="I139" i="10"/>
  <c r="J139" i="10"/>
  <c r="H143" i="10"/>
  <c r="I143" i="10"/>
  <c r="J143" i="10"/>
  <c r="H147" i="10"/>
  <c r="I147" i="10"/>
  <c r="J147" i="10"/>
  <c r="H151" i="10"/>
  <c r="I151" i="10"/>
  <c r="J151" i="10"/>
  <c r="H155" i="10"/>
  <c r="I155" i="10"/>
  <c r="J155" i="10"/>
  <c r="H159" i="10"/>
  <c r="I159" i="10"/>
  <c r="J159" i="10"/>
  <c r="H163" i="10"/>
  <c r="I163" i="10"/>
  <c r="J163" i="10"/>
  <c r="H167" i="10"/>
  <c r="I167" i="10"/>
  <c r="J167" i="10"/>
  <c r="I171" i="10"/>
  <c r="J171" i="10"/>
  <c r="H171" i="10"/>
  <c r="I175" i="10"/>
  <c r="J175" i="10"/>
  <c r="H175" i="10"/>
  <c r="I179" i="10"/>
  <c r="J179" i="10"/>
  <c r="H179" i="10"/>
  <c r="I183" i="10"/>
  <c r="J183" i="10"/>
  <c r="H183" i="10"/>
  <c r="I187" i="10"/>
  <c r="J187" i="10"/>
  <c r="H187" i="10"/>
  <c r="I191" i="10"/>
  <c r="J191" i="10"/>
  <c r="H191" i="10"/>
  <c r="I195" i="10"/>
  <c r="J195" i="10"/>
  <c r="H195" i="10"/>
  <c r="I199" i="10"/>
  <c r="J199" i="10"/>
  <c r="H199" i="10"/>
  <c r="I203" i="10"/>
  <c r="J203" i="10"/>
  <c r="H203" i="10"/>
  <c r="I207" i="10"/>
  <c r="J207" i="10"/>
  <c r="H207" i="10"/>
  <c r="I211" i="10"/>
  <c r="J211" i="10"/>
  <c r="H211" i="10"/>
  <c r="I215" i="10"/>
  <c r="J215" i="10"/>
  <c r="H215" i="10"/>
  <c r="I219" i="10"/>
  <c r="J219" i="10"/>
  <c r="H219" i="10"/>
  <c r="I223" i="10"/>
  <c r="J223" i="10"/>
  <c r="H223" i="10"/>
  <c r="I227" i="10"/>
  <c r="J227" i="10"/>
  <c r="H227" i="10"/>
  <c r="I231" i="10"/>
  <c r="J231" i="10"/>
  <c r="H231" i="10"/>
  <c r="I235" i="10"/>
  <c r="J235" i="10"/>
  <c r="H235" i="10"/>
  <c r="I239" i="10"/>
  <c r="J239" i="10"/>
  <c r="H239" i="10"/>
  <c r="I243" i="10"/>
  <c r="J243" i="10"/>
  <c r="H243" i="10"/>
  <c r="I247" i="10"/>
  <c r="J247" i="10"/>
  <c r="H247" i="10"/>
  <c r="I251" i="10"/>
  <c r="J251" i="10"/>
  <c r="H251" i="10"/>
  <c r="I255" i="10"/>
  <c r="J255" i="10"/>
  <c r="H255" i="10"/>
  <c r="I259" i="10"/>
  <c r="J259" i="10"/>
  <c r="H259" i="10"/>
  <c r="I263" i="10"/>
  <c r="J263" i="10"/>
  <c r="H263" i="10"/>
  <c r="I267" i="10"/>
  <c r="J267" i="10"/>
  <c r="H267" i="10"/>
  <c r="I271" i="10"/>
  <c r="J271" i="10"/>
  <c r="H271" i="10"/>
  <c r="I275" i="10"/>
  <c r="J275" i="10"/>
  <c r="H275" i="10"/>
  <c r="I279" i="10"/>
  <c r="J279" i="10"/>
  <c r="H279" i="10"/>
  <c r="I283" i="10"/>
  <c r="J283" i="10"/>
  <c r="H283" i="10"/>
  <c r="I287" i="10"/>
  <c r="J287" i="10"/>
  <c r="H287" i="10"/>
  <c r="I291" i="10"/>
  <c r="J291" i="10"/>
  <c r="H291" i="10"/>
  <c r="H295" i="10"/>
  <c r="I295" i="10"/>
  <c r="J295" i="10"/>
  <c r="H299" i="10"/>
  <c r="I299" i="10"/>
  <c r="J299" i="10"/>
  <c r="H303" i="10"/>
  <c r="I303" i="10"/>
  <c r="J303" i="10"/>
  <c r="H307" i="10"/>
  <c r="I307" i="10"/>
  <c r="J307" i="10"/>
  <c r="H311" i="10"/>
  <c r="I311" i="10"/>
  <c r="J311" i="10"/>
  <c r="H315" i="10"/>
  <c r="I315" i="10"/>
  <c r="J315" i="10"/>
  <c r="H319" i="10"/>
  <c r="I319" i="10"/>
  <c r="J319" i="10"/>
  <c r="H323" i="10"/>
  <c r="I323" i="10"/>
  <c r="J323" i="10"/>
  <c r="H327" i="10"/>
  <c r="I327" i="10"/>
  <c r="J327" i="10"/>
  <c r="H331" i="10"/>
  <c r="I331" i="10"/>
  <c r="J331" i="10"/>
  <c r="H335" i="10"/>
  <c r="I335" i="10"/>
  <c r="J335" i="10"/>
  <c r="H339" i="10"/>
  <c r="I339" i="10"/>
  <c r="J339" i="10"/>
  <c r="H343" i="10"/>
  <c r="I343" i="10"/>
  <c r="J343" i="10"/>
  <c r="H347" i="10"/>
  <c r="I347" i="10"/>
  <c r="J347" i="10"/>
  <c r="H351" i="10"/>
  <c r="I351" i="10"/>
  <c r="J351" i="10"/>
  <c r="H355" i="10"/>
  <c r="I355" i="10"/>
  <c r="J355" i="10"/>
  <c r="H359" i="10"/>
  <c r="I359" i="10"/>
  <c r="J359" i="10"/>
  <c r="H363" i="10"/>
  <c r="I363" i="10"/>
  <c r="J363" i="10"/>
  <c r="H367" i="10"/>
  <c r="I367" i="10"/>
  <c r="J367" i="10"/>
  <c r="H371" i="10"/>
  <c r="I371" i="10"/>
  <c r="J371" i="10"/>
  <c r="H375" i="10"/>
  <c r="I375" i="10"/>
  <c r="J375" i="10"/>
  <c r="H379" i="10"/>
  <c r="I379" i="10"/>
  <c r="J379" i="10"/>
  <c r="H383" i="10"/>
  <c r="I383" i="10"/>
  <c r="J383" i="10"/>
  <c r="H387" i="10"/>
  <c r="I387" i="10"/>
  <c r="J387" i="10"/>
  <c r="H391" i="10"/>
  <c r="I391" i="10"/>
  <c r="J391" i="10"/>
  <c r="J395" i="10"/>
  <c r="H395" i="10"/>
  <c r="I395" i="10"/>
  <c r="J399" i="10"/>
  <c r="I399" i="10"/>
  <c r="H399" i="10"/>
  <c r="J403" i="10"/>
  <c r="H403" i="10"/>
  <c r="I403" i="10"/>
  <c r="J407" i="10"/>
  <c r="I407" i="10"/>
  <c r="H407" i="10"/>
  <c r="J411" i="10"/>
  <c r="H411" i="10"/>
  <c r="I411" i="10"/>
  <c r="J415" i="10"/>
  <c r="I415" i="10"/>
  <c r="H415" i="10"/>
  <c r="J419" i="10"/>
  <c r="H419" i="10"/>
  <c r="I419" i="10"/>
  <c r="J423" i="10"/>
  <c r="I423" i="10"/>
  <c r="H423" i="10"/>
  <c r="J427" i="10"/>
  <c r="H427" i="10"/>
  <c r="I427" i="10"/>
  <c r="J431" i="10"/>
  <c r="H431" i="10"/>
  <c r="I431" i="10"/>
  <c r="J435" i="10"/>
  <c r="I435" i="10"/>
  <c r="H435" i="10"/>
  <c r="J439" i="10"/>
  <c r="H439" i="10"/>
  <c r="I439" i="10"/>
  <c r="J443" i="10"/>
  <c r="H443" i="10"/>
  <c r="I443" i="10"/>
  <c r="J447" i="10"/>
  <c r="H447" i="10"/>
  <c r="I447" i="10"/>
  <c r="J451" i="10"/>
  <c r="I451" i="10"/>
  <c r="H451" i="10"/>
  <c r="J455" i="10"/>
  <c r="H455" i="10"/>
  <c r="I455" i="10"/>
  <c r="J459" i="10"/>
  <c r="I459" i="10"/>
  <c r="H459" i="10"/>
  <c r="J463" i="10"/>
  <c r="H463" i="10"/>
  <c r="I463" i="10"/>
  <c r="J467" i="10"/>
  <c r="H467" i="10"/>
  <c r="I467" i="10"/>
  <c r="J471" i="10"/>
  <c r="H471" i="10"/>
  <c r="I471" i="10"/>
  <c r="J475" i="10"/>
  <c r="H475" i="10"/>
  <c r="I475" i="10"/>
  <c r="J479" i="10"/>
  <c r="H479" i="10"/>
  <c r="I479" i="10"/>
  <c r="J483" i="10"/>
  <c r="I483" i="10"/>
  <c r="H483" i="10"/>
  <c r="J487" i="10"/>
  <c r="H487" i="10"/>
  <c r="I487" i="10"/>
  <c r="J491" i="10"/>
  <c r="H491" i="10"/>
  <c r="I491" i="10"/>
  <c r="J495" i="10"/>
  <c r="I495" i="10"/>
  <c r="H495" i="10"/>
  <c r="J499" i="10"/>
  <c r="H499" i="10"/>
  <c r="I499" i="10"/>
  <c r="J503" i="10"/>
  <c r="I503" i="10"/>
  <c r="H503" i="10"/>
  <c r="J507" i="10"/>
  <c r="I507" i="10"/>
  <c r="H507" i="10"/>
  <c r="J511" i="10"/>
  <c r="H511" i="10"/>
  <c r="I511" i="10"/>
  <c r="J515" i="10"/>
  <c r="I515" i="10"/>
  <c r="H515" i="10"/>
  <c r="J519" i="10"/>
  <c r="H519" i="10"/>
  <c r="I519" i="10"/>
  <c r="J523" i="10"/>
  <c r="H523" i="10"/>
  <c r="I523" i="10"/>
  <c r="J527" i="10"/>
  <c r="H527" i="10"/>
  <c r="I527" i="10"/>
  <c r="J531" i="10"/>
  <c r="H531" i="10"/>
  <c r="I531" i="10"/>
  <c r="J535" i="10"/>
  <c r="H535" i="10"/>
  <c r="I535" i="10"/>
  <c r="AL5" i="12"/>
  <c r="AP11" i="12"/>
  <c r="AL15" i="12"/>
  <c r="AP17" i="12"/>
  <c r="AL21" i="12"/>
  <c r="AP27" i="12"/>
  <c r="AL31" i="12"/>
  <c r="AL33" i="12"/>
  <c r="AN36" i="12"/>
  <c r="AP39" i="12"/>
  <c r="AL41" i="12"/>
  <c r="AN44" i="12"/>
  <c r="AP47" i="12"/>
  <c r="AL49" i="12"/>
  <c r="AN52" i="12"/>
  <c r="AP55" i="12"/>
  <c r="AL57" i="12"/>
  <c r="AL61" i="12"/>
  <c r="AP63" i="12"/>
  <c r="AL67" i="12"/>
  <c r="AP73" i="12"/>
  <c r="AL77" i="12"/>
  <c r="AP79" i="12"/>
  <c r="AL83" i="12"/>
  <c r="AP89" i="12"/>
  <c r="AL93" i="12"/>
  <c r="AP95" i="12"/>
  <c r="AR105" i="12"/>
  <c r="AL108" i="12"/>
  <c r="AP112" i="12"/>
  <c r="AP114" i="12"/>
  <c r="AP120" i="12"/>
  <c r="AL122" i="12"/>
  <c r="AP126" i="12"/>
  <c r="AP132" i="12"/>
  <c r="AP134" i="12"/>
  <c r="AL140" i="12"/>
  <c r="AP144" i="12"/>
  <c r="AP146" i="12"/>
  <c r="AL156" i="12"/>
  <c r="AL158" i="12"/>
  <c r="AP160" i="12"/>
  <c r="AP162" i="12"/>
  <c r="AL172" i="12"/>
  <c r="AL174" i="12"/>
  <c r="AP176" i="12"/>
  <c r="AP178" i="12"/>
  <c r="AL197" i="12"/>
  <c r="AV197" i="12"/>
  <c r="AP205" i="12"/>
  <c r="AP207" i="12"/>
  <c r="AP213" i="12"/>
  <c r="AP215" i="12"/>
  <c r="AL221" i="12"/>
  <c r="AP235" i="12"/>
  <c r="AP241" i="12"/>
  <c r="AP243" i="12"/>
  <c r="AP249" i="12"/>
  <c r="AP269" i="12"/>
  <c r="AP271" i="12"/>
  <c r="AP277" i="12"/>
  <c r="AP279" i="12"/>
  <c r="AL285" i="12"/>
  <c r="AL287" i="12"/>
  <c r="AM292" i="12"/>
  <c r="AH293" i="12"/>
  <c r="AP293" i="12"/>
  <c r="AX293" i="12"/>
  <c r="AV294" i="12"/>
  <c r="AG295" i="12"/>
  <c r="AO295" i="12"/>
  <c r="AW295" i="12"/>
  <c r="AH297" i="12"/>
  <c r="AP297" i="12"/>
  <c r="AX297" i="12"/>
  <c r="AQ300" i="12"/>
  <c r="AH303" i="12"/>
  <c r="AP303" i="12"/>
  <c r="AX303" i="12"/>
  <c r="AI304" i="12"/>
  <c r="AU304" i="12"/>
  <c r="AH307" i="12"/>
  <c r="AP307" i="12"/>
  <c r="AX307" i="12"/>
  <c r="AV308" i="12"/>
  <c r="AG309" i="12"/>
  <c r="AO309" i="12"/>
  <c r="AW309" i="12"/>
  <c r="AH315" i="12"/>
  <c r="AP315" i="12"/>
  <c r="AX315" i="12"/>
  <c r="AV316" i="12"/>
  <c r="AG317" i="12"/>
  <c r="AO317" i="12"/>
  <c r="AW317" i="12"/>
  <c r="AG323" i="12"/>
  <c r="AO323" i="12"/>
  <c r="AW323" i="12"/>
  <c r="AH325" i="12"/>
  <c r="AP325" i="12"/>
  <c r="AX325" i="12"/>
  <c r="AN326" i="12"/>
  <c r="AE331" i="12"/>
  <c r="AK331" i="12"/>
  <c r="AP331" i="12"/>
  <c r="AX331" i="12"/>
  <c r="AN332" i="12"/>
  <c r="AG335" i="12"/>
  <c r="AL335" i="12"/>
  <c r="AQ335" i="12"/>
  <c r="AW335" i="12"/>
  <c r="AE337" i="12"/>
  <c r="AK337" i="12"/>
  <c r="AP337" i="12"/>
  <c r="AU337" i="12"/>
  <c r="AN341" i="12"/>
  <c r="AL342" i="12"/>
  <c r="AP347" i="12"/>
  <c r="AL351" i="12"/>
  <c r="AP357" i="12"/>
  <c r="AL361" i="12"/>
  <c r="AP363" i="12"/>
  <c r="AL367" i="12"/>
  <c r="AP373" i="12"/>
  <c r="AL377" i="12"/>
  <c r="AP379" i="12"/>
  <c r="AL383" i="12"/>
  <c r="AP388" i="12"/>
  <c r="AL390" i="12"/>
  <c r="AL396" i="12"/>
  <c r="AL398" i="12"/>
  <c r="AP402" i="12"/>
  <c r="AL408" i="12"/>
  <c r="AL410" i="12"/>
  <c r="AL416" i="12"/>
  <c r="AP420" i="12"/>
  <c r="AL422" i="12"/>
  <c r="AL428" i="12"/>
  <c r="AL430" i="12"/>
  <c r="AP434" i="12"/>
  <c r="AW441" i="12"/>
  <c r="AL441" i="12"/>
  <c r="AX441" i="12"/>
  <c r="AH441" i="12"/>
  <c r="AW451" i="12"/>
  <c r="AX451" i="12"/>
  <c r="AH451" i="12"/>
  <c r="AT451" i="12"/>
  <c r="AD451" i="12"/>
  <c r="AK465" i="12"/>
  <c r="AZ469" i="12"/>
  <c r="AY469" i="12"/>
  <c r="AT469" i="12"/>
  <c r="AO469" i="12"/>
  <c r="AI469" i="12"/>
  <c r="AD469" i="12"/>
  <c r="AX469" i="12"/>
  <c r="AS469" i="12"/>
  <c r="AM469" i="12"/>
  <c r="AH469" i="12"/>
  <c r="AC469" i="12"/>
  <c r="AL469" i="12"/>
  <c r="AW469" i="12"/>
  <c r="AK473" i="12"/>
  <c r="AN476" i="12"/>
  <c r="AF476" i="12"/>
  <c r="AO491" i="12"/>
  <c r="AG491" i="12"/>
  <c r="AW507" i="12"/>
  <c r="AG507" i="12"/>
  <c r="AV507" i="12"/>
  <c r="AF507" i="12"/>
  <c r="AN523" i="12"/>
  <c r="AY523" i="12"/>
  <c r="AI523" i="12"/>
  <c r="AZ530" i="12"/>
  <c r="AY530" i="12"/>
  <c r="AT530" i="12"/>
  <c r="AO530" i="12"/>
  <c r="AI530" i="12"/>
  <c r="AD530" i="12"/>
  <c r="AX530" i="12"/>
  <c r="AS530" i="12"/>
  <c r="AM530" i="12"/>
  <c r="AH530" i="12"/>
  <c r="AC530" i="12"/>
  <c r="AL530" i="12"/>
  <c r="AW530" i="12"/>
  <c r="AW545" i="12"/>
  <c r="AX545" i="12"/>
  <c r="AP545" i="12"/>
  <c r="AH545" i="12"/>
  <c r="AU545" i="12"/>
  <c r="AM545" i="12"/>
  <c r="AE545" i="12"/>
  <c r="AQ545" i="12"/>
  <c r="Z547" i="12"/>
  <c r="S548" i="12" s="1"/>
  <c r="F732" i="12"/>
  <c r="J732" i="12"/>
  <c r="N732" i="12"/>
  <c r="R732" i="12"/>
  <c r="V732" i="12"/>
  <c r="Z732" i="12"/>
  <c r="AB721" i="12"/>
  <c r="BF622" i="12"/>
  <c r="AD623" i="12"/>
  <c r="AB726" i="12"/>
  <c r="AD628" i="12"/>
  <c r="AD629" i="12"/>
  <c r="AI723" i="12"/>
  <c r="AQ723" i="12"/>
  <c r="AY723" i="12"/>
  <c r="V456" i="9"/>
  <c r="V458" i="9"/>
  <c r="T459" i="9"/>
  <c r="Y462" i="9"/>
  <c r="Y468" i="9"/>
  <c r="V470" i="9"/>
  <c r="V476" i="9"/>
  <c r="X477" i="9"/>
  <c r="Q480" i="9"/>
  <c r="Y480" i="9"/>
  <c r="V488" i="9"/>
  <c r="V490" i="9"/>
  <c r="T491" i="9"/>
  <c r="Q494" i="9"/>
  <c r="Y494" i="9"/>
  <c r="Y500" i="9"/>
  <c r="V502" i="9"/>
  <c r="V508" i="9"/>
  <c r="X509" i="9"/>
  <c r="Y512" i="9"/>
  <c r="V520" i="9"/>
  <c r="V522" i="9"/>
  <c r="T523" i="9"/>
  <c r="Q526" i="9"/>
  <c r="Y526" i="9"/>
  <c r="Q532" i="9"/>
  <c r="Y532" i="9"/>
  <c r="V534" i="9"/>
  <c r="V540" i="9"/>
  <c r="X541" i="9"/>
  <c r="Q544" i="9"/>
  <c r="Y544" i="9"/>
  <c r="J4" i="10"/>
  <c r="H4" i="10"/>
  <c r="I4" i="10"/>
  <c r="J8" i="10"/>
  <c r="H8" i="10"/>
  <c r="I8" i="10"/>
  <c r="J12" i="10"/>
  <c r="H12" i="10"/>
  <c r="I12" i="10"/>
  <c r="J16" i="10"/>
  <c r="H16" i="10"/>
  <c r="I16" i="10"/>
  <c r="J20" i="10"/>
  <c r="H20" i="10"/>
  <c r="I20" i="10"/>
  <c r="J24" i="10"/>
  <c r="H24" i="10"/>
  <c r="I24" i="10"/>
  <c r="J28" i="10"/>
  <c r="H28" i="10"/>
  <c r="I28" i="10"/>
  <c r="J32" i="10"/>
  <c r="H32" i="10"/>
  <c r="I32" i="10"/>
  <c r="J36" i="10"/>
  <c r="H36" i="10"/>
  <c r="I36" i="10"/>
  <c r="J40" i="10"/>
  <c r="H40" i="10"/>
  <c r="I40" i="10"/>
  <c r="J44" i="10"/>
  <c r="H44" i="10"/>
  <c r="I44" i="10"/>
  <c r="J48" i="10"/>
  <c r="H48" i="10"/>
  <c r="I48" i="10"/>
  <c r="J52" i="10"/>
  <c r="H52" i="10"/>
  <c r="I52" i="10"/>
  <c r="J56" i="10"/>
  <c r="H56" i="10"/>
  <c r="I56" i="10"/>
  <c r="J60" i="10"/>
  <c r="H60" i="10"/>
  <c r="I60" i="10"/>
  <c r="J64" i="10"/>
  <c r="H64" i="10"/>
  <c r="I64" i="10"/>
  <c r="J68" i="10"/>
  <c r="H68" i="10"/>
  <c r="I68" i="10"/>
  <c r="J72" i="10"/>
  <c r="H72" i="10"/>
  <c r="I72" i="10"/>
  <c r="J76" i="10"/>
  <c r="H76" i="10"/>
  <c r="I76" i="10"/>
  <c r="J80" i="10"/>
  <c r="H80" i="10"/>
  <c r="I80" i="10"/>
  <c r="J84" i="10"/>
  <c r="H84" i="10"/>
  <c r="I84" i="10"/>
  <c r="I88" i="10"/>
  <c r="J88" i="10"/>
  <c r="H88" i="10"/>
  <c r="I92" i="10"/>
  <c r="J92" i="10"/>
  <c r="H92" i="10"/>
  <c r="I96" i="10"/>
  <c r="J96" i="10"/>
  <c r="H96" i="10"/>
  <c r="I100" i="10"/>
  <c r="J100" i="10"/>
  <c r="H100" i="10"/>
  <c r="I104" i="10"/>
  <c r="J104" i="10"/>
  <c r="H104" i="10"/>
  <c r="I108" i="10"/>
  <c r="J108" i="10"/>
  <c r="H108" i="10"/>
  <c r="I112" i="10"/>
  <c r="J112" i="10"/>
  <c r="H112" i="10"/>
  <c r="I116" i="10"/>
  <c r="J116" i="10"/>
  <c r="H116" i="10"/>
  <c r="I120" i="10"/>
  <c r="J120" i="10"/>
  <c r="H120" i="10"/>
  <c r="H124" i="10"/>
  <c r="I124" i="10"/>
  <c r="J124" i="10"/>
  <c r="H128" i="10"/>
  <c r="I128" i="10"/>
  <c r="J128" i="10"/>
  <c r="H132" i="10"/>
  <c r="I132" i="10"/>
  <c r="J132" i="10"/>
  <c r="H136" i="10"/>
  <c r="I136" i="10"/>
  <c r="J136" i="10"/>
  <c r="H140" i="10"/>
  <c r="I140" i="10"/>
  <c r="J140" i="10"/>
  <c r="H144" i="10"/>
  <c r="I144" i="10"/>
  <c r="J144" i="10"/>
  <c r="H148" i="10"/>
  <c r="I148" i="10"/>
  <c r="J148" i="10"/>
  <c r="H152" i="10"/>
  <c r="I152" i="10"/>
  <c r="J152" i="10"/>
  <c r="H156" i="10"/>
  <c r="I156" i="10"/>
  <c r="J156" i="10"/>
  <c r="H160" i="10"/>
  <c r="I160" i="10"/>
  <c r="J160" i="10"/>
  <c r="H164" i="10"/>
  <c r="I164" i="10"/>
  <c r="J164" i="10"/>
  <c r="I168" i="10"/>
  <c r="J168" i="10"/>
  <c r="H168" i="10"/>
  <c r="I172" i="10"/>
  <c r="J172" i="10"/>
  <c r="H172" i="10"/>
  <c r="I176" i="10"/>
  <c r="J176" i="10"/>
  <c r="H176" i="10"/>
  <c r="I180" i="10"/>
  <c r="J180" i="10"/>
  <c r="H180" i="10"/>
  <c r="I184" i="10"/>
  <c r="J184" i="10"/>
  <c r="H184" i="10"/>
  <c r="I188" i="10"/>
  <c r="J188" i="10"/>
  <c r="H188" i="10"/>
  <c r="I192" i="10"/>
  <c r="J192" i="10"/>
  <c r="H192" i="10"/>
  <c r="I196" i="10"/>
  <c r="J196" i="10"/>
  <c r="H196" i="10"/>
  <c r="I200" i="10"/>
  <c r="J200" i="10"/>
  <c r="H200" i="10"/>
  <c r="I204" i="10"/>
  <c r="J204" i="10"/>
  <c r="H204" i="10"/>
  <c r="I208" i="10"/>
  <c r="J208" i="10"/>
  <c r="H208" i="10"/>
  <c r="I212" i="10"/>
  <c r="J212" i="10"/>
  <c r="H212" i="10"/>
  <c r="I216" i="10"/>
  <c r="J216" i="10"/>
  <c r="H216" i="10"/>
  <c r="I220" i="10"/>
  <c r="J220" i="10"/>
  <c r="H220" i="10"/>
  <c r="I224" i="10"/>
  <c r="J224" i="10"/>
  <c r="H224" i="10"/>
  <c r="I228" i="10"/>
  <c r="J228" i="10"/>
  <c r="H228" i="10"/>
  <c r="I232" i="10"/>
  <c r="J232" i="10"/>
  <c r="H232" i="10"/>
  <c r="I236" i="10"/>
  <c r="J236" i="10"/>
  <c r="H236" i="10"/>
  <c r="I240" i="10"/>
  <c r="J240" i="10"/>
  <c r="H240" i="10"/>
  <c r="I244" i="10"/>
  <c r="J244" i="10"/>
  <c r="H244" i="10"/>
  <c r="I248" i="10"/>
  <c r="J248" i="10"/>
  <c r="H248" i="10"/>
  <c r="I252" i="10"/>
  <c r="J252" i="10"/>
  <c r="H252" i="10"/>
  <c r="I256" i="10"/>
  <c r="J256" i="10"/>
  <c r="H256" i="10"/>
  <c r="I260" i="10"/>
  <c r="J260" i="10"/>
  <c r="H260" i="10"/>
  <c r="I264" i="10"/>
  <c r="J264" i="10"/>
  <c r="H264" i="10"/>
  <c r="I268" i="10"/>
  <c r="J268" i="10"/>
  <c r="H268" i="10"/>
  <c r="I272" i="10"/>
  <c r="J272" i="10"/>
  <c r="H272" i="10"/>
  <c r="I276" i="10"/>
  <c r="J276" i="10"/>
  <c r="H276" i="10"/>
  <c r="I280" i="10"/>
  <c r="J280" i="10"/>
  <c r="H280" i="10"/>
  <c r="I284" i="10"/>
  <c r="J284" i="10"/>
  <c r="H284" i="10"/>
  <c r="I288" i="10"/>
  <c r="J288" i="10"/>
  <c r="H288" i="10"/>
  <c r="I292" i="10"/>
  <c r="J292" i="10"/>
  <c r="H292" i="10"/>
  <c r="H296" i="10"/>
  <c r="I296" i="10"/>
  <c r="J296" i="10"/>
  <c r="H300" i="10"/>
  <c r="I300" i="10"/>
  <c r="J300" i="10"/>
  <c r="H304" i="10"/>
  <c r="I304" i="10"/>
  <c r="J304" i="10"/>
  <c r="H308" i="10"/>
  <c r="I308" i="10"/>
  <c r="J308" i="10"/>
  <c r="H312" i="10"/>
  <c r="I312" i="10"/>
  <c r="J312" i="10"/>
  <c r="H316" i="10"/>
  <c r="I316" i="10"/>
  <c r="J316" i="10"/>
  <c r="H320" i="10"/>
  <c r="I320" i="10"/>
  <c r="J320" i="10"/>
  <c r="H324" i="10"/>
  <c r="I324" i="10"/>
  <c r="J324" i="10"/>
  <c r="H328" i="10"/>
  <c r="I328" i="10"/>
  <c r="J328" i="10"/>
  <c r="H332" i="10"/>
  <c r="I332" i="10"/>
  <c r="J332" i="10"/>
  <c r="H336" i="10"/>
  <c r="I336" i="10"/>
  <c r="J336" i="10"/>
  <c r="H340" i="10"/>
  <c r="I340" i="10"/>
  <c r="J340" i="10"/>
  <c r="H344" i="10"/>
  <c r="I344" i="10"/>
  <c r="J344" i="10"/>
  <c r="H348" i="10"/>
  <c r="I348" i="10"/>
  <c r="J348" i="10"/>
  <c r="H352" i="10"/>
  <c r="I352" i="10"/>
  <c r="J352" i="10"/>
  <c r="H356" i="10"/>
  <c r="I356" i="10"/>
  <c r="J356" i="10"/>
  <c r="H360" i="10"/>
  <c r="I360" i="10"/>
  <c r="J360" i="10"/>
  <c r="H364" i="10"/>
  <c r="I364" i="10"/>
  <c r="J364" i="10"/>
  <c r="H368" i="10"/>
  <c r="I368" i="10"/>
  <c r="J368" i="10"/>
  <c r="H372" i="10"/>
  <c r="I372" i="10"/>
  <c r="J372" i="10"/>
  <c r="H376" i="10"/>
  <c r="I376" i="10"/>
  <c r="J376" i="10"/>
  <c r="H380" i="10"/>
  <c r="J380" i="10"/>
  <c r="I380" i="10"/>
  <c r="H384" i="10"/>
  <c r="J384" i="10"/>
  <c r="I384" i="10"/>
  <c r="H388" i="10"/>
  <c r="J388" i="10"/>
  <c r="I388" i="10"/>
  <c r="H392" i="10"/>
  <c r="J392" i="10"/>
  <c r="I392" i="10"/>
  <c r="J396" i="10"/>
  <c r="I396" i="10"/>
  <c r="H396" i="10"/>
  <c r="J400" i="10"/>
  <c r="H400" i="10"/>
  <c r="I400" i="10"/>
  <c r="J404" i="10"/>
  <c r="H404" i="10"/>
  <c r="I404" i="10"/>
  <c r="J408" i="10"/>
  <c r="H408" i="10"/>
  <c r="I408" i="10"/>
  <c r="J412" i="10"/>
  <c r="H412" i="10"/>
  <c r="I412" i="10"/>
  <c r="J416" i="10"/>
  <c r="H416" i="10"/>
  <c r="I416" i="10"/>
  <c r="J420" i="10"/>
  <c r="H420" i="10"/>
  <c r="I420" i="10"/>
  <c r="J424" i="10"/>
  <c r="H424" i="10"/>
  <c r="I424" i="10"/>
  <c r="J428" i="10"/>
  <c r="H428" i="10"/>
  <c r="I428" i="10"/>
  <c r="J432" i="10"/>
  <c r="H432" i="10"/>
  <c r="I432" i="10"/>
  <c r="J436" i="10"/>
  <c r="H436" i="10"/>
  <c r="I436" i="10"/>
  <c r="J440" i="10"/>
  <c r="H440" i="10"/>
  <c r="I440" i="10"/>
  <c r="J444" i="10"/>
  <c r="H444" i="10"/>
  <c r="I444" i="10"/>
  <c r="J448" i="10"/>
  <c r="H448" i="10"/>
  <c r="I448" i="10"/>
  <c r="J452" i="10"/>
  <c r="H452" i="10"/>
  <c r="I452" i="10"/>
  <c r="J456" i="10"/>
  <c r="H456" i="10"/>
  <c r="I456" i="10"/>
  <c r="J460" i="10"/>
  <c r="H460" i="10"/>
  <c r="I460" i="10"/>
  <c r="J464" i="10"/>
  <c r="H464" i="10"/>
  <c r="I464" i="10"/>
  <c r="J468" i="10"/>
  <c r="H468" i="10"/>
  <c r="I468" i="10"/>
  <c r="J472" i="10"/>
  <c r="H472" i="10"/>
  <c r="I472" i="10"/>
  <c r="J476" i="10"/>
  <c r="H476" i="10"/>
  <c r="I476" i="10"/>
  <c r="J480" i="10"/>
  <c r="H480" i="10"/>
  <c r="I480" i="10"/>
  <c r="J484" i="10"/>
  <c r="H484" i="10"/>
  <c r="I484" i="10"/>
  <c r="J488" i="10"/>
  <c r="H488" i="10"/>
  <c r="I488" i="10"/>
  <c r="J492" i="10"/>
  <c r="H492" i="10"/>
  <c r="I492" i="10"/>
  <c r="J496" i="10"/>
  <c r="H496" i="10"/>
  <c r="I496" i="10"/>
  <c r="J500" i="10"/>
  <c r="H500" i="10"/>
  <c r="I500" i="10"/>
  <c r="J504" i="10"/>
  <c r="H504" i="10"/>
  <c r="I504" i="10"/>
  <c r="J508" i="10"/>
  <c r="H508" i="10"/>
  <c r="I508" i="10"/>
  <c r="J512" i="10"/>
  <c r="H512" i="10"/>
  <c r="I512" i="10"/>
  <c r="J516" i="10"/>
  <c r="H516" i="10"/>
  <c r="I516" i="10"/>
  <c r="J520" i="10"/>
  <c r="H520" i="10"/>
  <c r="I520" i="10"/>
  <c r="J524" i="10"/>
  <c r="H524" i="10"/>
  <c r="I524" i="10"/>
  <c r="J528" i="10"/>
  <c r="H528" i="10"/>
  <c r="I528" i="10"/>
  <c r="J532" i="10"/>
  <c r="H532" i="10"/>
  <c r="I532" i="10"/>
  <c r="J536" i="10"/>
  <c r="H536" i="10"/>
  <c r="I536" i="10"/>
  <c r="AP5" i="12"/>
  <c r="AP15" i="12"/>
  <c r="AP21" i="12"/>
  <c r="AF22" i="12"/>
  <c r="AD27" i="12"/>
  <c r="AT27" i="12"/>
  <c r="AP31" i="12"/>
  <c r="AP33" i="12"/>
  <c r="AT39" i="12"/>
  <c r="AP41" i="12"/>
  <c r="AD47" i="12"/>
  <c r="AT47" i="12"/>
  <c r="AP49" i="12"/>
  <c r="AD55" i="12"/>
  <c r="AT55" i="12"/>
  <c r="AP57" i="12"/>
  <c r="AP61" i="12"/>
  <c r="AD63" i="12"/>
  <c r="AT63" i="12"/>
  <c r="AP67" i="12"/>
  <c r="AF68" i="12"/>
  <c r="AD73" i="12"/>
  <c r="AT73" i="12"/>
  <c r="AP77" i="12"/>
  <c r="AD79" i="12"/>
  <c r="AT79" i="12"/>
  <c r="AP83" i="12"/>
  <c r="AF84" i="12"/>
  <c r="AD89" i="12"/>
  <c r="AT89" i="12"/>
  <c r="AP93" i="12"/>
  <c r="AD95" i="12"/>
  <c r="AT95" i="12"/>
  <c r="AP99" i="12"/>
  <c r="AF100" i="12"/>
  <c r="AF104" i="12"/>
  <c r="AD105" i="12"/>
  <c r="AP108" i="12"/>
  <c r="AD112" i="12"/>
  <c r="AT112" i="12"/>
  <c r="AD114" i="12"/>
  <c r="AT114" i="12"/>
  <c r="AD120" i="12"/>
  <c r="AT120" i="12"/>
  <c r="AP122" i="12"/>
  <c r="AJ123" i="12"/>
  <c r="AD126" i="12"/>
  <c r="AT126" i="12"/>
  <c r="AD132" i="12"/>
  <c r="AT132" i="12"/>
  <c r="AD134" i="12"/>
  <c r="AT134" i="12"/>
  <c r="AP140" i="12"/>
  <c r="AD144" i="12"/>
  <c r="AT144" i="12"/>
  <c r="AD146" i="12"/>
  <c r="AT146" i="12"/>
  <c r="AP156" i="12"/>
  <c r="AP158" i="12"/>
  <c r="AD162" i="12"/>
  <c r="AT162" i="12"/>
  <c r="AP172" i="12"/>
  <c r="AP174" i="12"/>
  <c r="AD176" i="12"/>
  <c r="AT176" i="12"/>
  <c r="AD178" i="12"/>
  <c r="AT178" i="12"/>
  <c r="AP188" i="12"/>
  <c r="AP192" i="12"/>
  <c r="AD197" i="12"/>
  <c r="AN197" i="12"/>
  <c r="AP201" i="12"/>
  <c r="AD205" i="12"/>
  <c r="AT205" i="12"/>
  <c r="AD207" i="12"/>
  <c r="AT207" i="12"/>
  <c r="AD213" i="12"/>
  <c r="AT213" i="12"/>
  <c r="AD215" i="12"/>
  <c r="AT215" i="12"/>
  <c r="AP221" i="12"/>
  <c r="AP223" i="12"/>
  <c r="AJ224" i="12"/>
  <c r="AP229" i="12"/>
  <c r="AP231" i="12"/>
  <c r="AJ232" i="12"/>
  <c r="AD235" i="12"/>
  <c r="AT235" i="12"/>
  <c r="AD241" i="12"/>
  <c r="AT241" i="12"/>
  <c r="AD243" i="12"/>
  <c r="AT243" i="12"/>
  <c r="AD249" i="12"/>
  <c r="AT249" i="12"/>
  <c r="AP251" i="12"/>
  <c r="AJ252" i="12"/>
  <c r="AP257" i="12"/>
  <c r="AP259" i="12"/>
  <c r="AJ260" i="12"/>
  <c r="AP265" i="12"/>
  <c r="AD269" i="12"/>
  <c r="AT269" i="12"/>
  <c r="AD271" i="12"/>
  <c r="AT271" i="12"/>
  <c r="AD277" i="12"/>
  <c r="AT277" i="12"/>
  <c r="AD279" i="12"/>
  <c r="AT279" i="12"/>
  <c r="AP285" i="12"/>
  <c r="AP287" i="12"/>
  <c r="AQ292" i="12"/>
  <c r="AH295" i="12"/>
  <c r="AP295" i="12"/>
  <c r="AX295" i="12"/>
  <c r="AM304" i="12"/>
  <c r="AH309" i="12"/>
  <c r="AP309" i="12"/>
  <c r="AX309" i="12"/>
  <c r="AH317" i="12"/>
  <c r="AP317" i="12"/>
  <c r="AX317" i="12"/>
  <c r="AH323" i="12"/>
  <c r="AP323" i="12"/>
  <c r="AX323" i="12"/>
  <c r="AG331" i="12"/>
  <c r="AL331" i="12"/>
  <c r="AS331" i="12"/>
  <c r="AG337" i="12"/>
  <c r="AL337" i="12"/>
  <c r="AQ337" i="12"/>
  <c r="AW337" i="12"/>
  <c r="AP351" i="12"/>
  <c r="AP361" i="12"/>
  <c r="AP367" i="12"/>
  <c r="AP377" i="12"/>
  <c r="AP383" i="12"/>
  <c r="AP390" i="12"/>
  <c r="AP396" i="12"/>
  <c r="AP398" i="12"/>
  <c r="AP408" i="12"/>
  <c r="AP410" i="12"/>
  <c r="AP416" i="12"/>
  <c r="AP422" i="12"/>
  <c r="AP428" i="12"/>
  <c r="AP430" i="12"/>
  <c r="AN438" i="12"/>
  <c r="AJ438" i="12"/>
  <c r="AN454" i="12"/>
  <c r="AJ454" i="12"/>
  <c r="AN458" i="12"/>
  <c r="AJ458" i="12"/>
  <c r="AZ465" i="12"/>
  <c r="AY465" i="12"/>
  <c r="AT465" i="12"/>
  <c r="AO465" i="12"/>
  <c r="AI465" i="12"/>
  <c r="AD465" i="12"/>
  <c r="AX465" i="12"/>
  <c r="AS465" i="12"/>
  <c r="AM465" i="12"/>
  <c r="AH465" i="12"/>
  <c r="AC465" i="12"/>
  <c r="AL465" i="12"/>
  <c r="AW465" i="12"/>
  <c r="AN470" i="12"/>
  <c r="AJ470" i="12"/>
  <c r="AZ473" i="12"/>
  <c r="AY473" i="12"/>
  <c r="AT473" i="12"/>
  <c r="AO473" i="12"/>
  <c r="AI473" i="12"/>
  <c r="AD473" i="12"/>
  <c r="AX473" i="12"/>
  <c r="AS473" i="12"/>
  <c r="AM473" i="12"/>
  <c r="AH473" i="12"/>
  <c r="AC473" i="12"/>
  <c r="AL473" i="12"/>
  <c r="AW473" i="12"/>
  <c r="AW479" i="12"/>
  <c r="AK479" i="12"/>
  <c r="AV479" i="12"/>
  <c r="AF479" i="12"/>
  <c r="AW488" i="12"/>
  <c r="AU488" i="12"/>
  <c r="AM488" i="12"/>
  <c r="AE488" i="12"/>
  <c r="AT488" i="12"/>
  <c r="AL488" i="12"/>
  <c r="AD488" i="12"/>
  <c r="AQ488" i="12"/>
  <c r="AW490" i="12"/>
  <c r="AX490" i="12"/>
  <c r="AP490" i="12"/>
  <c r="AH490" i="12"/>
  <c r="AU490" i="12"/>
  <c r="AM490" i="12"/>
  <c r="AE490" i="12"/>
  <c r="AQ490" i="12"/>
  <c r="AO499" i="12"/>
  <c r="AG499" i="12"/>
  <c r="AW504" i="12"/>
  <c r="AU504" i="12"/>
  <c r="AM504" i="12"/>
  <c r="AE504" i="12"/>
  <c r="AT504" i="12"/>
  <c r="AL504" i="12"/>
  <c r="AD504" i="12"/>
  <c r="AQ504" i="12"/>
  <c r="AW506" i="12"/>
  <c r="AX506" i="12"/>
  <c r="AP506" i="12"/>
  <c r="AH506" i="12"/>
  <c r="AU506" i="12"/>
  <c r="AM506" i="12"/>
  <c r="AE506" i="12"/>
  <c r="AQ506" i="12"/>
  <c r="AW516" i="12"/>
  <c r="AU516" i="12"/>
  <c r="AM516" i="12"/>
  <c r="AE516" i="12"/>
  <c r="AT516" i="12"/>
  <c r="AL516" i="12"/>
  <c r="AD516" i="12"/>
  <c r="AQ516" i="12"/>
  <c r="AU531" i="12"/>
  <c r="AI531" i="12"/>
  <c r="AQ531" i="12"/>
  <c r="AF531" i="12"/>
  <c r="AV531" i="12"/>
  <c r="AS538" i="12"/>
  <c r="AG538" i="12"/>
  <c r="AO538" i="12"/>
  <c r="AF538" i="12"/>
  <c r="AV538" i="12"/>
  <c r="AN542" i="12"/>
  <c r="AW542" i="12"/>
  <c r="AG542" i="12"/>
  <c r="AW544" i="12"/>
  <c r="AG544" i="12"/>
  <c r="AV544" i="12"/>
  <c r="AF544" i="12"/>
  <c r="G548" i="12"/>
  <c r="O548" i="12"/>
  <c r="W548" i="12"/>
  <c r="I633" i="12"/>
  <c r="M633" i="12"/>
  <c r="Q633" i="12"/>
  <c r="U633" i="12"/>
  <c r="Y633" i="12"/>
  <c r="AC633" i="12"/>
  <c r="BE723" i="12"/>
  <c r="BF623" i="12"/>
  <c r="AB729" i="12"/>
  <c r="AD630" i="12"/>
  <c r="AL443" i="12"/>
  <c r="AL445" i="12"/>
  <c r="AP447" i="12"/>
  <c r="AP449" i="12"/>
  <c r="AP453" i="12"/>
  <c r="AP457" i="12"/>
  <c r="AG461" i="12"/>
  <c r="AL461" i="12"/>
  <c r="AQ461" i="12"/>
  <c r="AY461" i="12"/>
  <c r="AG463" i="12"/>
  <c r="AL463" i="12"/>
  <c r="AQ463" i="12"/>
  <c r="AW463" i="12"/>
  <c r="AG467" i="12"/>
  <c r="AL467" i="12"/>
  <c r="AQ467" i="12"/>
  <c r="AW467" i="12"/>
  <c r="AG471" i="12"/>
  <c r="AL471" i="12"/>
  <c r="AQ471" i="12"/>
  <c r="AW471" i="12"/>
  <c r="AG475" i="12"/>
  <c r="AL475" i="12"/>
  <c r="AQ475" i="12"/>
  <c r="AW475" i="12"/>
  <c r="AX480" i="12"/>
  <c r="AI482" i="12"/>
  <c r="AQ482" i="12"/>
  <c r="AY482" i="12"/>
  <c r="AN487" i="12"/>
  <c r="AK489" i="12"/>
  <c r="AV489" i="12"/>
  <c r="AN495" i="12"/>
  <c r="AK497" i="12"/>
  <c r="AV497" i="12"/>
  <c r="AK505" i="12"/>
  <c r="AV505" i="12"/>
  <c r="AI512" i="12"/>
  <c r="AQ512" i="12"/>
  <c r="AY512" i="12"/>
  <c r="AO515" i="12"/>
  <c r="AW517" i="12"/>
  <c r="AG522" i="12"/>
  <c r="AO522" i="12"/>
  <c r="AW522" i="12"/>
  <c r="AG526" i="12"/>
  <c r="AL526" i="12"/>
  <c r="AQ526" i="12"/>
  <c r="AW526" i="12"/>
  <c r="AQ529" i="12"/>
  <c r="AG532" i="12"/>
  <c r="AL532" i="12"/>
  <c r="AQ532" i="12"/>
  <c r="AW532" i="12"/>
  <c r="AH537" i="12"/>
  <c r="AP537" i="12"/>
  <c r="AX537" i="12"/>
  <c r="AI539" i="12"/>
  <c r="AQ539" i="12"/>
  <c r="AY539" i="12"/>
  <c r="AN540" i="12"/>
  <c r="AH541" i="12"/>
  <c r="AP541" i="12"/>
  <c r="AX541" i="12"/>
  <c r="AE543" i="12"/>
  <c r="AM543" i="12"/>
  <c r="AU543" i="12"/>
  <c r="AD622" i="12"/>
  <c r="AD624" i="12"/>
  <c r="AD627" i="12"/>
  <c r="AD631" i="12"/>
  <c r="H633" i="12"/>
  <c r="L633" i="12"/>
  <c r="P633" i="12"/>
  <c r="T633" i="12"/>
  <c r="X633" i="12"/>
  <c r="AB633" i="12"/>
  <c r="AP443" i="12"/>
  <c r="AP445" i="12"/>
  <c r="AD447" i="12"/>
  <c r="AT447" i="12"/>
  <c r="AD449" i="12"/>
  <c r="AT449" i="12"/>
  <c r="AD453" i="12"/>
  <c r="AT453" i="12"/>
  <c r="AT457" i="12"/>
  <c r="AH461" i="12"/>
  <c r="AM461" i="12"/>
  <c r="AT461" i="12"/>
  <c r="AC463" i="12"/>
  <c r="AH463" i="12"/>
  <c r="AM463" i="12"/>
  <c r="AS463" i="12"/>
  <c r="AX463" i="12"/>
  <c r="AM467" i="12"/>
  <c r="AS467" i="12"/>
  <c r="AX467" i="12"/>
  <c r="AC471" i="12"/>
  <c r="AH471" i="12"/>
  <c r="AM471" i="12"/>
  <c r="AS471" i="12"/>
  <c r="AX471" i="12"/>
  <c r="AC475" i="12"/>
  <c r="AH475" i="12"/>
  <c r="AM475" i="12"/>
  <c r="AS475" i="12"/>
  <c r="AX475" i="12"/>
  <c r="AI480" i="12"/>
  <c r="AQ480" i="12"/>
  <c r="AY480" i="12"/>
  <c r="AD482" i="12"/>
  <c r="AL482" i="12"/>
  <c r="AT482" i="12"/>
  <c r="AI484" i="12"/>
  <c r="AQ484" i="12"/>
  <c r="AY484" i="12"/>
  <c r="AC487" i="12"/>
  <c r="AS487" i="12"/>
  <c r="AC489" i="12"/>
  <c r="AN489" i="12"/>
  <c r="AC495" i="12"/>
  <c r="AS495" i="12"/>
  <c r="AC497" i="12"/>
  <c r="AN497" i="12"/>
  <c r="AI502" i="12"/>
  <c r="AQ502" i="12"/>
  <c r="AY502" i="12"/>
  <c r="AC505" i="12"/>
  <c r="AN505" i="12"/>
  <c r="AI510" i="12"/>
  <c r="AQ510" i="12"/>
  <c r="AY510" i="12"/>
  <c r="AD512" i="12"/>
  <c r="AL512" i="12"/>
  <c r="AT512" i="12"/>
  <c r="AK513" i="12"/>
  <c r="AF515" i="12"/>
  <c r="AG517" i="12"/>
  <c r="AI520" i="12"/>
  <c r="AC522" i="12"/>
  <c r="AH522" i="12"/>
  <c r="AP522" i="12"/>
  <c r="AX522" i="12"/>
  <c r="AG524" i="12"/>
  <c r="AL524" i="12"/>
  <c r="AS524" i="12"/>
  <c r="AC526" i="12"/>
  <c r="AH526" i="12"/>
  <c r="AM526" i="12"/>
  <c r="AS526" i="12"/>
  <c r="AX526" i="12"/>
  <c r="AG528" i="12"/>
  <c r="AL528" i="12"/>
  <c r="AQ528" i="12"/>
  <c r="AW528" i="12"/>
  <c r="AF529" i="12"/>
  <c r="AI537" i="12"/>
  <c r="AQ537" i="12"/>
  <c r="AY537" i="12"/>
  <c r="AH543" i="12"/>
  <c r="AP543" i="12"/>
  <c r="AX543" i="12"/>
  <c r="AE2" i="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X87" i="1"/>
  <c r="V88" i="1"/>
  <c r="Z88" i="1"/>
  <c r="T89" i="1"/>
  <c r="X89" i="1"/>
  <c r="V90" i="1"/>
  <c r="Z90" i="1"/>
  <c r="T91" i="1"/>
  <c r="X91" i="1"/>
  <c r="V92" i="1"/>
  <c r="Z92" i="1"/>
  <c r="T93" i="1"/>
  <c r="X93" i="1"/>
  <c r="V94" i="1"/>
  <c r="Z94" i="1"/>
  <c r="T95" i="1"/>
  <c r="X95" i="1"/>
  <c r="V96" i="1"/>
  <c r="Z96" i="1"/>
  <c r="T97" i="1"/>
  <c r="X97" i="1"/>
  <c r="V98" i="1"/>
  <c r="Z98" i="1"/>
  <c r="T99" i="1"/>
  <c r="X99" i="1"/>
  <c r="V100" i="1"/>
  <c r="Z100" i="1"/>
  <c r="T101" i="1"/>
  <c r="X101" i="1"/>
  <c r="V102" i="1"/>
  <c r="Z102" i="1"/>
  <c r="T103" i="1"/>
  <c r="X103" i="1"/>
  <c r="V104" i="1"/>
  <c r="Z104" i="1"/>
  <c r="T105" i="1"/>
  <c r="X105" i="1"/>
  <c r="V106" i="1"/>
  <c r="Z106" i="1"/>
  <c r="T107" i="1"/>
  <c r="X107" i="1"/>
  <c r="V108" i="1"/>
  <c r="Z108" i="1"/>
  <c r="T109" i="1"/>
  <c r="X109" i="1"/>
  <c r="V110" i="1"/>
  <c r="Z110" i="1"/>
  <c r="T111" i="1"/>
  <c r="X111" i="1"/>
  <c r="V112" i="1"/>
  <c r="Z112" i="1"/>
  <c r="T113" i="1"/>
  <c r="X113" i="1"/>
  <c r="V114" i="1"/>
  <c r="Z114" i="1"/>
  <c r="T115" i="1"/>
  <c r="X115" i="1"/>
  <c r="V116" i="1"/>
  <c r="Z116" i="1"/>
  <c r="T117" i="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Z166" i="1"/>
  <c r="AD166" i="1"/>
  <c r="T167" i="1"/>
  <c r="X167" i="1"/>
  <c r="AB167" i="1"/>
  <c r="V168" i="1"/>
  <c r="Z168" i="1"/>
  <c r="AD168" i="1"/>
  <c r="T169" i="1"/>
  <c r="X169" i="1"/>
  <c r="AB169" i="1"/>
  <c r="V170" i="1"/>
  <c r="Z170" i="1"/>
  <c r="AD170" i="1"/>
  <c r="T171" i="1"/>
  <c r="X171" i="1"/>
  <c r="AB171" i="1"/>
  <c r="V172" i="1"/>
  <c r="Z172" i="1"/>
  <c r="AD172" i="1"/>
  <c r="T173" i="1"/>
  <c r="X173" i="1"/>
  <c r="AB173" i="1"/>
  <c r="V174" i="1"/>
  <c r="Z174" i="1"/>
  <c r="AD174" i="1"/>
  <c r="T175" i="1"/>
  <c r="X175" i="1"/>
  <c r="AB175" i="1"/>
  <c r="V176" i="1"/>
  <c r="Z176" i="1"/>
  <c r="AD176" i="1"/>
  <c r="T177" i="1"/>
  <c r="X177" i="1"/>
  <c r="AB177" i="1"/>
  <c r="V178" i="1"/>
  <c r="Z178" i="1"/>
  <c r="AD178" i="1"/>
  <c r="T179" i="1"/>
  <c r="X179" i="1"/>
  <c r="AB179" i="1"/>
  <c r="V180" i="1"/>
  <c r="Z180" i="1"/>
  <c r="AD180" i="1"/>
  <c r="T181" i="1"/>
  <c r="X181" i="1"/>
  <c r="AB181" i="1"/>
  <c r="V182" i="1"/>
  <c r="Z182" i="1"/>
  <c r="AD182" i="1"/>
  <c r="T183" i="1"/>
  <c r="X183" i="1"/>
  <c r="AB183" i="1"/>
  <c r="V184" i="1"/>
  <c r="Z184" i="1"/>
  <c r="AD184" i="1"/>
  <c r="T185" i="1"/>
  <c r="X185" i="1"/>
  <c r="AB185" i="1"/>
  <c r="V186" i="1"/>
  <c r="Z186" i="1"/>
  <c r="AD186" i="1"/>
  <c r="T187" i="1"/>
  <c r="X187" i="1"/>
  <c r="AB187" i="1"/>
  <c r="V188" i="1"/>
  <c r="Z188" i="1"/>
  <c r="AD188" i="1"/>
  <c r="T189" i="1"/>
  <c r="X189" i="1"/>
  <c r="AB189" i="1"/>
  <c r="V190" i="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A223" i="1"/>
  <c r="T225" i="1"/>
  <c r="AB225" i="1"/>
  <c r="W227" i="1"/>
  <c r="AE227" i="1"/>
  <c r="AD231" i="1"/>
  <c r="Z231" i="1"/>
  <c r="V231" i="1"/>
  <c r="AC231" i="1"/>
  <c r="Y231" i="1"/>
  <c r="U231" i="1"/>
  <c r="AA231" i="1"/>
  <c r="T233" i="1"/>
  <c r="AB233" i="1"/>
  <c r="W235" i="1"/>
  <c r="AE235" i="1"/>
  <c r="W239" i="1"/>
  <c r="AD241" i="1"/>
  <c r="Z241" i="1"/>
  <c r="V241" i="1"/>
  <c r="AC241" i="1"/>
  <c r="Y241" i="1"/>
  <c r="U241" i="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A195" i="1"/>
  <c r="W199" i="1"/>
  <c r="AD205" i="1"/>
  <c r="Z205" i="1"/>
  <c r="V205" i="1"/>
  <c r="AC205" i="1"/>
  <c r="Y205" i="1"/>
  <c r="U205" i="1"/>
  <c r="AA205" i="1"/>
  <c r="W209" i="1"/>
  <c r="AD213" i="1"/>
  <c r="Z213" i="1"/>
  <c r="V213" i="1"/>
  <c r="AC213" i="1"/>
  <c r="Y213" i="1"/>
  <c r="U213" i="1"/>
  <c r="AA213" i="1"/>
  <c r="W217" i="1"/>
  <c r="AD221" i="1"/>
  <c r="Z221" i="1"/>
  <c r="V221" i="1"/>
  <c r="AC221" i="1"/>
  <c r="Y221" i="1"/>
  <c r="U221" i="1"/>
  <c r="AA221" i="1"/>
  <c r="W225" i="1"/>
  <c r="AD229" i="1"/>
  <c r="Z229" i="1"/>
  <c r="V229" i="1"/>
  <c r="AC229" i="1"/>
  <c r="Y229" i="1"/>
  <c r="U229" i="1"/>
  <c r="AA229" i="1"/>
  <c r="W233" i="1"/>
  <c r="AD247" i="1"/>
  <c r="Z247" i="1"/>
  <c r="V247" i="1"/>
  <c r="AC247" i="1"/>
  <c r="Y247" i="1"/>
  <c r="U247" i="1"/>
  <c r="X247" i="1"/>
  <c r="AB247" i="1"/>
  <c r="T247" i="1"/>
  <c r="AA247" i="1"/>
  <c r="AD269" i="1"/>
  <c r="Z269" i="1"/>
  <c r="V269" i="1"/>
  <c r="AC269" i="1"/>
  <c r="Y269" i="1"/>
  <c r="U269" i="1"/>
  <c r="AB269" i="1"/>
  <c r="T269" i="1"/>
  <c r="X269" i="1"/>
  <c r="AE269" i="1"/>
  <c r="W269" i="1"/>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B203" i="1"/>
  <c r="AD209" i="1"/>
  <c r="Z209" i="1"/>
  <c r="V209" i="1"/>
  <c r="AC209" i="1"/>
  <c r="Y209" i="1"/>
  <c r="U209" i="1"/>
  <c r="AA209" i="1"/>
  <c r="T211" i="1"/>
  <c r="AB211" i="1"/>
  <c r="AD217" i="1"/>
  <c r="Z217" i="1"/>
  <c r="V217" i="1"/>
  <c r="AC217" i="1"/>
  <c r="Y217" i="1"/>
  <c r="U217" i="1"/>
  <c r="AA217" i="1"/>
  <c r="T219" i="1"/>
  <c r="AB219" i="1"/>
  <c r="AD225" i="1"/>
  <c r="Z225" i="1"/>
  <c r="V225" i="1"/>
  <c r="AC225" i="1"/>
  <c r="Y225" i="1"/>
  <c r="U225" i="1"/>
  <c r="AA225" i="1"/>
  <c r="T227" i="1"/>
  <c r="AB227" i="1"/>
  <c r="AD233" i="1"/>
  <c r="Z233" i="1"/>
  <c r="V233" i="1"/>
  <c r="AC233" i="1"/>
  <c r="Y233" i="1"/>
  <c r="U233" i="1"/>
  <c r="AA233" i="1"/>
  <c r="T235" i="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X267" i="1"/>
  <c r="AE267" i="1"/>
  <c r="W267" i="1"/>
  <c r="AD255" i="1"/>
  <c r="Z255" i="1"/>
  <c r="V255" i="1"/>
  <c r="AC255" i="1"/>
  <c r="Y255" i="1"/>
  <c r="U255" i="1"/>
  <c r="AA255" i="1"/>
  <c r="AD263" i="1"/>
  <c r="Z263" i="1"/>
  <c r="V263" i="1"/>
  <c r="AC263" i="1"/>
  <c r="Y263" i="1"/>
  <c r="U263" i="1"/>
  <c r="AA263" i="1"/>
  <c r="AD237" i="1"/>
  <c r="Z237" i="1"/>
  <c r="V237" i="1"/>
  <c r="AC237" i="1"/>
  <c r="Y237" i="1"/>
  <c r="U237" i="1"/>
  <c r="AA237" i="1"/>
  <c r="AD245" i="1"/>
  <c r="Z245" i="1"/>
  <c r="V245" i="1"/>
  <c r="AC245" i="1"/>
  <c r="Y245" i="1"/>
  <c r="U245" i="1"/>
  <c r="AA245" i="1"/>
  <c r="W249" i="1"/>
  <c r="AD253" i="1"/>
  <c r="Z253" i="1"/>
  <c r="V253" i="1"/>
  <c r="AC253" i="1"/>
  <c r="Y253" i="1"/>
  <c r="U253" i="1"/>
  <c r="AA253" i="1"/>
  <c r="T255" i="1"/>
  <c r="AB255" i="1"/>
  <c r="W257" i="1"/>
  <c r="AD261" i="1"/>
  <c r="Z261" i="1"/>
  <c r="V261" i="1"/>
  <c r="AC261" i="1"/>
  <c r="Y261" i="1"/>
  <c r="U261" i="1"/>
  <c r="AA261" i="1"/>
  <c r="T263" i="1"/>
  <c r="AB263" i="1"/>
  <c r="W265" i="1"/>
  <c r="W271" i="1"/>
  <c r="AD273" i="1"/>
  <c r="Z273" i="1"/>
  <c r="V273" i="1"/>
  <c r="AC273" i="1"/>
  <c r="Y273" i="1"/>
  <c r="U273" i="1"/>
  <c r="AA273" i="1"/>
  <c r="O274" i="4"/>
  <c r="N3" i="4"/>
  <c r="M3" i="4"/>
  <c r="N5" i="4"/>
  <c r="M5" i="4"/>
  <c r="P5" i="4" s="1"/>
  <c r="N7" i="4"/>
  <c r="M7" i="4"/>
  <c r="N9" i="4"/>
  <c r="M9" i="4"/>
  <c r="P9" i="4" s="1"/>
  <c r="N11" i="4"/>
  <c r="M11" i="4"/>
  <c r="N13" i="4"/>
  <c r="M13" i="4"/>
  <c r="P13" i="4" s="1"/>
  <c r="N15" i="4"/>
  <c r="M15" i="4"/>
  <c r="N17" i="4"/>
  <c r="M17" i="4"/>
  <c r="P17" i="4" s="1"/>
  <c r="N19" i="4"/>
  <c r="M19" i="4"/>
  <c r="N21" i="4"/>
  <c r="M21" i="4"/>
  <c r="P21" i="4" s="1"/>
  <c r="N23" i="4"/>
  <c r="M23" i="4"/>
  <c r="N25" i="4"/>
  <c r="M25" i="4"/>
  <c r="P25" i="4" s="1"/>
  <c r="N27" i="4"/>
  <c r="M27" i="4"/>
  <c r="N29" i="4"/>
  <c r="M29" i="4"/>
  <c r="P29" i="4" s="1"/>
  <c r="N31" i="4"/>
  <c r="M31" i="4"/>
  <c r="N33" i="4"/>
  <c r="M33" i="4"/>
  <c r="P33" i="4" s="1"/>
  <c r="N35" i="4"/>
  <c r="M35" i="4"/>
  <c r="N37" i="4"/>
  <c r="M37" i="4"/>
  <c r="P37" i="4" s="1"/>
  <c r="N39" i="4"/>
  <c r="M39" i="4"/>
  <c r="N41" i="4"/>
  <c r="M41" i="4"/>
  <c r="P41" i="4" s="1"/>
  <c r="N43" i="4"/>
  <c r="M43" i="4"/>
  <c r="N45" i="4"/>
  <c r="M45" i="4"/>
  <c r="P45" i="4" s="1"/>
  <c r="N47" i="4"/>
  <c r="M47" i="4"/>
  <c r="N49" i="4"/>
  <c r="M49" i="4"/>
  <c r="P49" i="4" s="1"/>
  <c r="N51" i="4"/>
  <c r="M51" i="4"/>
  <c r="N53" i="4"/>
  <c r="M53" i="4"/>
  <c r="P53" i="4" s="1"/>
  <c r="N55" i="4"/>
  <c r="M55" i="4"/>
  <c r="N57" i="4"/>
  <c r="M57" i="4"/>
  <c r="P57" i="4" s="1"/>
  <c r="N59" i="4"/>
  <c r="M59" i="4"/>
  <c r="N61" i="4"/>
  <c r="M61" i="4"/>
  <c r="P61" i="4" s="1"/>
  <c r="N63" i="4"/>
  <c r="M63" i="4"/>
  <c r="N65" i="4"/>
  <c r="M65" i="4"/>
  <c r="P65" i="4" s="1"/>
  <c r="N67" i="4"/>
  <c r="M67" i="4"/>
  <c r="N69" i="4"/>
  <c r="M69" i="4"/>
  <c r="P69" i="4" s="1"/>
  <c r="N71" i="4"/>
  <c r="M71" i="4"/>
  <c r="N73" i="4"/>
  <c r="M73" i="4"/>
  <c r="P73" i="4" s="1"/>
  <c r="N75" i="4"/>
  <c r="M75" i="4"/>
  <c r="N77" i="4"/>
  <c r="M77" i="4"/>
  <c r="P77" i="4" s="1"/>
  <c r="N79" i="4"/>
  <c r="M79" i="4"/>
  <c r="N81" i="4"/>
  <c r="M81" i="4"/>
  <c r="P81" i="4" s="1"/>
  <c r="N83" i="4"/>
  <c r="M83" i="4"/>
  <c r="N85" i="4"/>
  <c r="M85" i="4"/>
  <c r="P85" i="4" s="1"/>
  <c r="N87" i="4"/>
  <c r="M87" i="4"/>
  <c r="N89" i="4"/>
  <c r="M89" i="4"/>
  <c r="P89" i="4" s="1"/>
  <c r="N91" i="4"/>
  <c r="M91" i="4"/>
  <c r="N93" i="4"/>
  <c r="M93" i="4"/>
  <c r="P93" i="4" s="1"/>
  <c r="N95" i="4"/>
  <c r="M95" i="4"/>
  <c r="N97" i="4"/>
  <c r="M97" i="4"/>
  <c r="P97" i="4" s="1"/>
  <c r="N99" i="4"/>
  <c r="M99" i="4"/>
  <c r="N101" i="4"/>
  <c r="M101" i="4"/>
  <c r="P101" i="4" s="1"/>
  <c r="N103" i="4"/>
  <c r="M103" i="4"/>
  <c r="N105" i="4"/>
  <c r="M105" i="4"/>
  <c r="P105" i="4" s="1"/>
  <c r="N107" i="4"/>
  <c r="M107" i="4"/>
  <c r="N109" i="4"/>
  <c r="M109" i="4"/>
  <c r="P109" i="4" s="1"/>
  <c r="N111" i="4"/>
  <c r="M111" i="4"/>
  <c r="N113" i="4"/>
  <c r="M113" i="4"/>
  <c r="P113" i="4" s="1"/>
  <c r="N115" i="4"/>
  <c r="M115" i="4"/>
  <c r="N117" i="4"/>
  <c r="M117" i="4"/>
  <c r="P117" i="4" s="1"/>
  <c r="N119" i="4"/>
  <c r="M119" i="4"/>
  <c r="N121" i="4"/>
  <c r="M121" i="4"/>
  <c r="P121" i="4" s="1"/>
  <c r="N123" i="4"/>
  <c r="M123" i="4"/>
  <c r="N125" i="4"/>
  <c r="M125" i="4"/>
  <c r="P125" i="4" s="1"/>
  <c r="N127" i="4"/>
  <c r="M127" i="4"/>
  <c r="N129" i="4"/>
  <c r="M129" i="4"/>
  <c r="P129" i="4" s="1"/>
  <c r="N131" i="4"/>
  <c r="M131" i="4"/>
  <c r="N133" i="4"/>
  <c r="M133" i="4"/>
  <c r="P133" i="4" s="1"/>
  <c r="N135" i="4"/>
  <c r="M135" i="4"/>
  <c r="N137" i="4"/>
  <c r="M137" i="4"/>
  <c r="P137" i="4" s="1"/>
  <c r="N139" i="4"/>
  <c r="M139" i="4"/>
  <c r="N141" i="4"/>
  <c r="M141" i="4"/>
  <c r="P141" i="4" s="1"/>
  <c r="N143" i="4"/>
  <c r="M143" i="4"/>
  <c r="N145" i="4"/>
  <c r="M145" i="4"/>
  <c r="P145" i="4" s="1"/>
  <c r="N147" i="4"/>
  <c r="M147" i="4"/>
  <c r="N149" i="4"/>
  <c r="M149" i="4"/>
  <c r="P149" i="4" s="1"/>
  <c r="N151" i="4"/>
  <c r="M151" i="4"/>
  <c r="N153" i="4"/>
  <c r="M153" i="4"/>
  <c r="P153" i="4" s="1"/>
  <c r="N155" i="4"/>
  <c r="M155" i="4"/>
  <c r="N157" i="4"/>
  <c r="M157" i="4"/>
  <c r="P157" i="4" s="1"/>
  <c r="N159" i="4"/>
  <c r="M159" i="4"/>
  <c r="N161" i="4"/>
  <c r="M161" i="4"/>
  <c r="P161" i="4" s="1"/>
  <c r="N163" i="4"/>
  <c r="M163" i="4"/>
  <c r="N165" i="4"/>
  <c r="M165" i="4"/>
  <c r="P165" i="4" s="1"/>
  <c r="N167" i="4"/>
  <c r="M167" i="4"/>
  <c r="N169" i="4"/>
  <c r="M169" i="4"/>
  <c r="P169" i="4" s="1"/>
  <c r="N171" i="4"/>
  <c r="M171" i="4"/>
  <c r="N173" i="4"/>
  <c r="M173" i="4"/>
  <c r="P173" i="4" s="1"/>
  <c r="N175" i="4"/>
  <c r="M175" i="4"/>
  <c r="N177" i="4"/>
  <c r="M177" i="4"/>
  <c r="P177" i="4" s="1"/>
  <c r="N179" i="4"/>
  <c r="M179" i="4"/>
  <c r="N181" i="4"/>
  <c r="M181" i="4"/>
  <c r="P181" i="4" s="1"/>
  <c r="N183" i="4"/>
  <c r="M183" i="4"/>
  <c r="N185" i="4"/>
  <c r="M185" i="4"/>
  <c r="P185" i="4" s="1"/>
  <c r="N187" i="4"/>
  <c r="M187" i="4"/>
  <c r="N189" i="4"/>
  <c r="M189" i="4"/>
  <c r="P189" i="4" s="1"/>
  <c r="N191" i="4"/>
  <c r="M191" i="4"/>
  <c r="N193" i="4"/>
  <c r="M193" i="4"/>
  <c r="P193" i="4" s="1"/>
  <c r="N195" i="4"/>
  <c r="M195" i="4"/>
  <c r="N197" i="4"/>
  <c r="M197" i="4"/>
  <c r="P197" i="4" s="1"/>
  <c r="N199" i="4"/>
  <c r="M199" i="4"/>
  <c r="N201" i="4"/>
  <c r="M201" i="4"/>
  <c r="P201" i="4" s="1"/>
  <c r="N203" i="4"/>
  <c r="M203" i="4"/>
  <c r="N205" i="4"/>
  <c r="M205" i="4"/>
  <c r="P205" i="4" s="1"/>
  <c r="N207" i="4"/>
  <c r="M207" i="4"/>
  <c r="N209" i="4"/>
  <c r="M209" i="4"/>
  <c r="P209" i="4" s="1"/>
  <c r="N211" i="4"/>
  <c r="M211" i="4"/>
  <c r="N213" i="4"/>
  <c r="M213" i="4"/>
  <c r="P213" i="4" s="1"/>
  <c r="N215" i="4"/>
  <c r="M215" i="4"/>
  <c r="N217" i="4"/>
  <c r="M217" i="4"/>
  <c r="P217" i="4" s="1"/>
  <c r="N219" i="4"/>
  <c r="M219" i="4"/>
  <c r="N221" i="4"/>
  <c r="M221" i="4"/>
  <c r="P221" i="4" s="1"/>
  <c r="N223" i="4"/>
  <c r="M223" i="4"/>
  <c r="N225" i="4"/>
  <c r="M225" i="4"/>
  <c r="P225" i="4" s="1"/>
  <c r="N227" i="4"/>
  <c r="M227" i="4"/>
  <c r="N229" i="4"/>
  <c r="M229" i="4"/>
  <c r="P229" i="4" s="1"/>
  <c r="N231" i="4"/>
  <c r="M231" i="4"/>
  <c r="N233" i="4"/>
  <c r="M233" i="4"/>
  <c r="P233" i="4" s="1"/>
  <c r="N235" i="4"/>
  <c r="M235" i="4"/>
  <c r="N237" i="4"/>
  <c r="M237" i="4"/>
  <c r="P237" i="4" s="1"/>
  <c r="N239" i="4"/>
  <c r="M239" i="4"/>
  <c r="N241" i="4"/>
  <c r="M241" i="4"/>
  <c r="P241" i="4" s="1"/>
  <c r="N243" i="4"/>
  <c r="M243" i="4"/>
  <c r="N245" i="4"/>
  <c r="M245" i="4"/>
  <c r="P245" i="4" s="1"/>
  <c r="N247" i="4"/>
  <c r="M247" i="4"/>
  <c r="N249" i="4"/>
  <c r="M249" i="4"/>
  <c r="P249" i="4" s="1"/>
  <c r="N251" i="4"/>
  <c r="M251" i="4"/>
  <c r="N253" i="4"/>
  <c r="M253" i="4"/>
  <c r="P253" i="4" s="1"/>
  <c r="N255" i="4"/>
  <c r="M255" i="4"/>
  <c r="N257" i="4"/>
  <c r="M257" i="4"/>
  <c r="P257" i="4" s="1"/>
  <c r="N259" i="4"/>
  <c r="M259" i="4"/>
  <c r="N261" i="4"/>
  <c r="M261" i="4"/>
  <c r="P261" i="4" s="1"/>
  <c r="N263" i="4"/>
  <c r="M263" i="4"/>
  <c r="N265" i="4"/>
  <c r="M265" i="4"/>
  <c r="P265" i="4" s="1"/>
  <c r="N267" i="4"/>
  <c r="M267" i="4"/>
  <c r="N269" i="4"/>
  <c r="M269" i="4"/>
  <c r="P269" i="4" s="1"/>
  <c r="N271" i="4"/>
  <c r="M271" i="4"/>
  <c r="N273" i="4"/>
  <c r="M273" i="4"/>
  <c r="P273" i="4" s="1"/>
  <c r="AD249" i="1"/>
  <c r="Z249" i="1"/>
  <c r="V249" i="1"/>
  <c r="AC249" i="1"/>
  <c r="Y249" i="1"/>
  <c r="U249" i="1"/>
  <c r="AA249" i="1"/>
  <c r="X255" i="1"/>
  <c r="AD257" i="1"/>
  <c r="Z257" i="1"/>
  <c r="V257" i="1"/>
  <c r="AC257" i="1"/>
  <c r="Y257" i="1"/>
  <c r="U257" i="1"/>
  <c r="AA257" i="1"/>
  <c r="X263" i="1"/>
  <c r="AD265" i="1"/>
  <c r="Z265" i="1"/>
  <c r="V265" i="1"/>
  <c r="AC265" i="1"/>
  <c r="Y265" i="1"/>
  <c r="U265" i="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B489" i="9"/>
  <c r="X489" i="9"/>
  <c r="T489" i="9"/>
  <c r="AA521" i="9"/>
  <c r="W521" i="9"/>
  <c r="S521" i="9"/>
  <c r="Z521" i="9"/>
  <c r="V521" i="9"/>
  <c r="R521" i="9"/>
  <c r="Y521" i="9"/>
  <c r="U521" i="9"/>
  <c r="Q521" i="9"/>
  <c r="AB521" i="9"/>
  <c r="X521" i="9"/>
  <c r="T521" i="9"/>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W194" i="1"/>
  <c r="AA194" i="1"/>
  <c r="AE194" i="1"/>
  <c r="W196" i="1"/>
  <c r="AA196" i="1"/>
  <c r="AE196" i="1"/>
  <c r="W198" i="1"/>
  <c r="AA198" i="1"/>
  <c r="AE198" i="1"/>
  <c r="W200" i="1"/>
  <c r="AA200" i="1"/>
  <c r="AE200" i="1"/>
  <c r="W202" i="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A268" i="1"/>
  <c r="AE268" i="1"/>
  <c r="W270" i="1"/>
  <c r="AA270" i="1"/>
  <c r="AE270" i="1"/>
  <c r="W272" i="1"/>
  <c r="AA272" i="1"/>
  <c r="G275" i="1"/>
  <c r="K275" i="1"/>
  <c r="AF2" i="6"/>
  <c r="AJ2" i="6"/>
  <c r="AN2" i="6"/>
  <c r="AR2" i="6"/>
  <c r="AV2" i="6"/>
  <c r="AF3" i="6"/>
  <c r="AJ3" i="6"/>
  <c r="AN3" i="6"/>
  <c r="AR3" i="6"/>
  <c r="AV3" i="6"/>
  <c r="AF4" i="6"/>
  <c r="AJ4" i="6"/>
  <c r="AN4" i="6"/>
  <c r="AR4" i="6"/>
  <c r="AV4" i="6"/>
  <c r="AF5" i="6"/>
  <c r="AJ5" i="6"/>
  <c r="AN5" i="6"/>
  <c r="AR5" i="6"/>
  <c r="AV5" i="6"/>
  <c r="AF6" i="6"/>
  <c r="AJ6" i="6"/>
  <c r="AN6" i="6"/>
  <c r="AR6" i="6"/>
  <c r="AV6" i="6"/>
  <c r="AF7" i="6"/>
  <c r="AJ7" i="6"/>
  <c r="AN7" i="6"/>
  <c r="AR7" i="6"/>
  <c r="AV7" i="6"/>
  <c r="AF8" i="6"/>
  <c r="AJ8" i="6"/>
  <c r="AN8" i="6"/>
  <c r="AR8" i="6"/>
  <c r="AV8" i="6"/>
  <c r="AF9" i="6"/>
  <c r="AJ9" i="6"/>
  <c r="AN9" i="6"/>
  <c r="AR9" i="6"/>
  <c r="AV9" i="6"/>
  <c r="AF10" i="6"/>
  <c r="AJ10" i="6"/>
  <c r="AN10" i="6"/>
  <c r="AR10" i="6"/>
  <c r="AV10" i="6"/>
  <c r="AF11" i="6"/>
  <c r="AJ11" i="6"/>
  <c r="AN11" i="6"/>
  <c r="AR11" i="6"/>
  <c r="AV11" i="6"/>
  <c r="AF12" i="6"/>
  <c r="AJ12" i="6"/>
  <c r="AN12" i="6"/>
  <c r="AR12" i="6"/>
  <c r="AV12" i="6"/>
  <c r="AF13" i="6"/>
  <c r="AJ13" i="6"/>
  <c r="AN13" i="6"/>
  <c r="AR13" i="6"/>
  <c r="AV13" i="6"/>
  <c r="AF14" i="6"/>
  <c r="AJ14" i="6"/>
  <c r="AN14" i="6"/>
  <c r="AR14" i="6"/>
  <c r="AV14" i="6"/>
  <c r="AF15" i="6"/>
  <c r="AJ15" i="6"/>
  <c r="AN15" i="6"/>
  <c r="AR15" i="6"/>
  <c r="AV15" i="6"/>
  <c r="AF16" i="6"/>
  <c r="AJ16" i="6"/>
  <c r="AN16" i="6"/>
  <c r="AR16" i="6"/>
  <c r="AV16" i="6"/>
  <c r="AF17" i="6"/>
  <c r="AJ17" i="6"/>
  <c r="AN17" i="6"/>
  <c r="AR17" i="6"/>
  <c r="AV17" i="6"/>
  <c r="AF18" i="6"/>
  <c r="AJ18" i="6"/>
  <c r="AN18" i="6"/>
  <c r="AR18" i="6"/>
  <c r="AV18" i="6"/>
  <c r="AF19" i="6"/>
  <c r="AJ19" i="6"/>
  <c r="AN19" i="6"/>
  <c r="AR19" i="6"/>
  <c r="AV19" i="6"/>
  <c r="AF20" i="6"/>
  <c r="AJ20" i="6"/>
  <c r="AN20" i="6"/>
  <c r="AR20" i="6"/>
  <c r="AV20" i="6"/>
  <c r="AF21" i="6"/>
  <c r="AJ21" i="6"/>
  <c r="AN21" i="6"/>
  <c r="AR21" i="6"/>
  <c r="AV21" i="6"/>
  <c r="AF22" i="6"/>
  <c r="AJ22" i="6"/>
  <c r="AN22" i="6"/>
  <c r="AR22" i="6"/>
  <c r="AV22" i="6"/>
  <c r="AF23" i="6"/>
  <c r="AJ23" i="6"/>
  <c r="AN23" i="6"/>
  <c r="AR23" i="6"/>
  <c r="AV23" i="6"/>
  <c r="AF24" i="6"/>
  <c r="AJ24" i="6"/>
  <c r="AN24" i="6"/>
  <c r="AR24" i="6"/>
  <c r="AV24" i="6"/>
  <c r="AF25" i="6"/>
  <c r="AJ25" i="6"/>
  <c r="AN25" i="6"/>
  <c r="AR25" i="6"/>
  <c r="AV25" i="6"/>
  <c r="AF26" i="6"/>
  <c r="AJ26" i="6"/>
  <c r="AN26" i="6"/>
  <c r="AR26" i="6"/>
  <c r="AV26" i="6"/>
  <c r="AF27" i="6"/>
  <c r="AJ27" i="6"/>
  <c r="AN27" i="6"/>
  <c r="AR27" i="6"/>
  <c r="AV27" i="6"/>
  <c r="AF28" i="6"/>
  <c r="AJ28" i="6"/>
  <c r="AN28" i="6"/>
  <c r="AR28" i="6"/>
  <c r="AV28" i="6"/>
  <c r="AF29" i="6"/>
  <c r="AJ29" i="6"/>
  <c r="AN29" i="6"/>
  <c r="AR29" i="6"/>
  <c r="AV29" i="6"/>
  <c r="AF30" i="6"/>
  <c r="AJ30" i="6"/>
  <c r="AN30" i="6"/>
  <c r="AR30" i="6"/>
  <c r="AV30" i="6"/>
  <c r="AF31" i="6"/>
  <c r="AJ31" i="6"/>
  <c r="AN31" i="6"/>
  <c r="AR31" i="6"/>
  <c r="AV31" i="6"/>
  <c r="AF32" i="6"/>
  <c r="AJ32" i="6"/>
  <c r="AN32" i="6"/>
  <c r="AR32" i="6"/>
  <c r="AV32" i="6"/>
  <c r="AF33" i="6"/>
  <c r="AM33" i="6"/>
  <c r="AY3" i="12"/>
  <c r="AU3" i="12"/>
  <c r="AQ3" i="12"/>
  <c r="AM3" i="12"/>
  <c r="AI3" i="12"/>
  <c r="AE3" i="12"/>
  <c r="AX3" i="12"/>
  <c r="AT3" i="12"/>
  <c r="AP3" i="12"/>
  <c r="AL3" i="12"/>
  <c r="AH3" i="12"/>
  <c r="AD3" i="12"/>
  <c r="AW3" i="12"/>
  <c r="AS3" i="12"/>
  <c r="AO3" i="12"/>
  <c r="AK3" i="12"/>
  <c r="AG3" i="12"/>
  <c r="AC3" i="12"/>
  <c r="AN3" i="12"/>
  <c r="AZ3" i="12"/>
  <c r="AJ3" i="12"/>
  <c r="AV3" i="12"/>
  <c r="AF3" i="12"/>
  <c r="AR3" i="12"/>
  <c r="T194" i="1"/>
  <c r="X194" i="1"/>
  <c r="T196" i="1"/>
  <c r="X196" i="1"/>
  <c r="T198" i="1"/>
  <c r="X198" i="1"/>
  <c r="T200" i="1"/>
  <c r="X200" i="1"/>
  <c r="X202" i="1"/>
  <c r="T204" i="1"/>
  <c r="X204" i="1"/>
  <c r="T206" i="1"/>
  <c r="X206" i="1"/>
  <c r="T208" i="1"/>
  <c r="X208" i="1"/>
  <c r="T210" i="1"/>
  <c r="X210" i="1"/>
  <c r="T212" i="1"/>
  <c r="X212" i="1"/>
  <c r="T214" i="1"/>
  <c r="X214" i="1"/>
  <c r="T216" i="1"/>
  <c r="X216" i="1"/>
  <c r="T218" i="1"/>
  <c r="X218" i="1"/>
  <c r="T220" i="1"/>
  <c r="X220" i="1"/>
  <c r="T222" i="1"/>
  <c r="X222" i="1"/>
  <c r="T224" i="1"/>
  <c r="X224" i="1"/>
  <c r="T226" i="1"/>
  <c r="X226" i="1"/>
  <c r="T228" i="1"/>
  <c r="X228" i="1"/>
  <c r="T230" i="1"/>
  <c r="X230" i="1"/>
  <c r="T232" i="1"/>
  <c r="X232" i="1"/>
  <c r="T234" i="1"/>
  <c r="X234" i="1"/>
  <c r="T236" i="1"/>
  <c r="X236" i="1"/>
  <c r="T238" i="1"/>
  <c r="X238" i="1"/>
  <c r="T240" i="1"/>
  <c r="X240" i="1"/>
  <c r="T242" i="1"/>
  <c r="X242" i="1"/>
  <c r="T244" i="1"/>
  <c r="X244" i="1"/>
  <c r="T246" i="1"/>
  <c r="X246" i="1"/>
  <c r="T248" i="1"/>
  <c r="X248" i="1"/>
  <c r="T250" i="1"/>
  <c r="X250" i="1"/>
  <c r="T252" i="1"/>
  <c r="X252" i="1"/>
  <c r="T254" i="1"/>
  <c r="X254" i="1"/>
  <c r="T256" i="1"/>
  <c r="X256" i="1"/>
  <c r="T258" i="1"/>
  <c r="X258" i="1"/>
  <c r="T260" i="1"/>
  <c r="X260" i="1"/>
  <c r="T262" i="1"/>
  <c r="X262" i="1"/>
  <c r="T264" i="1"/>
  <c r="X264" i="1"/>
  <c r="T266" i="1"/>
  <c r="X266" i="1"/>
  <c r="X268" i="1"/>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P33" i="6"/>
  <c r="AX33" i="6"/>
  <c r="N275" i="6"/>
  <c r="AF34" i="6"/>
  <c r="AJ34" i="6"/>
  <c r="AN34" i="6"/>
  <c r="AR34" i="6"/>
  <c r="AV34" i="6"/>
  <c r="AF35" i="6"/>
  <c r="AJ35" i="6"/>
  <c r="AN35" i="6"/>
  <c r="AR35" i="6"/>
  <c r="AV35" i="6"/>
  <c r="AF36" i="6"/>
  <c r="AJ36" i="6"/>
  <c r="AN36" i="6"/>
  <c r="AR36" i="6"/>
  <c r="AV36" i="6"/>
  <c r="AF37" i="6"/>
  <c r="AJ37" i="6"/>
  <c r="AN37" i="6"/>
  <c r="AR37" i="6"/>
  <c r="AV37" i="6"/>
  <c r="AF38" i="6"/>
  <c r="AJ38" i="6"/>
  <c r="AN38" i="6"/>
  <c r="AR38" i="6"/>
  <c r="AV38" i="6"/>
  <c r="AF39" i="6"/>
  <c r="AJ39" i="6"/>
  <c r="AN39" i="6"/>
  <c r="AR39" i="6"/>
  <c r="AV39" i="6"/>
  <c r="AF40" i="6"/>
  <c r="AJ40" i="6"/>
  <c r="AN40" i="6"/>
  <c r="AR40" i="6"/>
  <c r="AV40" i="6"/>
  <c r="AF41" i="6"/>
  <c r="AJ41" i="6"/>
  <c r="AN41" i="6"/>
  <c r="AR41" i="6"/>
  <c r="AV41" i="6"/>
  <c r="AF42" i="6"/>
  <c r="AJ42" i="6"/>
  <c r="AN42" i="6"/>
  <c r="AR42" i="6"/>
  <c r="AV42" i="6"/>
  <c r="AF43" i="6"/>
  <c r="AJ43" i="6"/>
  <c r="AN43" i="6"/>
  <c r="AR43" i="6"/>
  <c r="AV43" i="6"/>
  <c r="AF44" i="6"/>
  <c r="AJ44" i="6"/>
  <c r="AN44" i="6"/>
  <c r="AR44" i="6"/>
  <c r="AV44" i="6"/>
  <c r="AF45" i="6"/>
  <c r="AJ45" i="6"/>
  <c r="AN45" i="6"/>
  <c r="AR45" i="6"/>
  <c r="AV45" i="6"/>
  <c r="AF46" i="6"/>
  <c r="AJ46" i="6"/>
  <c r="AN46" i="6"/>
  <c r="AR46" i="6"/>
  <c r="AV46" i="6"/>
  <c r="AF47" i="6"/>
  <c r="AJ47" i="6"/>
  <c r="AN47" i="6"/>
  <c r="AR47" i="6"/>
  <c r="AV47" i="6"/>
  <c r="AF48" i="6"/>
  <c r="AJ48" i="6"/>
  <c r="AN48" i="6"/>
  <c r="AR48" i="6"/>
  <c r="AV48" i="6"/>
  <c r="AF49" i="6"/>
  <c r="AJ49" i="6"/>
  <c r="AN49" i="6"/>
  <c r="AR49" i="6"/>
  <c r="AV49" i="6"/>
  <c r="AF50" i="6"/>
  <c r="AJ50" i="6"/>
  <c r="AN50" i="6"/>
  <c r="AR50" i="6"/>
  <c r="AV50" i="6"/>
  <c r="AF51" i="6"/>
  <c r="AJ51" i="6"/>
  <c r="AN51" i="6"/>
  <c r="AR51" i="6"/>
  <c r="AV51" i="6"/>
  <c r="AF52" i="6"/>
  <c r="AJ52" i="6"/>
  <c r="AN52" i="6"/>
  <c r="AR52" i="6"/>
  <c r="AV52" i="6"/>
  <c r="AF53" i="6"/>
  <c r="AJ53" i="6"/>
  <c r="AN53" i="6"/>
  <c r="AR53" i="6"/>
  <c r="AV53" i="6"/>
  <c r="AF54" i="6"/>
  <c r="AJ54" i="6"/>
  <c r="AN54" i="6"/>
  <c r="AR54" i="6"/>
  <c r="AV54" i="6"/>
  <c r="AF55" i="6"/>
  <c r="AJ55" i="6"/>
  <c r="AN55" i="6"/>
  <c r="AR55" i="6"/>
  <c r="AV55" i="6"/>
  <c r="AF56" i="6"/>
  <c r="AJ56" i="6"/>
  <c r="AN56" i="6"/>
  <c r="AR56" i="6"/>
  <c r="AV56" i="6"/>
  <c r="AF57" i="6"/>
  <c r="AJ57" i="6"/>
  <c r="AN57" i="6"/>
  <c r="AR57" i="6"/>
  <c r="AV57" i="6"/>
  <c r="AF58" i="6"/>
  <c r="AJ58" i="6"/>
  <c r="AN58" i="6"/>
  <c r="AR58" i="6"/>
  <c r="AV58" i="6"/>
  <c r="AF59" i="6"/>
  <c r="AJ59" i="6"/>
  <c r="AN59" i="6"/>
  <c r="AR59" i="6"/>
  <c r="AV59" i="6"/>
  <c r="AF60" i="6"/>
  <c r="AJ60" i="6"/>
  <c r="AN60" i="6"/>
  <c r="AR60" i="6"/>
  <c r="AV60" i="6"/>
  <c r="AF61" i="6"/>
  <c r="AJ61" i="6"/>
  <c r="AN61" i="6"/>
  <c r="AR61" i="6"/>
  <c r="AV61" i="6"/>
  <c r="AF62" i="6"/>
  <c r="AJ62" i="6"/>
  <c r="AN62" i="6"/>
  <c r="AR62" i="6"/>
  <c r="AV62" i="6"/>
  <c r="AF63" i="6"/>
  <c r="AJ63" i="6"/>
  <c r="AN63" i="6"/>
  <c r="AR63" i="6"/>
  <c r="AV63" i="6"/>
  <c r="AF64" i="6"/>
  <c r="AJ64" i="6"/>
  <c r="AN64" i="6"/>
  <c r="AR64" i="6"/>
  <c r="AV64" i="6"/>
  <c r="AF65" i="6"/>
  <c r="AJ65" i="6"/>
  <c r="AN65" i="6"/>
  <c r="AR65" i="6"/>
  <c r="AV65" i="6"/>
  <c r="AF66" i="6"/>
  <c r="AJ66" i="6"/>
  <c r="AN66" i="6"/>
  <c r="AR66" i="6"/>
  <c r="AV66" i="6"/>
  <c r="AF67" i="6"/>
  <c r="AJ67" i="6"/>
  <c r="AN67" i="6"/>
  <c r="AR67" i="6"/>
  <c r="AV67" i="6"/>
  <c r="AF68" i="6"/>
  <c r="AJ68" i="6"/>
  <c r="AN68" i="6"/>
  <c r="AR68" i="6"/>
  <c r="AV68" i="6"/>
  <c r="AF69" i="6"/>
  <c r="AJ69" i="6"/>
  <c r="AN69" i="6"/>
  <c r="AR69" i="6"/>
  <c r="AV69" i="6"/>
  <c r="AF70" i="6"/>
  <c r="AJ70" i="6"/>
  <c r="AN70" i="6"/>
  <c r="AR70" i="6"/>
  <c r="AV70" i="6"/>
  <c r="AF71" i="6"/>
  <c r="AJ71" i="6"/>
  <c r="AN71" i="6"/>
  <c r="AR71" i="6"/>
  <c r="AV71" i="6"/>
  <c r="AF72" i="6"/>
  <c r="AJ72" i="6"/>
  <c r="AN72" i="6"/>
  <c r="AR72" i="6"/>
  <c r="AV72" i="6"/>
  <c r="AF73" i="6"/>
  <c r="AJ73" i="6"/>
  <c r="AN73" i="6"/>
  <c r="AR73" i="6"/>
  <c r="AV73" i="6"/>
  <c r="AF74" i="6"/>
  <c r="AJ74" i="6"/>
  <c r="AN74" i="6"/>
  <c r="AR74" i="6"/>
  <c r="AV74" i="6"/>
  <c r="AF75" i="6"/>
  <c r="AJ75" i="6"/>
  <c r="AN75" i="6"/>
  <c r="AR75" i="6"/>
  <c r="AV75" i="6"/>
  <c r="AF76" i="6"/>
  <c r="AJ76" i="6"/>
  <c r="AN76" i="6"/>
  <c r="AR76" i="6"/>
  <c r="AV76" i="6"/>
  <c r="AF77" i="6"/>
  <c r="AJ77" i="6"/>
  <c r="AN77" i="6"/>
  <c r="AR77" i="6"/>
  <c r="AV77" i="6"/>
  <c r="AN78" i="6"/>
  <c r="AR78" i="6"/>
  <c r="AV78" i="6"/>
  <c r="AJ79" i="6"/>
  <c r="AN79" i="6"/>
  <c r="AR79" i="6"/>
  <c r="AV79" i="6"/>
  <c r="AF80" i="6"/>
  <c r="AJ80" i="6"/>
  <c r="AN80" i="6"/>
  <c r="AR80" i="6"/>
  <c r="AV80" i="6"/>
  <c r="AF81" i="6"/>
  <c r="AJ81" i="6"/>
  <c r="AN81" i="6"/>
  <c r="AR81" i="6"/>
  <c r="AV81" i="6"/>
  <c r="AF82" i="6"/>
  <c r="AJ82" i="6"/>
  <c r="AN82" i="6"/>
  <c r="AR82" i="6"/>
  <c r="AV82" i="6"/>
  <c r="AF83" i="6"/>
  <c r="AJ83" i="6"/>
  <c r="AN83" i="6"/>
  <c r="AR83" i="6"/>
  <c r="AV83" i="6"/>
  <c r="AF84" i="6"/>
  <c r="AJ84" i="6"/>
  <c r="AN84" i="6"/>
  <c r="AR84" i="6"/>
  <c r="AV84" i="6"/>
  <c r="AF85" i="6"/>
  <c r="AJ85" i="6"/>
  <c r="AN85" i="6"/>
  <c r="AR85" i="6"/>
  <c r="AV85" i="6"/>
  <c r="AF86" i="6"/>
  <c r="AJ86" i="6"/>
  <c r="AN86" i="6"/>
  <c r="AR86" i="6"/>
  <c r="AV86" i="6"/>
  <c r="AF87" i="6"/>
  <c r="AJ87" i="6"/>
  <c r="AN87" i="6"/>
  <c r="AR87" i="6"/>
  <c r="AV87" i="6"/>
  <c r="AF88" i="6"/>
  <c r="AJ88" i="6"/>
  <c r="AN88" i="6"/>
  <c r="AR88" i="6"/>
  <c r="AV88" i="6"/>
  <c r="AF89" i="6"/>
  <c r="AJ89" i="6"/>
  <c r="AN89" i="6"/>
  <c r="AR89" i="6"/>
  <c r="AV89" i="6"/>
  <c r="AF90" i="6"/>
  <c r="AJ90" i="6"/>
  <c r="AN90" i="6"/>
  <c r="AR90" i="6"/>
  <c r="AV90" i="6"/>
  <c r="AF91" i="6"/>
  <c r="AJ91" i="6"/>
  <c r="AN91" i="6"/>
  <c r="AR91" i="6"/>
  <c r="AV91" i="6"/>
  <c r="AF92" i="6"/>
  <c r="AJ92" i="6"/>
  <c r="AN92" i="6"/>
  <c r="AR92" i="6"/>
  <c r="AV92" i="6"/>
  <c r="AF93" i="6"/>
  <c r="AJ93" i="6"/>
  <c r="AN93" i="6"/>
  <c r="AR93" i="6"/>
  <c r="AV93" i="6"/>
  <c r="AF94" i="6"/>
  <c r="AJ94" i="6"/>
  <c r="AN94" i="6"/>
  <c r="AR94" i="6"/>
  <c r="AV94" i="6"/>
  <c r="AF95" i="6"/>
  <c r="AJ95" i="6"/>
  <c r="AN95" i="6"/>
  <c r="AR95" i="6"/>
  <c r="AV95" i="6"/>
  <c r="AF96" i="6"/>
  <c r="AJ96" i="6"/>
  <c r="AN96" i="6"/>
  <c r="AR96" i="6"/>
  <c r="AV96" i="6"/>
  <c r="AF97" i="6"/>
  <c r="AJ97" i="6"/>
  <c r="AN97" i="6"/>
  <c r="AR97" i="6"/>
  <c r="AV97" i="6"/>
  <c r="AF98" i="6"/>
  <c r="AJ98" i="6"/>
  <c r="AN98" i="6"/>
  <c r="AR98" i="6"/>
  <c r="AV98" i="6"/>
  <c r="AF99" i="6"/>
  <c r="AJ99" i="6"/>
  <c r="AN99" i="6"/>
  <c r="AR99" i="6"/>
  <c r="AV99" i="6"/>
  <c r="AF100" i="6"/>
  <c r="AJ100" i="6"/>
  <c r="AN100" i="6"/>
  <c r="AR100" i="6"/>
  <c r="AV100" i="6"/>
  <c r="AF101" i="6"/>
  <c r="AJ101" i="6"/>
  <c r="AN101" i="6"/>
  <c r="AR101" i="6"/>
  <c r="AV101" i="6"/>
  <c r="AF102" i="6"/>
  <c r="AJ102" i="6"/>
  <c r="AN102" i="6"/>
  <c r="AR102" i="6"/>
  <c r="AV102" i="6"/>
  <c r="AF103" i="6"/>
  <c r="AJ103" i="6"/>
  <c r="AN103" i="6"/>
  <c r="AR103" i="6"/>
  <c r="AV103" i="6"/>
  <c r="AF104" i="6"/>
  <c r="AJ104" i="6"/>
  <c r="AN104" i="6"/>
  <c r="AR104" i="6"/>
  <c r="AV104" i="6"/>
  <c r="AF105" i="6"/>
  <c r="AJ105" i="6"/>
  <c r="AN105" i="6"/>
  <c r="AR105" i="6"/>
  <c r="AV105" i="6"/>
  <c r="AF106" i="6"/>
  <c r="AJ106" i="6"/>
  <c r="AN106" i="6"/>
  <c r="AR106" i="6"/>
  <c r="AV106" i="6"/>
  <c r="AF107" i="6"/>
  <c r="AJ107" i="6"/>
  <c r="AN107" i="6"/>
  <c r="AR107" i="6"/>
  <c r="AV107" i="6"/>
  <c r="AF108" i="6"/>
  <c r="AJ108" i="6"/>
  <c r="AN108" i="6"/>
  <c r="AR108" i="6"/>
  <c r="AV108" i="6"/>
  <c r="AF109" i="6"/>
  <c r="AJ109" i="6"/>
  <c r="AN109" i="6"/>
  <c r="AR109" i="6"/>
  <c r="AV109" i="6"/>
  <c r="AF110" i="6"/>
  <c r="AJ110" i="6"/>
  <c r="AN110" i="6"/>
  <c r="AR110" i="6"/>
  <c r="AV110" i="6"/>
  <c r="AF111" i="6"/>
  <c r="AJ111" i="6"/>
  <c r="AN111" i="6"/>
  <c r="AR111" i="6"/>
  <c r="AV111" i="6"/>
  <c r="AF112" i="6"/>
  <c r="AJ112" i="6"/>
  <c r="AN112" i="6"/>
  <c r="AR112" i="6"/>
  <c r="AV112" i="6"/>
  <c r="AF113" i="6"/>
  <c r="AJ113" i="6"/>
  <c r="AN113" i="6"/>
  <c r="AR113" i="6"/>
  <c r="AV113" i="6"/>
  <c r="AF114" i="6"/>
  <c r="AJ114" i="6"/>
  <c r="AN114" i="6"/>
  <c r="AR114" i="6"/>
  <c r="AV114" i="6"/>
  <c r="AF115" i="6"/>
  <c r="AJ115" i="6"/>
  <c r="AN115" i="6"/>
  <c r="AR115" i="6"/>
  <c r="AV115" i="6"/>
  <c r="AF116" i="6"/>
  <c r="AJ116" i="6"/>
  <c r="AN116" i="6"/>
  <c r="AR116" i="6"/>
  <c r="AV116" i="6"/>
  <c r="AF117" i="6"/>
  <c r="AJ117" i="6"/>
  <c r="AN117" i="6"/>
  <c r="AR117" i="6"/>
  <c r="AV117" i="6"/>
  <c r="AF118" i="6"/>
  <c r="AJ118" i="6"/>
  <c r="AN118" i="6"/>
  <c r="AR118" i="6"/>
  <c r="AV118" i="6"/>
  <c r="AF119" i="6"/>
  <c r="AJ119" i="6"/>
  <c r="AN119" i="6"/>
  <c r="AR119" i="6"/>
  <c r="AV119" i="6"/>
  <c r="AF120" i="6"/>
  <c r="AJ120" i="6"/>
  <c r="AN120" i="6"/>
  <c r="AR120" i="6"/>
  <c r="AV120" i="6"/>
  <c r="AF121" i="6"/>
  <c r="AJ121" i="6"/>
  <c r="AN121" i="6"/>
  <c r="AR121" i="6"/>
  <c r="AV121" i="6"/>
  <c r="AF122" i="6"/>
  <c r="AJ122" i="6"/>
  <c r="AN122" i="6"/>
  <c r="AR122" i="6"/>
  <c r="AV122" i="6"/>
  <c r="AF123" i="6"/>
  <c r="AJ123" i="6"/>
  <c r="AN123" i="6"/>
  <c r="AR123" i="6"/>
  <c r="AV123" i="6"/>
  <c r="AF124" i="6"/>
  <c r="AJ124" i="6"/>
  <c r="AN124" i="6"/>
  <c r="AR124" i="6"/>
  <c r="AV124" i="6"/>
  <c r="AF125" i="6"/>
  <c r="AJ125" i="6"/>
  <c r="AN125" i="6"/>
  <c r="AR125" i="6"/>
  <c r="AV125" i="6"/>
  <c r="AF126" i="6"/>
  <c r="AJ126" i="6"/>
  <c r="AN126" i="6"/>
  <c r="AR126" i="6"/>
  <c r="AV126" i="6"/>
  <c r="AF127" i="6"/>
  <c r="AJ127" i="6"/>
  <c r="AN127" i="6"/>
  <c r="AR127" i="6"/>
  <c r="AV127" i="6"/>
  <c r="AF128" i="6"/>
  <c r="AJ128" i="6"/>
  <c r="AN128" i="6"/>
  <c r="AR128" i="6"/>
  <c r="AV128" i="6"/>
  <c r="AF129" i="6"/>
  <c r="AJ129" i="6"/>
  <c r="AN129" i="6"/>
  <c r="AR129" i="6"/>
  <c r="AV129" i="6"/>
  <c r="AF130" i="6"/>
  <c r="AJ130" i="6"/>
  <c r="AN130" i="6"/>
  <c r="AR130" i="6"/>
  <c r="AV130" i="6"/>
  <c r="AF131" i="6"/>
  <c r="AJ131" i="6"/>
  <c r="AN131" i="6"/>
  <c r="AR131" i="6"/>
  <c r="AV131" i="6"/>
  <c r="AF132" i="6"/>
  <c r="AJ132" i="6"/>
  <c r="AN132" i="6"/>
  <c r="AR132" i="6"/>
  <c r="AV132" i="6"/>
  <c r="AF133" i="6"/>
  <c r="AJ133" i="6"/>
  <c r="AN133" i="6"/>
  <c r="AR133" i="6"/>
  <c r="AV133" i="6"/>
  <c r="AF134" i="6"/>
  <c r="AJ134" i="6"/>
  <c r="AN134" i="6"/>
  <c r="AR134" i="6"/>
  <c r="AV134" i="6"/>
  <c r="AF135" i="6"/>
  <c r="AJ135" i="6"/>
  <c r="AN135" i="6"/>
  <c r="AR135" i="6"/>
  <c r="AV135" i="6"/>
  <c r="AF136" i="6"/>
  <c r="AJ136" i="6"/>
  <c r="AN136" i="6"/>
  <c r="AR136" i="6"/>
  <c r="AV136" i="6"/>
  <c r="AF137" i="6"/>
  <c r="AJ137" i="6"/>
  <c r="AN137" i="6"/>
  <c r="AR137" i="6"/>
  <c r="AV137" i="6"/>
  <c r="AF138" i="6"/>
  <c r="AJ138" i="6"/>
  <c r="AN138" i="6"/>
  <c r="AR138" i="6"/>
  <c r="AV138" i="6"/>
  <c r="AF139" i="6"/>
  <c r="AJ139" i="6"/>
  <c r="AN139" i="6"/>
  <c r="AR139" i="6"/>
  <c r="AV139" i="6"/>
  <c r="AF140" i="6"/>
  <c r="AJ140" i="6"/>
  <c r="AN140" i="6"/>
  <c r="AR140" i="6"/>
  <c r="AV140" i="6"/>
  <c r="AF141" i="6"/>
  <c r="AJ141" i="6"/>
  <c r="AN141" i="6"/>
  <c r="AR141" i="6"/>
  <c r="AV141" i="6"/>
  <c r="AF142" i="6"/>
  <c r="AJ142" i="6"/>
  <c r="AN142" i="6"/>
  <c r="AR142" i="6"/>
  <c r="AV142" i="6"/>
  <c r="AF143" i="6"/>
  <c r="AJ143" i="6"/>
  <c r="AN143" i="6"/>
  <c r="AR143" i="6"/>
  <c r="AV143" i="6"/>
  <c r="AF144" i="6"/>
  <c r="AJ144" i="6"/>
  <c r="AN144" i="6"/>
  <c r="AR144" i="6"/>
  <c r="AV144" i="6"/>
  <c r="AF145" i="6"/>
  <c r="AJ145" i="6"/>
  <c r="AN145" i="6"/>
  <c r="AR145" i="6"/>
  <c r="AV145" i="6"/>
  <c r="AF146" i="6"/>
  <c r="AJ146" i="6"/>
  <c r="AN146" i="6"/>
  <c r="AR146" i="6"/>
  <c r="AV146" i="6"/>
  <c r="AF147" i="6"/>
  <c r="AJ147" i="6"/>
  <c r="AN147" i="6"/>
  <c r="AR147" i="6"/>
  <c r="AV147" i="6"/>
  <c r="AF148" i="6"/>
  <c r="AJ148" i="6"/>
  <c r="AN148" i="6"/>
  <c r="AR148" i="6"/>
  <c r="AV148" i="6"/>
  <c r="AF149" i="6"/>
  <c r="AJ149" i="6"/>
  <c r="AN149" i="6"/>
  <c r="AR149" i="6"/>
  <c r="AV149" i="6"/>
  <c r="AF150" i="6"/>
  <c r="AJ150" i="6"/>
  <c r="AN150" i="6"/>
  <c r="AR150" i="6"/>
  <c r="AV150" i="6"/>
  <c r="AF151" i="6"/>
  <c r="AJ151" i="6"/>
  <c r="AN151" i="6"/>
  <c r="AR151" i="6"/>
  <c r="AV151" i="6"/>
  <c r="AF152" i="6"/>
  <c r="AJ152" i="6"/>
  <c r="AN152" i="6"/>
  <c r="AR152" i="6"/>
  <c r="AV152" i="6"/>
  <c r="AF153" i="6"/>
  <c r="AJ153" i="6"/>
  <c r="AN153" i="6"/>
  <c r="AR153" i="6"/>
  <c r="AV153" i="6"/>
  <c r="AF154" i="6"/>
  <c r="AJ154" i="6"/>
  <c r="AN154" i="6"/>
  <c r="AR154" i="6"/>
  <c r="AV154" i="6"/>
  <c r="AF155" i="6"/>
  <c r="AJ155" i="6"/>
  <c r="AN155" i="6"/>
  <c r="AR155" i="6"/>
  <c r="AV155" i="6"/>
  <c r="AF156" i="6"/>
  <c r="AJ156" i="6"/>
  <c r="AN156" i="6"/>
  <c r="AR156" i="6"/>
  <c r="AV156" i="6"/>
  <c r="AF157" i="6"/>
  <c r="AJ157" i="6"/>
  <c r="AN157" i="6"/>
  <c r="AR157" i="6"/>
  <c r="AV157" i="6"/>
  <c r="AF158" i="6"/>
  <c r="AJ158" i="6"/>
  <c r="AN158" i="6"/>
  <c r="AR158" i="6"/>
  <c r="AV158" i="6"/>
  <c r="AF159" i="6"/>
  <c r="AJ159" i="6"/>
  <c r="AN159" i="6"/>
  <c r="AR159" i="6"/>
  <c r="AV159" i="6"/>
  <c r="AF160" i="6"/>
  <c r="AJ160" i="6"/>
  <c r="AN160" i="6"/>
  <c r="AR160" i="6"/>
  <c r="AV160" i="6"/>
  <c r="AF161" i="6"/>
  <c r="AJ161" i="6"/>
  <c r="AN161" i="6"/>
  <c r="AR161" i="6"/>
  <c r="AV161" i="6"/>
  <c r="AF162" i="6"/>
  <c r="AJ162" i="6"/>
  <c r="AN162" i="6"/>
  <c r="AR162" i="6"/>
  <c r="AV162" i="6"/>
  <c r="AF163" i="6"/>
  <c r="AJ163" i="6"/>
  <c r="AN163" i="6"/>
  <c r="AR163" i="6"/>
  <c r="AV163" i="6"/>
  <c r="AF164" i="6"/>
  <c r="AJ164" i="6"/>
  <c r="AN164" i="6"/>
  <c r="AR164" i="6"/>
  <c r="AV164" i="6"/>
  <c r="AF165" i="6"/>
  <c r="AJ165" i="6"/>
  <c r="AN165" i="6"/>
  <c r="AR165" i="6"/>
  <c r="AV165" i="6"/>
  <c r="AF166" i="6"/>
  <c r="AJ166" i="6"/>
  <c r="AN166" i="6"/>
  <c r="AR166" i="6"/>
  <c r="AV166" i="6"/>
  <c r="AF167" i="6"/>
  <c r="AJ167" i="6"/>
  <c r="AN167" i="6"/>
  <c r="AR167" i="6"/>
  <c r="AV167" i="6"/>
  <c r="AF168" i="6"/>
  <c r="AJ168" i="6"/>
  <c r="AN168" i="6"/>
  <c r="AR168" i="6"/>
  <c r="AV168" i="6"/>
  <c r="AF169" i="6"/>
  <c r="AJ169" i="6"/>
  <c r="AN169" i="6"/>
  <c r="AR169" i="6"/>
  <c r="AV169" i="6"/>
  <c r="AF170" i="6"/>
  <c r="AJ170" i="6"/>
  <c r="AN170" i="6"/>
  <c r="AR170" i="6"/>
  <c r="AV170" i="6"/>
  <c r="AF171" i="6"/>
  <c r="AJ171" i="6"/>
  <c r="AN171" i="6"/>
  <c r="AR171" i="6"/>
  <c r="AV171" i="6"/>
  <c r="AF172" i="6"/>
  <c r="AJ172" i="6"/>
  <c r="AN172" i="6"/>
  <c r="AR172" i="6"/>
  <c r="AV172" i="6"/>
  <c r="AF173" i="6"/>
  <c r="AJ173" i="6"/>
  <c r="AN173" i="6"/>
  <c r="AR173" i="6"/>
  <c r="AV173" i="6"/>
  <c r="AF174" i="6"/>
  <c r="AJ174" i="6"/>
  <c r="AN174" i="6"/>
  <c r="AR174" i="6"/>
  <c r="AV174" i="6"/>
  <c r="AF175" i="6"/>
  <c r="AJ175" i="6"/>
  <c r="AN175" i="6"/>
  <c r="AR175" i="6"/>
  <c r="AV175" i="6"/>
  <c r="AJ176" i="6"/>
  <c r="AN176" i="6"/>
  <c r="AR176" i="6"/>
  <c r="AV176" i="6"/>
  <c r="AJ177" i="6"/>
  <c r="AN177" i="6"/>
  <c r="AR177" i="6"/>
  <c r="AV177" i="6"/>
  <c r="AR178" i="6"/>
  <c r="AV178" i="6"/>
  <c r="AR179" i="6"/>
  <c r="AV179" i="6"/>
  <c r="AN194" i="6"/>
  <c r="AR194" i="6"/>
  <c r="AV194" i="6"/>
  <c r="AF195" i="6"/>
  <c r="AJ195" i="6"/>
  <c r="AN195" i="6"/>
  <c r="AR195" i="6"/>
  <c r="AV195" i="6"/>
  <c r="AF196" i="6"/>
  <c r="AJ196" i="6"/>
  <c r="AN196" i="6"/>
  <c r="AR196" i="6"/>
  <c r="AV196" i="6"/>
  <c r="AF197" i="6"/>
  <c r="AJ197" i="6"/>
  <c r="AN197" i="6"/>
  <c r="AR197" i="6"/>
  <c r="AV197" i="6"/>
  <c r="AF198" i="6"/>
  <c r="AJ198" i="6"/>
  <c r="AN198" i="6"/>
  <c r="AR198" i="6"/>
  <c r="AV198" i="6"/>
  <c r="AF199" i="6"/>
  <c r="AJ199" i="6"/>
  <c r="AN199" i="6"/>
  <c r="AR199" i="6"/>
  <c r="AV199" i="6"/>
  <c r="AF200" i="6"/>
  <c r="AJ200" i="6"/>
  <c r="AN200" i="6"/>
  <c r="AR200" i="6"/>
  <c r="AV200" i="6"/>
  <c r="AF201" i="6"/>
  <c r="AJ201" i="6"/>
  <c r="AN201" i="6"/>
  <c r="AR201" i="6"/>
  <c r="AV201" i="6"/>
  <c r="AF202" i="6"/>
  <c r="AJ202" i="6"/>
  <c r="AN202" i="6"/>
  <c r="AR202" i="6"/>
  <c r="AV202" i="6"/>
  <c r="AF203" i="6"/>
  <c r="AJ203" i="6"/>
  <c r="AN203" i="6"/>
  <c r="AR203" i="6"/>
  <c r="AV203" i="6"/>
  <c r="AF204" i="6"/>
  <c r="AJ204" i="6"/>
  <c r="AN204" i="6"/>
  <c r="AR204" i="6"/>
  <c r="AV204" i="6"/>
  <c r="AF205" i="6"/>
  <c r="AJ205" i="6"/>
  <c r="AN205" i="6"/>
  <c r="AR205" i="6"/>
  <c r="AV205" i="6"/>
  <c r="AF206" i="6"/>
  <c r="AJ206" i="6"/>
  <c r="AN206" i="6"/>
  <c r="AR206" i="6"/>
  <c r="AV206" i="6"/>
  <c r="AF207" i="6"/>
  <c r="AJ207" i="6"/>
  <c r="AN207" i="6"/>
  <c r="AR207" i="6"/>
  <c r="AV207" i="6"/>
  <c r="AF208" i="6"/>
  <c r="AJ208" i="6"/>
  <c r="AN208" i="6"/>
  <c r="AR208" i="6"/>
  <c r="AV208" i="6"/>
  <c r="AF209" i="6"/>
  <c r="AJ209" i="6"/>
  <c r="AN209" i="6"/>
  <c r="AR209" i="6"/>
  <c r="AV209" i="6"/>
  <c r="AF210" i="6"/>
  <c r="AJ210" i="6"/>
  <c r="AN210" i="6"/>
  <c r="AR210" i="6"/>
  <c r="AV210" i="6"/>
  <c r="AF211" i="6"/>
  <c r="AJ211" i="6"/>
  <c r="AN211" i="6"/>
  <c r="AR211" i="6"/>
  <c r="AV211" i="6"/>
  <c r="AF212" i="6"/>
  <c r="AJ212" i="6"/>
  <c r="AN212" i="6"/>
  <c r="AR212" i="6"/>
  <c r="AV212" i="6"/>
  <c r="AF213" i="6"/>
  <c r="AJ213" i="6"/>
  <c r="AN213" i="6"/>
  <c r="AR213" i="6"/>
  <c r="AV213" i="6"/>
  <c r="AF214" i="6"/>
  <c r="AJ214" i="6"/>
  <c r="AN214" i="6"/>
  <c r="AR214" i="6"/>
  <c r="AV214" i="6"/>
  <c r="AF215" i="6"/>
  <c r="AJ215" i="6"/>
  <c r="AN215" i="6"/>
  <c r="AR215" i="6"/>
  <c r="AV215" i="6"/>
  <c r="AF216" i="6"/>
  <c r="AJ216" i="6"/>
  <c r="AN216" i="6"/>
  <c r="AR216" i="6"/>
  <c r="AV216" i="6"/>
  <c r="AF217" i="6"/>
  <c r="AJ217" i="6"/>
  <c r="AN217" i="6"/>
  <c r="AR217" i="6"/>
  <c r="AV217" i="6"/>
  <c r="AF218" i="6"/>
  <c r="AJ218" i="6"/>
  <c r="AN218" i="6"/>
  <c r="AR218" i="6"/>
  <c r="AV218" i="6"/>
  <c r="AF219" i="6"/>
  <c r="AJ219" i="6"/>
  <c r="AN219" i="6"/>
  <c r="AR219" i="6"/>
  <c r="AV219" i="6"/>
  <c r="AF220" i="6"/>
  <c r="AJ220" i="6"/>
  <c r="AN220" i="6"/>
  <c r="AR220" i="6"/>
  <c r="AV220" i="6"/>
  <c r="AF221" i="6"/>
  <c r="AJ221" i="6"/>
  <c r="AN221" i="6"/>
  <c r="AR221" i="6"/>
  <c r="AV221" i="6"/>
  <c r="AF222" i="6"/>
  <c r="AJ222" i="6"/>
  <c r="AN222" i="6"/>
  <c r="AR222" i="6"/>
  <c r="AV222" i="6"/>
  <c r="AF223" i="6"/>
  <c r="AJ223" i="6"/>
  <c r="AN223" i="6"/>
  <c r="AR223" i="6"/>
  <c r="AV223" i="6"/>
  <c r="AF224" i="6"/>
  <c r="AJ224" i="6"/>
  <c r="AN224" i="6"/>
  <c r="AR224" i="6"/>
  <c r="AV224" i="6"/>
  <c r="AF225" i="6"/>
  <c r="AJ225" i="6"/>
  <c r="AN225" i="6"/>
  <c r="AR225" i="6"/>
  <c r="AV225" i="6"/>
  <c r="AF226" i="6"/>
  <c r="AJ226" i="6"/>
  <c r="AN226" i="6"/>
  <c r="AR226" i="6"/>
  <c r="AV226" i="6"/>
  <c r="AF227" i="6"/>
  <c r="AJ227" i="6"/>
  <c r="AN227" i="6"/>
  <c r="AR227" i="6"/>
  <c r="AV227" i="6"/>
  <c r="AF228" i="6"/>
  <c r="AJ228" i="6"/>
  <c r="AN228" i="6"/>
  <c r="AR228" i="6"/>
  <c r="AV228" i="6"/>
  <c r="AF229" i="6"/>
  <c r="AJ229" i="6"/>
  <c r="AN229" i="6"/>
  <c r="AR229" i="6"/>
  <c r="AV229" i="6"/>
  <c r="AF230" i="6"/>
  <c r="AJ230" i="6"/>
  <c r="AN230" i="6"/>
  <c r="AR230" i="6"/>
  <c r="AV230" i="6"/>
  <c r="AF231" i="6"/>
  <c r="AJ231" i="6"/>
  <c r="AN231" i="6"/>
  <c r="AR231" i="6"/>
  <c r="AV231" i="6"/>
  <c r="AF232" i="6"/>
  <c r="AJ232" i="6"/>
  <c r="AN232" i="6"/>
  <c r="AR232" i="6"/>
  <c r="AV232" i="6"/>
  <c r="AF233" i="6"/>
  <c r="AJ233" i="6"/>
  <c r="AN233" i="6"/>
  <c r="AR233" i="6"/>
  <c r="AV233" i="6"/>
  <c r="AF234" i="6"/>
  <c r="AJ234" i="6"/>
  <c r="AN234" i="6"/>
  <c r="AR234" i="6"/>
  <c r="AV234" i="6"/>
  <c r="AF235" i="6"/>
  <c r="AJ235" i="6"/>
  <c r="AN235" i="6"/>
  <c r="AR235" i="6"/>
  <c r="AV235" i="6"/>
  <c r="AF236" i="6"/>
  <c r="AJ236" i="6"/>
  <c r="AN236" i="6"/>
  <c r="AR236" i="6"/>
  <c r="AV236" i="6"/>
  <c r="AF237" i="6"/>
  <c r="AJ237" i="6"/>
  <c r="AN237" i="6"/>
  <c r="AR237" i="6"/>
  <c r="AV237" i="6"/>
  <c r="AF238" i="6"/>
  <c r="AJ238" i="6"/>
  <c r="AN238" i="6"/>
  <c r="AR238" i="6"/>
  <c r="AV238" i="6"/>
  <c r="AF239" i="6"/>
  <c r="AJ239" i="6"/>
  <c r="AN239" i="6"/>
  <c r="AR239" i="6"/>
  <c r="AV239" i="6"/>
  <c r="AF240" i="6"/>
  <c r="AJ240" i="6"/>
  <c r="AN240" i="6"/>
  <c r="AR240" i="6"/>
  <c r="AV240" i="6"/>
  <c r="AF241" i="6"/>
  <c r="AJ241" i="6"/>
  <c r="AN241" i="6"/>
  <c r="AR241" i="6"/>
  <c r="AV241" i="6"/>
  <c r="AF242" i="6"/>
  <c r="AJ242" i="6"/>
  <c r="AN242" i="6"/>
  <c r="AR242" i="6"/>
  <c r="AV242" i="6"/>
  <c r="AF243" i="6"/>
  <c r="AJ243" i="6"/>
  <c r="AN243" i="6"/>
  <c r="AR243" i="6"/>
  <c r="AV243" i="6"/>
  <c r="AF244" i="6"/>
  <c r="AJ244" i="6"/>
  <c r="AN244" i="6"/>
  <c r="AR244" i="6"/>
  <c r="AV244" i="6"/>
  <c r="AF245" i="6"/>
  <c r="AJ245" i="6"/>
  <c r="AN245" i="6"/>
  <c r="AR245" i="6"/>
  <c r="AV245" i="6"/>
  <c r="AF246" i="6"/>
  <c r="AJ246" i="6"/>
  <c r="AN246" i="6"/>
  <c r="AR246" i="6"/>
  <c r="AV246" i="6"/>
  <c r="AF247" i="6"/>
  <c r="AJ247" i="6"/>
  <c r="AN247" i="6"/>
  <c r="AR247" i="6"/>
  <c r="AV247" i="6"/>
  <c r="AF248" i="6"/>
  <c r="AJ248" i="6"/>
  <c r="AN248" i="6"/>
  <c r="AR248" i="6"/>
  <c r="AV248" i="6"/>
  <c r="AF249" i="6"/>
  <c r="AJ249" i="6"/>
  <c r="AN249" i="6"/>
  <c r="AR249" i="6"/>
  <c r="AV249" i="6"/>
  <c r="AF250" i="6"/>
  <c r="AJ250" i="6"/>
  <c r="AN250" i="6"/>
  <c r="AR250" i="6"/>
  <c r="AV250" i="6"/>
  <c r="AF251" i="6"/>
  <c r="AJ251" i="6"/>
  <c r="AN251" i="6"/>
  <c r="AR251" i="6"/>
  <c r="AV251" i="6"/>
  <c r="AF252" i="6"/>
  <c r="AJ252" i="6"/>
  <c r="AN252" i="6"/>
  <c r="AR252" i="6"/>
  <c r="AV252" i="6"/>
  <c r="AF253" i="6"/>
  <c r="AJ253" i="6"/>
  <c r="AN253" i="6"/>
  <c r="AR253" i="6"/>
  <c r="AV253" i="6"/>
  <c r="AF254" i="6"/>
  <c r="AJ254" i="6"/>
  <c r="AN254" i="6"/>
  <c r="AR254" i="6"/>
  <c r="AV254" i="6"/>
  <c r="AF255" i="6"/>
  <c r="AJ255" i="6"/>
  <c r="AN255" i="6"/>
  <c r="AR255" i="6"/>
  <c r="AV255" i="6"/>
  <c r="AF256" i="6"/>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AG34" i="6"/>
  <c r="AK34" i="6"/>
  <c r="AO34" i="6"/>
  <c r="AS34" i="6"/>
  <c r="AG35" i="6"/>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K78" i="6"/>
  <c r="AO78" i="6"/>
  <c r="AS78" i="6"/>
  <c r="AG79" i="6"/>
  <c r="AK79" i="6"/>
  <c r="AO79" i="6"/>
  <c r="AS79" i="6"/>
  <c r="AG80" i="6"/>
  <c r="AK80" i="6"/>
  <c r="AO80" i="6"/>
  <c r="AS80" i="6"/>
  <c r="AG81" i="6"/>
  <c r="AK81" i="6"/>
  <c r="AO81" i="6"/>
  <c r="AS81" i="6"/>
  <c r="AG82" i="6"/>
  <c r="AK82" i="6"/>
  <c r="AO82" i="6"/>
  <c r="AS82" i="6"/>
  <c r="AG83" i="6"/>
  <c r="AK83" i="6"/>
  <c r="AO83" i="6"/>
  <c r="AS83" i="6"/>
  <c r="AG84" i="6"/>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K176" i="6"/>
  <c r="AO176" i="6"/>
  <c r="AS176" i="6"/>
  <c r="AG177" i="6"/>
  <c r="AK177" i="6"/>
  <c r="AO177" i="6"/>
  <c r="AS177" i="6"/>
  <c r="AG178" i="6"/>
  <c r="AK178" i="6"/>
  <c r="AO178" i="6"/>
  <c r="AS178" i="6"/>
  <c r="AG179" i="6"/>
  <c r="AK179" i="6"/>
  <c r="AO179" i="6"/>
  <c r="AS179" i="6"/>
  <c r="AG180" i="6"/>
  <c r="AK180" i="6"/>
  <c r="AO180" i="6"/>
  <c r="AS180" i="6"/>
  <c r="AG181" i="6"/>
  <c r="AK181" i="6"/>
  <c r="AO181" i="6"/>
  <c r="AS181" i="6"/>
  <c r="AG182" i="6"/>
  <c r="AK182" i="6"/>
  <c r="AO182" i="6"/>
  <c r="AS182" i="6"/>
  <c r="AG183" i="6"/>
  <c r="AK183" i="6"/>
  <c r="AO183" i="6"/>
  <c r="AS183" i="6"/>
  <c r="AG184" i="6"/>
  <c r="AK184" i="6"/>
  <c r="AO184" i="6"/>
  <c r="AS184" i="6"/>
  <c r="AG185" i="6"/>
  <c r="AK185" i="6"/>
  <c r="AO185" i="6"/>
  <c r="AS185" i="6"/>
  <c r="AG186" i="6"/>
  <c r="AK186" i="6"/>
  <c r="AO186" i="6"/>
  <c r="AS186" i="6"/>
  <c r="AG187" i="6"/>
  <c r="AK187" i="6"/>
  <c r="AO187" i="6"/>
  <c r="AS187" i="6"/>
  <c r="AG188" i="6"/>
  <c r="AK188" i="6"/>
  <c r="AO188" i="6"/>
  <c r="AS188" i="6"/>
  <c r="AG189" i="6"/>
  <c r="AK189" i="6"/>
  <c r="AO189" i="6"/>
  <c r="AS189" i="6"/>
  <c r="AG190" i="6"/>
  <c r="AK190" i="6"/>
  <c r="AO190" i="6"/>
  <c r="AS190" i="6"/>
  <c r="AG191" i="6"/>
  <c r="AK191" i="6"/>
  <c r="AO191" i="6"/>
  <c r="AS191" i="6"/>
  <c r="AG192" i="6"/>
  <c r="AK192" i="6"/>
  <c r="AO192" i="6"/>
  <c r="AS192" i="6"/>
  <c r="AG193" i="6"/>
  <c r="AK193" i="6"/>
  <c r="AO193" i="6"/>
  <c r="AS193" i="6"/>
  <c r="AG194" i="6"/>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U256" i="6"/>
  <c r="AQ256" i="6"/>
  <c r="AW256" i="6"/>
  <c r="AS256" i="6"/>
  <c r="AO256" i="6"/>
  <c r="AG256" i="6"/>
  <c r="AK256" i="6"/>
  <c r="AP256" i="6"/>
  <c r="AX256" i="6"/>
  <c r="AA387" i="9"/>
  <c r="W387" i="9"/>
  <c r="S387" i="9"/>
  <c r="Z387" i="9"/>
  <c r="V387" i="9"/>
  <c r="R387" i="9"/>
  <c r="Y387" i="9"/>
  <c r="U387" i="9"/>
  <c r="Q387" i="9"/>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B513" i="9"/>
  <c r="X513" i="9"/>
  <c r="T513" i="9"/>
  <c r="AA545" i="9"/>
  <c r="W545" i="9"/>
  <c r="S545" i="9"/>
  <c r="Z545" i="9"/>
  <c r="V545" i="9"/>
  <c r="R545" i="9"/>
  <c r="Y545" i="9"/>
  <c r="U545" i="9"/>
  <c r="Q545" i="9"/>
  <c r="AB545" i="9"/>
  <c r="X545" i="9"/>
  <c r="T545" i="9"/>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R4" i="9"/>
  <c r="V4" i="9"/>
  <c r="Z4" i="9"/>
  <c r="T5" i="9"/>
  <c r="X5" i="9"/>
  <c r="AB5" i="9"/>
  <c r="R6" i="9"/>
  <c r="V6" i="9"/>
  <c r="Z6" i="9"/>
  <c r="T7" i="9"/>
  <c r="X7" i="9"/>
  <c r="AB7" i="9"/>
  <c r="R8" i="9"/>
  <c r="V8" i="9"/>
  <c r="Z8" i="9"/>
  <c r="T9" i="9"/>
  <c r="X9" i="9"/>
  <c r="AB9" i="9"/>
  <c r="R10" i="9"/>
  <c r="V10" i="9"/>
  <c r="Z10" i="9"/>
  <c r="T11" i="9"/>
  <c r="X11" i="9"/>
  <c r="AB11" i="9"/>
  <c r="R12" i="9"/>
  <c r="V12" i="9"/>
  <c r="Z12" i="9"/>
  <c r="T13" i="9"/>
  <c r="X13" i="9"/>
  <c r="AB13" i="9"/>
  <c r="R14" i="9"/>
  <c r="V14" i="9"/>
  <c r="Z14" i="9"/>
  <c r="T15" i="9"/>
  <c r="X15" i="9"/>
  <c r="AB15" i="9"/>
  <c r="R16" i="9"/>
  <c r="V16" i="9"/>
  <c r="Z16" i="9"/>
  <c r="T17" i="9"/>
  <c r="X17" i="9"/>
  <c r="AB17" i="9"/>
  <c r="R18" i="9"/>
  <c r="V18" i="9"/>
  <c r="Z18" i="9"/>
  <c r="T19" i="9"/>
  <c r="X19" i="9"/>
  <c r="AB19" i="9"/>
  <c r="R20" i="9"/>
  <c r="V20" i="9"/>
  <c r="Z20" i="9"/>
  <c r="T21" i="9"/>
  <c r="X21" i="9"/>
  <c r="AB21" i="9"/>
  <c r="R22" i="9"/>
  <c r="V22" i="9"/>
  <c r="Z22" i="9"/>
  <c r="T23" i="9"/>
  <c r="X23" i="9"/>
  <c r="AB23" i="9"/>
  <c r="R24" i="9"/>
  <c r="V24" i="9"/>
  <c r="Z24" i="9"/>
  <c r="T25" i="9"/>
  <c r="X25" i="9"/>
  <c r="AB25" i="9"/>
  <c r="R26" i="9"/>
  <c r="V26" i="9"/>
  <c r="Z26" i="9"/>
  <c r="T27" i="9"/>
  <c r="X27" i="9"/>
  <c r="AB27" i="9"/>
  <c r="R28" i="9"/>
  <c r="V28" i="9"/>
  <c r="Z28" i="9"/>
  <c r="T29" i="9"/>
  <c r="X29" i="9"/>
  <c r="AB29" i="9"/>
  <c r="R30" i="9"/>
  <c r="V30" i="9"/>
  <c r="Z30" i="9"/>
  <c r="T31" i="9"/>
  <c r="X31" i="9"/>
  <c r="AB31" i="9"/>
  <c r="R32" i="9"/>
  <c r="V32" i="9"/>
  <c r="Z32" i="9"/>
  <c r="T33" i="9"/>
  <c r="X33" i="9"/>
  <c r="AB33" i="9"/>
  <c r="R34" i="9"/>
  <c r="V34" i="9"/>
  <c r="Z34" i="9"/>
  <c r="T35" i="9"/>
  <c r="X35" i="9"/>
  <c r="AB35" i="9"/>
  <c r="R36" i="9"/>
  <c r="V36" i="9"/>
  <c r="Z36" i="9"/>
  <c r="T37" i="9"/>
  <c r="X37" i="9"/>
  <c r="AB37" i="9"/>
  <c r="R38" i="9"/>
  <c r="V38" i="9"/>
  <c r="Z38" i="9"/>
  <c r="T39" i="9"/>
  <c r="X39" i="9"/>
  <c r="AB39" i="9"/>
  <c r="R40" i="9"/>
  <c r="V40" i="9"/>
  <c r="Z40" i="9"/>
  <c r="T41" i="9"/>
  <c r="X41" i="9"/>
  <c r="AB41" i="9"/>
  <c r="R42" i="9"/>
  <c r="V42" i="9"/>
  <c r="Z42" i="9"/>
  <c r="T43" i="9"/>
  <c r="X43" i="9"/>
  <c r="AB43" i="9"/>
  <c r="R44" i="9"/>
  <c r="V44" i="9"/>
  <c r="Z44" i="9"/>
  <c r="T45" i="9"/>
  <c r="X45" i="9"/>
  <c r="AB45" i="9"/>
  <c r="R46" i="9"/>
  <c r="V46" i="9"/>
  <c r="Z46" i="9"/>
  <c r="T47" i="9"/>
  <c r="X47" i="9"/>
  <c r="AB47" i="9"/>
  <c r="V48" i="9"/>
  <c r="Z48" i="9"/>
  <c r="T49" i="9"/>
  <c r="X49" i="9"/>
  <c r="AB49" i="9"/>
  <c r="R50" i="9"/>
  <c r="V50" i="9"/>
  <c r="Z50" i="9"/>
  <c r="T51" i="9"/>
  <c r="X51" i="9"/>
  <c r="AB51" i="9"/>
  <c r="R52" i="9"/>
  <c r="V52" i="9"/>
  <c r="Z52" i="9"/>
  <c r="T53" i="9"/>
  <c r="X53" i="9"/>
  <c r="AB53" i="9"/>
  <c r="R54" i="9"/>
  <c r="V54" i="9"/>
  <c r="Z54" i="9"/>
  <c r="T55" i="9"/>
  <c r="X55" i="9"/>
  <c r="AB55" i="9"/>
  <c r="R56" i="9"/>
  <c r="V56" i="9"/>
  <c r="Z56" i="9"/>
  <c r="T57" i="9"/>
  <c r="X57" i="9"/>
  <c r="AB57" i="9"/>
  <c r="R58" i="9"/>
  <c r="V58" i="9"/>
  <c r="Z58" i="9"/>
  <c r="T59" i="9"/>
  <c r="X59" i="9"/>
  <c r="AB59" i="9"/>
  <c r="R60" i="9"/>
  <c r="V60" i="9"/>
  <c r="Z60" i="9"/>
  <c r="T61" i="9"/>
  <c r="X61" i="9"/>
  <c r="AB61" i="9"/>
  <c r="R62" i="9"/>
  <c r="V62" i="9"/>
  <c r="Z62" i="9"/>
  <c r="T63" i="9"/>
  <c r="X63" i="9"/>
  <c r="AB63" i="9"/>
  <c r="R64" i="9"/>
  <c r="V64" i="9"/>
  <c r="Z64" i="9"/>
  <c r="T65" i="9"/>
  <c r="X65" i="9"/>
  <c r="AB65" i="9"/>
  <c r="R66" i="9"/>
  <c r="V66" i="9"/>
  <c r="Z66" i="9"/>
  <c r="T67" i="9"/>
  <c r="X67" i="9"/>
  <c r="AB67" i="9"/>
  <c r="R68" i="9"/>
  <c r="V68" i="9"/>
  <c r="Z68" i="9"/>
  <c r="T69" i="9"/>
  <c r="X69" i="9"/>
  <c r="AB69" i="9"/>
  <c r="R70" i="9"/>
  <c r="V70" i="9"/>
  <c r="Z70" i="9"/>
  <c r="T71" i="9"/>
  <c r="X71" i="9"/>
  <c r="AB71" i="9"/>
  <c r="R72" i="9"/>
  <c r="V72" i="9"/>
  <c r="Z72" i="9"/>
  <c r="T73" i="9"/>
  <c r="X73" i="9"/>
  <c r="AB73" i="9"/>
  <c r="R74" i="9"/>
  <c r="V74" i="9"/>
  <c r="Z74" i="9"/>
  <c r="T75" i="9"/>
  <c r="X75" i="9"/>
  <c r="AB75" i="9"/>
  <c r="R76" i="9"/>
  <c r="V76" i="9"/>
  <c r="Z76" i="9"/>
  <c r="T77" i="9"/>
  <c r="X77" i="9"/>
  <c r="AB77" i="9"/>
  <c r="R78" i="9"/>
  <c r="V78" i="9"/>
  <c r="Z78" i="9"/>
  <c r="T79" i="9"/>
  <c r="X79" i="9"/>
  <c r="AB79" i="9"/>
  <c r="R80" i="9"/>
  <c r="V80" i="9"/>
  <c r="Z80" i="9"/>
  <c r="T81" i="9"/>
  <c r="X81" i="9"/>
  <c r="AB81" i="9"/>
  <c r="R82" i="9"/>
  <c r="V82" i="9"/>
  <c r="Z82" i="9"/>
  <c r="T83" i="9"/>
  <c r="X83" i="9"/>
  <c r="AB83" i="9"/>
  <c r="R84" i="9"/>
  <c r="V84" i="9"/>
  <c r="Z84" i="9"/>
  <c r="T85" i="9"/>
  <c r="X85" i="9"/>
  <c r="AB85" i="9"/>
  <c r="R86" i="9"/>
  <c r="V86" i="9"/>
  <c r="Z86" i="9"/>
  <c r="T87" i="9"/>
  <c r="X87" i="9"/>
  <c r="AB87" i="9"/>
  <c r="R88" i="9"/>
  <c r="V88" i="9"/>
  <c r="Z88" i="9"/>
  <c r="T89" i="9"/>
  <c r="X89" i="9"/>
  <c r="AB89" i="9"/>
  <c r="R90" i="9"/>
  <c r="V90" i="9"/>
  <c r="Z90" i="9"/>
  <c r="T91" i="9"/>
  <c r="X91" i="9"/>
  <c r="AB91" i="9"/>
  <c r="R92" i="9"/>
  <c r="V92" i="9"/>
  <c r="Z92" i="9"/>
  <c r="T93" i="9"/>
  <c r="X93" i="9"/>
  <c r="AB93" i="9"/>
  <c r="R94" i="9"/>
  <c r="V94" i="9"/>
  <c r="Z94" i="9"/>
  <c r="T95" i="9"/>
  <c r="X95" i="9"/>
  <c r="AB95" i="9"/>
  <c r="R96" i="9"/>
  <c r="V96" i="9"/>
  <c r="Z96" i="9"/>
  <c r="T97" i="9"/>
  <c r="X97" i="9"/>
  <c r="AB97" i="9"/>
  <c r="R98" i="9"/>
  <c r="V98" i="9"/>
  <c r="Z98" i="9"/>
  <c r="T99" i="9"/>
  <c r="X99" i="9"/>
  <c r="AB99" i="9"/>
  <c r="R100" i="9"/>
  <c r="V100" i="9"/>
  <c r="Z100" i="9"/>
  <c r="T101" i="9"/>
  <c r="X101" i="9"/>
  <c r="AB101" i="9"/>
  <c r="R102" i="9"/>
  <c r="V102" i="9"/>
  <c r="Z102" i="9"/>
  <c r="T103" i="9"/>
  <c r="X103" i="9"/>
  <c r="AB103" i="9"/>
  <c r="R104" i="9"/>
  <c r="V104" i="9"/>
  <c r="Z104" i="9"/>
  <c r="T105" i="9"/>
  <c r="X105" i="9"/>
  <c r="AB105" i="9"/>
  <c r="R106" i="9"/>
  <c r="V106" i="9"/>
  <c r="Z106" i="9"/>
  <c r="T107" i="9"/>
  <c r="X107" i="9"/>
  <c r="AB107" i="9"/>
  <c r="R108" i="9"/>
  <c r="V108" i="9"/>
  <c r="Z108" i="9"/>
  <c r="T109" i="9"/>
  <c r="X109" i="9"/>
  <c r="AB109" i="9"/>
  <c r="R110" i="9"/>
  <c r="V110" i="9"/>
  <c r="Z110" i="9"/>
  <c r="T111" i="9"/>
  <c r="X111" i="9"/>
  <c r="AB111" i="9"/>
  <c r="R112" i="9"/>
  <c r="V112" i="9"/>
  <c r="Z112" i="9"/>
  <c r="T113" i="9"/>
  <c r="X113" i="9"/>
  <c r="AB113" i="9"/>
  <c r="R114" i="9"/>
  <c r="V114" i="9"/>
  <c r="Z114" i="9"/>
  <c r="T115" i="9"/>
  <c r="X115" i="9"/>
  <c r="AB115" i="9"/>
  <c r="R116" i="9"/>
  <c r="V116" i="9"/>
  <c r="Z116" i="9"/>
  <c r="T117" i="9"/>
  <c r="X117" i="9"/>
  <c r="AB117" i="9"/>
  <c r="R118" i="9"/>
  <c r="V118" i="9"/>
  <c r="Z118" i="9"/>
  <c r="T119" i="9"/>
  <c r="X119" i="9"/>
  <c r="AB119" i="9"/>
  <c r="R120" i="9"/>
  <c r="V120" i="9"/>
  <c r="Z120" i="9"/>
  <c r="T121" i="9"/>
  <c r="X121" i="9"/>
  <c r="AB121" i="9"/>
  <c r="R122" i="9"/>
  <c r="V122" i="9"/>
  <c r="Z122" i="9"/>
  <c r="T123" i="9"/>
  <c r="X123" i="9"/>
  <c r="AB123" i="9"/>
  <c r="R124" i="9"/>
  <c r="V124" i="9"/>
  <c r="Z124" i="9"/>
  <c r="T125" i="9"/>
  <c r="X125" i="9"/>
  <c r="AB125" i="9"/>
  <c r="R126" i="9"/>
  <c r="V126" i="9"/>
  <c r="Z126" i="9"/>
  <c r="T127" i="9"/>
  <c r="X127" i="9"/>
  <c r="AB127" i="9"/>
  <c r="R128" i="9"/>
  <c r="V128" i="9"/>
  <c r="Z128" i="9"/>
  <c r="T129" i="9"/>
  <c r="X129" i="9"/>
  <c r="AB129" i="9"/>
  <c r="R130" i="9"/>
  <c r="V130" i="9"/>
  <c r="Z130" i="9"/>
  <c r="T131" i="9"/>
  <c r="X131" i="9"/>
  <c r="AB131" i="9"/>
  <c r="R132" i="9"/>
  <c r="V132" i="9"/>
  <c r="Z132" i="9"/>
  <c r="T133" i="9"/>
  <c r="X133" i="9"/>
  <c r="AB133" i="9"/>
  <c r="R134" i="9"/>
  <c r="V134" i="9"/>
  <c r="Z134" i="9"/>
  <c r="T135" i="9"/>
  <c r="X135" i="9"/>
  <c r="AB135" i="9"/>
  <c r="R136" i="9"/>
  <c r="V136" i="9"/>
  <c r="Z136" i="9"/>
  <c r="T137" i="9"/>
  <c r="X137" i="9"/>
  <c r="AB137" i="9"/>
  <c r="R138" i="9"/>
  <c r="V138" i="9"/>
  <c r="Z138" i="9"/>
  <c r="T139" i="9"/>
  <c r="X139" i="9"/>
  <c r="AB139" i="9"/>
  <c r="R140" i="9"/>
  <c r="V140" i="9"/>
  <c r="Z140" i="9"/>
  <c r="T141" i="9"/>
  <c r="X141" i="9"/>
  <c r="AB141" i="9"/>
  <c r="R142" i="9"/>
  <c r="V142" i="9"/>
  <c r="Z142" i="9"/>
  <c r="T143" i="9"/>
  <c r="X143" i="9"/>
  <c r="AB143" i="9"/>
  <c r="R144" i="9"/>
  <c r="V144" i="9"/>
  <c r="Z144" i="9"/>
  <c r="T145" i="9"/>
  <c r="X145" i="9"/>
  <c r="AB145" i="9"/>
  <c r="R146" i="9"/>
  <c r="V146" i="9"/>
  <c r="Z146" i="9"/>
  <c r="T147" i="9"/>
  <c r="X147" i="9"/>
  <c r="AB147" i="9"/>
  <c r="R148" i="9"/>
  <c r="V148" i="9"/>
  <c r="Z148" i="9"/>
  <c r="T149" i="9"/>
  <c r="X149" i="9"/>
  <c r="AB149" i="9"/>
  <c r="R150" i="9"/>
  <c r="V150" i="9"/>
  <c r="Z150" i="9"/>
  <c r="T151" i="9"/>
  <c r="X151" i="9"/>
  <c r="AB151" i="9"/>
  <c r="R152" i="9"/>
  <c r="V152" i="9"/>
  <c r="Z152" i="9"/>
  <c r="T153" i="9"/>
  <c r="X153" i="9"/>
  <c r="AB153" i="9"/>
  <c r="R154" i="9"/>
  <c r="V154" i="9"/>
  <c r="Z154" i="9"/>
  <c r="T155" i="9"/>
  <c r="X155" i="9"/>
  <c r="AB155" i="9"/>
  <c r="R156" i="9"/>
  <c r="V156" i="9"/>
  <c r="Z156" i="9"/>
  <c r="T157" i="9"/>
  <c r="X157" i="9"/>
  <c r="AB157" i="9"/>
  <c r="R158" i="9"/>
  <c r="V158" i="9"/>
  <c r="Z158" i="9"/>
  <c r="T159" i="9"/>
  <c r="X159" i="9"/>
  <c r="AB159" i="9"/>
  <c r="R160" i="9"/>
  <c r="V160" i="9"/>
  <c r="Z160" i="9"/>
  <c r="T161" i="9"/>
  <c r="X161" i="9"/>
  <c r="AB161" i="9"/>
  <c r="R162" i="9"/>
  <c r="V162" i="9"/>
  <c r="Z162" i="9"/>
  <c r="T163" i="9"/>
  <c r="X163" i="9"/>
  <c r="AB163" i="9"/>
  <c r="R164" i="9"/>
  <c r="V164" i="9"/>
  <c r="Z164" i="9"/>
  <c r="T165" i="9"/>
  <c r="X165" i="9"/>
  <c r="AB165" i="9"/>
  <c r="R166" i="9"/>
  <c r="V166" i="9"/>
  <c r="Z166" i="9"/>
  <c r="T167" i="9"/>
  <c r="X167" i="9"/>
  <c r="AB167" i="9"/>
  <c r="R168" i="9"/>
  <c r="V168" i="9"/>
  <c r="Z168" i="9"/>
  <c r="T169" i="9"/>
  <c r="X169" i="9"/>
  <c r="AB169" i="9"/>
  <c r="R170" i="9"/>
  <c r="V170" i="9"/>
  <c r="Z170" i="9"/>
  <c r="T171" i="9"/>
  <c r="X171" i="9"/>
  <c r="AB171" i="9"/>
  <c r="R172" i="9"/>
  <c r="V172" i="9"/>
  <c r="Z172" i="9"/>
  <c r="T173" i="9"/>
  <c r="X173" i="9"/>
  <c r="AB173" i="9"/>
  <c r="R174" i="9"/>
  <c r="V174" i="9"/>
  <c r="Z174" i="9"/>
  <c r="T175" i="9"/>
  <c r="X175" i="9"/>
  <c r="AB175" i="9"/>
  <c r="R176" i="9"/>
  <c r="V176" i="9"/>
  <c r="Z176" i="9"/>
  <c r="T177" i="9"/>
  <c r="X177" i="9"/>
  <c r="AB177" i="9"/>
  <c r="R178" i="9"/>
  <c r="V178" i="9"/>
  <c r="Z178" i="9"/>
  <c r="T179" i="9"/>
  <c r="X179" i="9"/>
  <c r="AB179" i="9"/>
  <c r="R180" i="9"/>
  <c r="V180" i="9"/>
  <c r="Z180" i="9"/>
  <c r="T181" i="9"/>
  <c r="X181" i="9"/>
  <c r="AB181" i="9"/>
  <c r="R182" i="9"/>
  <c r="V182" i="9"/>
  <c r="Z182" i="9"/>
  <c r="T183" i="9"/>
  <c r="X183" i="9"/>
  <c r="AB183" i="9"/>
  <c r="R184" i="9"/>
  <c r="V184" i="9"/>
  <c r="Z184" i="9"/>
  <c r="T185" i="9"/>
  <c r="X185" i="9"/>
  <c r="AB185" i="9"/>
  <c r="R186" i="9"/>
  <c r="V186" i="9"/>
  <c r="Z186" i="9"/>
  <c r="T187" i="9"/>
  <c r="X187" i="9"/>
  <c r="AB187" i="9"/>
  <c r="R188" i="9"/>
  <c r="V188" i="9"/>
  <c r="Z188" i="9"/>
  <c r="T189" i="9"/>
  <c r="X189" i="9"/>
  <c r="AB189" i="9"/>
  <c r="R190" i="9"/>
  <c r="V190" i="9"/>
  <c r="Z190" i="9"/>
  <c r="T191" i="9"/>
  <c r="X191" i="9"/>
  <c r="AB191" i="9"/>
  <c r="R192" i="9"/>
  <c r="V192" i="9"/>
  <c r="Z192" i="9"/>
  <c r="T193" i="9"/>
  <c r="X193" i="9"/>
  <c r="AB193" i="9"/>
  <c r="R194" i="9"/>
  <c r="V194" i="9"/>
  <c r="Z194" i="9"/>
  <c r="T195" i="9"/>
  <c r="X195" i="9"/>
  <c r="AB195" i="9"/>
  <c r="R196" i="9"/>
  <c r="V196" i="9"/>
  <c r="Z196" i="9"/>
  <c r="T197" i="9"/>
  <c r="X197" i="9"/>
  <c r="AB197" i="9"/>
  <c r="R198" i="9"/>
  <c r="V198" i="9"/>
  <c r="Z198" i="9"/>
  <c r="T199" i="9"/>
  <c r="X199" i="9"/>
  <c r="AB199" i="9"/>
  <c r="R200" i="9"/>
  <c r="V200" i="9"/>
  <c r="Z200" i="9"/>
  <c r="T201" i="9"/>
  <c r="X201" i="9"/>
  <c r="AB201" i="9"/>
  <c r="R202" i="9"/>
  <c r="V202" i="9"/>
  <c r="Z202" i="9"/>
  <c r="T203" i="9"/>
  <c r="X203" i="9"/>
  <c r="AB203" i="9"/>
  <c r="R204" i="9"/>
  <c r="V204" i="9"/>
  <c r="Z204" i="9"/>
  <c r="T205" i="9"/>
  <c r="X205" i="9"/>
  <c r="AB205" i="9"/>
  <c r="R206" i="9"/>
  <c r="V206" i="9"/>
  <c r="Z206" i="9"/>
  <c r="T207" i="9"/>
  <c r="X207" i="9"/>
  <c r="AB207" i="9"/>
  <c r="R208" i="9"/>
  <c r="V208" i="9"/>
  <c r="Z208" i="9"/>
  <c r="T209" i="9"/>
  <c r="X209" i="9"/>
  <c r="AB209" i="9"/>
  <c r="R210" i="9"/>
  <c r="V210" i="9"/>
  <c r="Z210" i="9"/>
  <c r="T211" i="9"/>
  <c r="X211" i="9"/>
  <c r="AB211" i="9"/>
  <c r="R212" i="9"/>
  <c r="V212" i="9"/>
  <c r="Z212" i="9"/>
  <c r="T213" i="9"/>
  <c r="X213" i="9"/>
  <c r="AB213" i="9"/>
  <c r="R214" i="9"/>
  <c r="V214" i="9"/>
  <c r="Z214" i="9"/>
  <c r="T215" i="9"/>
  <c r="X215" i="9"/>
  <c r="AB215" i="9"/>
  <c r="R216" i="9"/>
  <c r="V216" i="9"/>
  <c r="Z216" i="9"/>
  <c r="T217" i="9"/>
  <c r="X217" i="9"/>
  <c r="AB217" i="9"/>
  <c r="R218" i="9"/>
  <c r="V218" i="9"/>
  <c r="Z218" i="9"/>
  <c r="T219" i="9"/>
  <c r="X219" i="9"/>
  <c r="AB219" i="9"/>
  <c r="R220" i="9"/>
  <c r="V220" i="9"/>
  <c r="Z220" i="9"/>
  <c r="T221" i="9"/>
  <c r="X221" i="9"/>
  <c r="AB221" i="9"/>
  <c r="R222" i="9"/>
  <c r="V222" i="9"/>
  <c r="Z222" i="9"/>
  <c r="T223" i="9"/>
  <c r="X223" i="9"/>
  <c r="AB223" i="9"/>
  <c r="R224" i="9"/>
  <c r="V224" i="9"/>
  <c r="Z224" i="9"/>
  <c r="T225" i="9"/>
  <c r="X225" i="9"/>
  <c r="AB225" i="9"/>
  <c r="R226" i="9"/>
  <c r="V226" i="9"/>
  <c r="Z226" i="9"/>
  <c r="T227" i="9"/>
  <c r="X227" i="9"/>
  <c r="AB227" i="9"/>
  <c r="R228" i="9"/>
  <c r="V228" i="9"/>
  <c r="Z228" i="9"/>
  <c r="T229" i="9"/>
  <c r="X229" i="9"/>
  <c r="AB229" i="9"/>
  <c r="R230" i="9"/>
  <c r="V230" i="9"/>
  <c r="Z230" i="9"/>
  <c r="T231" i="9"/>
  <c r="X231" i="9"/>
  <c r="AB231" i="9"/>
  <c r="R232" i="9"/>
  <c r="V232" i="9"/>
  <c r="Z232" i="9"/>
  <c r="T233" i="9"/>
  <c r="X233" i="9"/>
  <c r="AB233" i="9"/>
  <c r="R234" i="9"/>
  <c r="V234" i="9"/>
  <c r="Z234" i="9"/>
  <c r="T235" i="9"/>
  <c r="X235" i="9"/>
  <c r="AB235" i="9"/>
  <c r="R236" i="9"/>
  <c r="V236" i="9"/>
  <c r="Z236" i="9"/>
  <c r="T237" i="9"/>
  <c r="X237" i="9"/>
  <c r="AB237" i="9"/>
  <c r="R238" i="9"/>
  <c r="V238" i="9"/>
  <c r="Z238" i="9"/>
  <c r="T239" i="9"/>
  <c r="X239" i="9"/>
  <c r="AB239" i="9"/>
  <c r="R240" i="9"/>
  <c r="V240" i="9"/>
  <c r="Z240" i="9"/>
  <c r="T241" i="9"/>
  <c r="X241" i="9"/>
  <c r="AB241" i="9"/>
  <c r="R242" i="9"/>
  <c r="V242" i="9"/>
  <c r="Z242" i="9"/>
  <c r="T243" i="9"/>
  <c r="X243" i="9"/>
  <c r="AB243" i="9"/>
  <c r="R244" i="9"/>
  <c r="V244" i="9"/>
  <c r="Z244" i="9"/>
  <c r="T245" i="9"/>
  <c r="X245" i="9"/>
  <c r="AB245" i="9"/>
  <c r="R246" i="9"/>
  <c r="V246" i="9"/>
  <c r="Z246" i="9"/>
  <c r="T247" i="9"/>
  <c r="X247" i="9"/>
  <c r="AB247" i="9"/>
  <c r="R248" i="9"/>
  <c r="V248" i="9"/>
  <c r="Z248" i="9"/>
  <c r="T249" i="9"/>
  <c r="X249" i="9"/>
  <c r="AB249" i="9"/>
  <c r="R250" i="9"/>
  <c r="V250" i="9"/>
  <c r="Z250" i="9"/>
  <c r="T251" i="9"/>
  <c r="X251" i="9"/>
  <c r="AB251" i="9"/>
  <c r="R252" i="9"/>
  <c r="V252" i="9"/>
  <c r="Z252" i="9"/>
  <c r="T253" i="9"/>
  <c r="X253" i="9"/>
  <c r="AB253" i="9"/>
  <c r="R254" i="9"/>
  <c r="V254" i="9"/>
  <c r="Z254" i="9"/>
  <c r="T255" i="9"/>
  <c r="X255" i="9"/>
  <c r="AB255" i="9"/>
  <c r="R256" i="9"/>
  <c r="V256" i="9"/>
  <c r="Z256" i="9"/>
  <c r="T257" i="9"/>
  <c r="X257" i="9"/>
  <c r="AB257" i="9"/>
  <c r="R258" i="9"/>
  <c r="V258" i="9"/>
  <c r="Z258" i="9"/>
  <c r="T259" i="9"/>
  <c r="X259" i="9"/>
  <c r="AB259" i="9"/>
  <c r="R260" i="9"/>
  <c r="V260" i="9"/>
  <c r="Z260" i="9"/>
  <c r="T261" i="9"/>
  <c r="X261" i="9"/>
  <c r="AB261" i="9"/>
  <c r="R262" i="9"/>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V272" i="9"/>
  <c r="Z272" i="9"/>
  <c r="T273" i="9"/>
  <c r="X273" i="9"/>
  <c r="AB273" i="9"/>
  <c r="R274" i="9"/>
  <c r="V274" i="9"/>
  <c r="Z274" i="9"/>
  <c r="T275" i="9"/>
  <c r="X275" i="9"/>
  <c r="AB275" i="9"/>
  <c r="R276" i="9"/>
  <c r="V276" i="9"/>
  <c r="Z276" i="9"/>
  <c r="T277" i="9"/>
  <c r="X277" i="9"/>
  <c r="AB277" i="9"/>
  <c r="R278" i="9"/>
  <c r="V278" i="9"/>
  <c r="Z278" i="9"/>
  <c r="T279" i="9"/>
  <c r="X279" i="9"/>
  <c r="AB279" i="9"/>
  <c r="R280" i="9"/>
  <c r="V280" i="9"/>
  <c r="Z280" i="9"/>
  <c r="T281" i="9"/>
  <c r="X281" i="9"/>
  <c r="AB281" i="9"/>
  <c r="R282" i="9"/>
  <c r="V282" i="9"/>
  <c r="Z282" i="9"/>
  <c r="T283" i="9"/>
  <c r="X283" i="9"/>
  <c r="AB283" i="9"/>
  <c r="R284" i="9"/>
  <c r="V284" i="9"/>
  <c r="Z284" i="9"/>
  <c r="T285" i="9"/>
  <c r="X285" i="9"/>
  <c r="AB285" i="9"/>
  <c r="R286" i="9"/>
  <c r="V286" i="9"/>
  <c r="Z286" i="9"/>
  <c r="T287" i="9"/>
  <c r="X287" i="9"/>
  <c r="AB287" i="9"/>
  <c r="R288" i="9"/>
  <c r="V288" i="9"/>
  <c r="Z288" i="9"/>
  <c r="T289" i="9"/>
  <c r="X289" i="9"/>
  <c r="AB289" i="9"/>
  <c r="R290" i="9"/>
  <c r="V290" i="9"/>
  <c r="Z290" i="9"/>
  <c r="T291" i="9"/>
  <c r="X291" i="9"/>
  <c r="AB291" i="9"/>
  <c r="R292" i="9"/>
  <c r="V292" i="9"/>
  <c r="Z292" i="9"/>
  <c r="T293" i="9"/>
  <c r="X293" i="9"/>
  <c r="AB293" i="9"/>
  <c r="R294" i="9"/>
  <c r="V294" i="9"/>
  <c r="Z294" i="9"/>
  <c r="T295" i="9"/>
  <c r="X295" i="9"/>
  <c r="AB295" i="9"/>
  <c r="R296" i="9"/>
  <c r="V296" i="9"/>
  <c r="Z296" i="9"/>
  <c r="T297" i="9"/>
  <c r="X297" i="9"/>
  <c r="AB297" i="9"/>
  <c r="R298" i="9"/>
  <c r="V298" i="9"/>
  <c r="Z298" i="9"/>
  <c r="T299" i="9"/>
  <c r="X299" i="9"/>
  <c r="AB299" i="9"/>
  <c r="R300" i="9"/>
  <c r="V300" i="9"/>
  <c r="Z300" i="9"/>
  <c r="T301" i="9"/>
  <c r="X301" i="9"/>
  <c r="AB301" i="9"/>
  <c r="R302" i="9"/>
  <c r="V302" i="9"/>
  <c r="Z302" i="9"/>
  <c r="T303" i="9"/>
  <c r="X303" i="9"/>
  <c r="AB303" i="9"/>
  <c r="R304" i="9"/>
  <c r="V304" i="9"/>
  <c r="Z304" i="9"/>
  <c r="T305" i="9"/>
  <c r="X305" i="9"/>
  <c r="AB305" i="9"/>
  <c r="R306" i="9"/>
  <c r="V306" i="9"/>
  <c r="Z306" i="9"/>
  <c r="T307" i="9"/>
  <c r="X307" i="9"/>
  <c r="AB307" i="9"/>
  <c r="R308" i="9"/>
  <c r="V308" i="9"/>
  <c r="Z308" i="9"/>
  <c r="T309" i="9"/>
  <c r="X309" i="9"/>
  <c r="AB309" i="9"/>
  <c r="R310" i="9"/>
  <c r="V310" i="9"/>
  <c r="Z310" i="9"/>
  <c r="T311" i="9"/>
  <c r="X311" i="9"/>
  <c r="AB311" i="9"/>
  <c r="R312" i="9"/>
  <c r="V312" i="9"/>
  <c r="Z312" i="9"/>
  <c r="T313" i="9"/>
  <c r="X313" i="9"/>
  <c r="AB313" i="9"/>
  <c r="R314" i="9"/>
  <c r="V314" i="9"/>
  <c r="Z314" i="9"/>
  <c r="T315" i="9"/>
  <c r="X315" i="9"/>
  <c r="AB315" i="9"/>
  <c r="R316" i="9"/>
  <c r="V316" i="9"/>
  <c r="Z316" i="9"/>
  <c r="T317" i="9"/>
  <c r="X317" i="9"/>
  <c r="AB317" i="9"/>
  <c r="R318" i="9"/>
  <c r="V318" i="9"/>
  <c r="Z318" i="9"/>
  <c r="T319" i="9"/>
  <c r="X319" i="9"/>
  <c r="AB319" i="9"/>
  <c r="R320" i="9"/>
  <c r="V320" i="9"/>
  <c r="Z320" i="9"/>
  <c r="T321" i="9"/>
  <c r="X321" i="9"/>
  <c r="AB321" i="9"/>
  <c r="R322" i="9"/>
  <c r="V322" i="9"/>
  <c r="Z322" i="9"/>
  <c r="T323" i="9"/>
  <c r="X323" i="9"/>
  <c r="AB323" i="9"/>
  <c r="R324" i="9"/>
  <c r="V324" i="9"/>
  <c r="Z324" i="9"/>
  <c r="T325" i="9"/>
  <c r="X325" i="9"/>
  <c r="AB325" i="9"/>
  <c r="R326" i="9"/>
  <c r="V326" i="9"/>
  <c r="Z326" i="9"/>
  <c r="T327" i="9"/>
  <c r="X327" i="9"/>
  <c r="AB327" i="9"/>
  <c r="R328" i="9"/>
  <c r="V328" i="9"/>
  <c r="Z328" i="9"/>
  <c r="T329" i="9"/>
  <c r="X329" i="9"/>
  <c r="AB329" i="9"/>
  <c r="R330" i="9"/>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Y3" i="9"/>
  <c r="S4" i="9"/>
  <c r="W4" i="9"/>
  <c r="AA4" i="9"/>
  <c r="Q5" i="9"/>
  <c r="U5" i="9"/>
  <c r="Y5" i="9"/>
  <c r="S6" i="9"/>
  <c r="W6" i="9"/>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I257" i="6"/>
  <c r="AM257" i="6"/>
  <c r="AQ257" i="6"/>
  <c r="AU257" i="6"/>
  <c r="AE258" i="6"/>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V55" i="9"/>
  <c r="T56" i="9"/>
  <c r="X56" i="9"/>
  <c r="R57" i="9"/>
  <c r="V57" i="9"/>
  <c r="T58" i="9"/>
  <c r="X58" i="9"/>
  <c r="R59" i="9"/>
  <c r="V59" i="9"/>
  <c r="T60" i="9"/>
  <c r="X60" i="9"/>
  <c r="R61" i="9"/>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V79" i="9"/>
  <c r="T80" i="9"/>
  <c r="X80" i="9"/>
  <c r="R81" i="9"/>
  <c r="V81" i="9"/>
  <c r="T82" i="9"/>
  <c r="X82" i="9"/>
  <c r="R83" i="9"/>
  <c r="V83" i="9"/>
  <c r="T84" i="9"/>
  <c r="X84" i="9"/>
  <c r="R85" i="9"/>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V145" i="9"/>
  <c r="T146" i="9"/>
  <c r="X146" i="9"/>
  <c r="V147" i="9"/>
  <c r="T148" i="9"/>
  <c r="X148" i="9"/>
  <c r="R149" i="9"/>
  <c r="V149" i="9"/>
  <c r="T150" i="9"/>
  <c r="X150" i="9"/>
  <c r="R151" i="9"/>
  <c r="V151" i="9"/>
  <c r="T152" i="9"/>
  <c r="X152" i="9"/>
  <c r="R153" i="9"/>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V167" i="9"/>
  <c r="T168" i="9"/>
  <c r="X168" i="9"/>
  <c r="R169" i="9"/>
  <c r="V169" i="9"/>
  <c r="T170" i="9"/>
  <c r="X170" i="9"/>
  <c r="R171" i="9"/>
  <c r="V171" i="9"/>
  <c r="T172" i="9"/>
  <c r="X172" i="9"/>
  <c r="R173" i="9"/>
  <c r="V173" i="9"/>
  <c r="T174" i="9"/>
  <c r="X174" i="9"/>
  <c r="R175" i="9"/>
  <c r="V175" i="9"/>
  <c r="T176" i="9"/>
  <c r="X176" i="9"/>
  <c r="R177" i="9"/>
  <c r="V177" i="9"/>
  <c r="T178" i="9"/>
  <c r="X178" i="9"/>
  <c r="R179" i="9"/>
  <c r="V179" i="9"/>
  <c r="T180" i="9"/>
  <c r="X180" i="9"/>
  <c r="R181" i="9"/>
  <c r="V181" i="9"/>
  <c r="T182" i="9"/>
  <c r="X182" i="9"/>
  <c r="R183" i="9"/>
  <c r="V183" i="9"/>
  <c r="T184" i="9"/>
  <c r="X184" i="9"/>
  <c r="R185" i="9"/>
  <c r="V185" i="9"/>
  <c r="T186" i="9"/>
  <c r="X186" i="9"/>
  <c r="R187" i="9"/>
  <c r="V187" i="9"/>
  <c r="T188" i="9"/>
  <c r="X188" i="9"/>
  <c r="R189" i="9"/>
  <c r="V189" i="9"/>
  <c r="T190" i="9"/>
  <c r="X190" i="9"/>
  <c r="R191" i="9"/>
  <c r="V191" i="9"/>
  <c r="T192" i="9"/>
  <c r="X192" i="9"/>
  <c r="R193" i="9"/>
  <c r="V193" i="9"/>
  <c r="T194" i="9"/>
  <c r="X194" i="9"/>
  <c r="R195" i="9"/>
  <c r="V195" i="9"/>
  <c r="T196" i="9"/>
  <c r="X196" i="9"/>
  <c r="R197" i="9"/>
  <c r="V197" i="9"/>
  <c r="T198" i="9"/>
  <c r="X198" i="9"/>
  <c r="R199" i="9"/>
  <c r="V199" i="9"/>
  <c r="T200" i="9"/>
  <c r="X200" i="9"/>
  <c r="V201" i="9"/>
  <c r="T202" i="9"/>
  <c r="X202" i="9"/>
  <c r="R203" i="9"/>
  <c r="V203" i="9"/>
  <c r="T204" i="9"/>
  <c r="X204" i="9"/>
  <c r="R205" i="9"/>
  <c r="V205" i="9"/>
  <c r="T206" i="9"/>
  <c r="X206" i="9"/>
  <c r="R207" i="9"/>
  <c r="V207" i="9"/>
  <c r="T208" i="9"/>
  <c r="X208" i="9"/>
  <c r="R209" i="9"/>
  <c r="V209" i="9"/>
  <c r="T210" i="9"/>
  <c r="X210" i="9"/>
  <c r="R211" i="9"/>
  <c r="V211" i="9"/>
  <c r="T212" i="9"/>
  <c r="X212" i="9"/>
  <c r="R213" i="9"/>
  <c r="V213" i="9"/>
  <c r="T214" i="9"/>
  <c r="X214" i="9"/>
  <c r="R215" i="9"/>
  <c r="V215" i="9"/>
  <c r="T216" i="9"/>
  <c r="X216" i="9"/>
  <c r="R217" i="9"/>
  <c r="V217" i="9"/>
  <c r="T218" i="9"/>
  <c r="X218" i="9"/>
  <c r="R219" i="9"/>
  <c r="V219" i="9"/>
  <c r="T220" i="9"/>
  <c r="X220" i="9"/>
  <c r="R221" i="9"/>
  <c r="V221" i="9"/>
  <c r="T222" i="9"/>
  <c r="X222" i="9"/>
  <c r="R223" i="9"/>
  <c r="V223" i="9"/>
  <c r="T224" i="9"/>
  <c r="X224" i="9"/>
  <c r="V225" i="9"/>
  <c r="T226" i="9"/>
  <c r="X226" i="9"/>
  <c r="R227" i="9"/>
  <c r="V227" i="9"/>
  <c r="T228" i="9"/>
  <c r="X228" i="9"/>
  <c r="R229" i="9"/>
  <c r="V229" i="9"/>
  <c r="T230" i="9"/>
  <c r="X230" i="9"/>
  <c r="R231" i="9"/>
  <c r="V231" i="9"/>
  <c r="T232" i="9"/>
  <c r="X232" i="9"/>
  <c r="R233" i="9"/>
  <c r="V233" i="9"/>
  <c r="T234" i="9"/>
  <c r="X234" i="9"/>
  <c r="R235" i="9"/>
  <c r="V235" i="9"/>
  <c r="T236" i="9"/>
  <c r="X236" i="9"/>
  <c r="R237" i="9"/>
  <c r="V237" i="9"/>
  <c r="T238" i="9"/>
  <c r="X238" i="9"/>
  <c r="R239" i="9"/>
  <c r="V239" i="9"/>
  <c r="T240" i="9"/>
  <c r="X240" i="9"/>
  <c r="R241" i="9"/>
  <c r="V241" i="9"/>
  <c r="T242" i="9"/>
  <c r="X242" i="9"/>
  <c r="R243" i="9"/>
  <c r="V243" i="9"/>
  <c r="T244" i="9"/>
  <c r="X244" i="9"/>
  <c r="R245" i="9"/>
  <c r="V245" i="9"/>
  <c r="T246" i="9"/>
  <c r="X246" i="9"/>
  <c r="R247" i="9"/>
  <c r="V247" i="9"/>
  <c r="T248" i="9"/>
  <c r="X248" i="9"/>
  <c r="R249" i="9"/>
  <c r="V249" i="9"/>
  <c r="T250" i="9"/>
  <c r="X250" i="9"/>
  <c r="R251" i="9"/>
  <c r="V251" i="9"/>
  <c r="T252" i="9"/>
  <c r="X252" i="9"/>
  <c r="R253" i="9"/>
  <c r="V253" i="9"/>
  <c r="T254" i="9"/>
  <c r="X254" i="9"/>
  <c r="R255" i="9"/>
  <c r="V255" i="9"/>
  <c r="T256" i="9"/>
  <c r="X256" i="9"/>
  <c r="R257" i="9"/>
  <c r="V257" i="9"/>
  <c r="T258" i="9"/>
  <c r="X258" i="9"/>
  <c r="R259" i="9"/>
  <c r="V259" i="9"/>
  <c r="T260" i="9"/>
  <c r="X260" i="9"/>
  <c r="R261" i="9"/>
  <c r="V261" i="9"/>
  <c r="T262" i="9"/>
  <c r="X262" i="9"/>
  <c r="R263" i="9"/>
  <c r="V263" i="9"/>
  <c r="T264" i="9"/>
  <c r="X264" i="9"/>
  <c r="R265" i="9"/>
  <c r="V265" i="9"/>
  <c r="T266" i="9"/>
  <c r="X266" i="9"/>
  <c r="R267" i="9"/>
  <c r="V267" i="9"/>
  <c r="T268" i="9"/>
  <c r="X268" i="9"/>
  <c r="R269" i="9"/>
  <c r="V269" i="9"/>
  <c r="T270" i="9"/>
  <c r="X270" i="9"/>
  <c r="R271" i="9"/>
  <c r="V271" i="9"/>
  <c r="T272" i="9"/>
  <c r="X272" i="9"/>
  <c r="R273" i="9"/>
  <c r="V273" i="9"/>
  <c r="T274" i="9"/>
  <c r="X274" i="9"/>
  <c r="R275" i="9"/>
  <c r="V275" i="9"/>
  <c r="T276" i="9"/>
  <c r="X276" i="9"/>
  <c r="R277" i="9"/>
  <c r="V277" i="9"/>
  <c r="T278" i="9"/>
  <c r="X278" i="9"/>
  <c r="R279" i="9"/>
  <c r="V279" i="9"/>
  <c r="T280" i="9"/>
  <c r="X280" i="9"/>
  <c r="R281" i="9"/>
  <c r="V281" i="9"/>
  <c r="T282" i="9"/>
  <c r="X282" i="9"/>
  <c r="R283" i="9"/>
  <c r="V283" i="9"/>
  <c r="T284" i="9"/>
  <c r="X284" i="9"/>
  <c r="R285" i="9"/>
  <c r="V285" i="9"/>
  <c r="T286" i="9"/>
  <c r="X286" i="9"/>
  <c r="R287" i="9"/>
  <c r="V287" i="9"/>
  <c r="T288" i="9"/>
  <c r="X288" i="9"/>
  <c r="R289" i="9"/>
  <c r="V289" i="9"/>
  <c r="T290" i="9"/>
  <c r="X290" i="9"/>
  <c r="R291" i="9"/>
  <c r="V291" i="9"/>
  <c r="T292" i="9"/>
  <c r="X292" i="9"/>
  <c r="R293" i="9"/>
  <c r="V293" i="9"/>
  <c r="T294" i="9"/>
  <c r="X294" i="9"/>
  <c r="R295" i="9"/>
  <c r="V295" i="9"/>
  <c r="T296" i="9"/>
  <c r="X296" i="9"/>
  <c r="R297" i="9"/>
  <c r="V297" i="9"/>
  <c r="T298" i="9"/>
  <c r="X298" i="9"/>
  <c r="R299" i="9"/>
  <c r="V299" i="9"/>
  <c r="T300" i="9"/>
  <c r="X300" i="9"/>
  <c r="R301" i="9"/>
  <c r="V301" i="9"/>
  <c r="T302" i="9"/>
  <c r="X302" i="9"/>
  <c r="R303" i="9"/>
  <c r="V303" i="9"/>
  <c r="T304" i="9"/>
  <c r="X304" i="9"/>
  <c r="R305" i="9"/>
  <c r="V305" i="9"/>
  <c r="T306" i="9"/>
  <c r="X306" i="9"/>
  <c r="R307" i="9"/>
  <c r="V307" i="9"/>
  <c r="T308" i="9"/>
  <c r="X308" i="9"/>
  <c r="R309" i="9"/>
  <c r="V309" i="9"/>
  <c r="T310" i="9"/>
  <c r="X310" i="9"/>
  <c r="R311" i="9"/>
  <c r="V311" i="9"/>
  <c r="T312" i="9"/>
  <c r="X312" i="9"/>
  <c r="R313" i="9"/>
  <c r="V313" i="9"/>
  <c r="T314" i="9"/>
  <c r="X314" i="9"/>
  <c r="R315" i="9"/>
  <c r="V315" i="9"/>
  <c r="T316" i="9"/>
  <c r="X316" i="9"/>
  <c r="R317" i="9"/>
  <c r="V317" i="9"/>
  <c r="T318" i="9"/>
  <c r="X318" i="9"/>
  <c r="R319" i="9"/>
  <c r="V319" i="9"/>
  <c r="T320" i="9"/>
  <c r="X320" i="9"/>
  <c r="R321" i="9"/>
  <c r="V321" i="9"/>
  <c r="T322" i="9"/>
  <c r="X322" i="9"/>
  <c r="R323" i="9"/>
  <c r="V323" i="9"/>
  <c r="T324" i="9"/>
  <c r="X324" i="9"/>
  <c r="R325" i="9"/>
  <c r="V325" i="9"/>
  <c r="T326" i="9"/>
  <c r="X326" i="9"/>
  <c r="R327" i="9"/>
  <c r="V327" i="9"/>
  <c r="T328" i="9"/>
  <c r="X328" i="9"/>
  <c r="R329" i="9"/>
  <c r="V329" i="9"/>
  <c r="T330" i="9"/>
  <c r="X330" i="9"/>
  <c r="R331" i="9"/>
  <c r="V331" i="9"/>
  <c r="T332" i="9"/>
  <c r="X332" i="9"/>
  <c r="R333" i="9"/>
  <c r="V333" i="9"/>
  <c r="T334" i="9"/>
  <c r="X334" i="9"/>
  <c r="R335" i="9"/>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T391" i="9"/>
  <c r="X393" i="9"/>
  <c r="AA397" i="9"/>
  <c r="W397" i="9"/>
  <c r="S397" i="9"/>
  <c r="Z397" i="9"/>
  <c r="V397" i="9"/>
  <c r="R397" i="9"/>
  <c r="Y397" i="9"/>
  <c r="U397" i="9"/>
  <c r="Q397" i="9"/>
  <c r="T399" i="9"/>
  <c r="X401" i="9"/>
  <c r="AA405" i="9"/>
  <c r="W405" i="9"/>
  <c r="S405" i="9"/>
  <c r="Z405" i="9"/>
  <c r="V405" i="9"/>
  <c r="R405" i="9"/>
  <c r="Y405" i="9"/>
  <c r="U405" i="9"/>
  <c r="Q405" i="9"/>
  <c r="T407" i="9"/>
  <c r="X409" i="9"/>
  <c r="AA413" i="9"/>
  <c r="W413" i="9"/>
  <c r="S413" i="9"/>
  <c r="Z413" i="9"/>
  <c r="V413" i="9"/>
  <c r="R413" i="9"/>
  <c r="Y413" i="9"/>
  <c r="U413" i="9"/>
  <c r="Q413" i="9"/>
  <c r="T415" i="9"/>
  <c r="X417" i="9"/>
  <c r="AA421" i="9"/>
  <c r="W421" i="9"/>
  <c r="S421" i="9"/>
  <c r="Z421" i="9"/>
  <c r="V421" i="9"/>
  <c r="R421" i="9"/>
  <c r="Y421" i="9"/>
  <c r="U421" i="9"/>
  <c r="Q421" i="9"/>
  <c r="T423" i="9"/>
  <c r="X425" i="9"/>
  <c r="AA429" i="9"/>
  <c r="W429" i="9"/>
  <c r="S429" i="9"/>
  <c r="Z429" i="9"/>
  <c r="V429" i="9"/>
  <c r="R429" i="9"/>
  <c r="Y429" i="9"/>
  <c r="U429" i="9"/>
  <c r="Q429" i="9"/>
  <c r="T431" i="9"/>
  <c r="X433" i="9"/>
  <c r="AA437" i="9"/>
  <c r="W437" i="9"/>
  <c r="S437" i="9"/>
  <c r="Z437" i="9"/>
  <c r="V437" i="9"/>
  <c r="R437" i="9"/>
  <c r="Y437" i="9"/>
  <c r="U437" i="9"/>
  <c r="Q437" i="9"/>
  <c r="T439" i="9"/>
  <c r="X441" i="9"/>
  <c r="AA445" i="9"/>
  <c r="W445" i="9"/>
  <c r="S445" i="9"/>
  <c r="Z445" i="9"/>
  <c r="V445" i="9"/>
  <c r="R445" i="9"/>
  <c r="Y445" i="9"/>
  <c r="U445" i="9"/>
  <c r="Q445" i="9"/>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W380" i="9"/>
  <c r="AA380" i="9"/>
  <c r="S382" i="9"/>
  <c r="W382" i="9"/>
  <c r="AA382" i="9"/>
  <c r="S384" i="9"/>
  <c r="W384" i="9"/>
  <c r="AA384" i="9"/>
  <c r="S386" i="9"/>
  <c r="W386" i="9"/>
  <c r="AA386" i="9"/>
  <c r="S388" i="9"/>
  <c r="W388" i="9"/>
  <c r="AA388" i="9"/>
  <c r="S390" i="9"/>
  <c r="AC390" i="9" s="1"/>
  <c r="W390" i="9"/>
  <c r="AA390" i="9"/>
  <c r="S392" i="9"/>
  <c r="W392" i="9"/>
  <c r="AA392" i="9"/>
  <c r="S394" i="9"/>
  <c r="W394" i="9"/>
  <c r="AA394" i="9"/>
  <c r="S396" i="9"/>
  <c r="W396" i="9"/>
  <c r="AA396" i="9"/>
  <c r="S398" i="9"/>
  <c r="AC398" i="9" s="1"/>
  <c r="W398" i="9"/>
  <c r="AA398" i="9"/>
  <c r="S400" i="9"/>
  <c r="W400" i="9"/>
  <c r="AA400" i="9"/>
  <c r="S402" i="9"/>
  <c r="W402" i="9"/>
  <c r="AA402" i="9"/>
  <c r="S404" i="9"/>
  <c r="W404" i="9"/>
  <c r="AA404" i="9"/>
  <c r="S406" i="9"/>
  <c r="AC406" i="9" s="1"/>
  <c r="W406" i="9"/>
  <c r="AA406" i="9"/>
  <c r="S408" i="9"/>
  <c r="W408" i="9"/>
  <c r="AA408" i="9"/>
  <c r="S410" i="9"/>
  <c r="W410" i="9"/>
  <c r="AA410" i="9"/>
  <c r="S412" i="9"/>
  <c r="W412" i="9"/>
  <c r="AA412" i="9"/>
  <c r="S414" i="9"/>
  <c r="AC414" i="9" s="1"/>
  <c r="W414" i="9"/>
  <c r="AA414" i="9"/>
  <c r="S416" i="9"/>
  <c r="W416" i="9"/>
  <c r="AA416" i="9"/>
  <c r="S418" i="9"/>
  <c r="W418" i="9"/>
  <c r="AA418" i="9"/>
  <c r="S420" i="9"/>
  <c r="W420" i="9"/>
  <c r="AA420" i="9"/>
  <c r="S422" i="9"/>
  <c r="AC422" i="9" s="1"/>
  <c r="W422" i="9"/>
  <c r="AA422" i="9"/>
  <c r="S424" i="9"/>
  <c r="W424" i="9"/>
  <c r="AA424" i="9"/>
  <c r="S426" i="9"/>
  <c r="W426" i="9"/>
  <c r="AA426" i="9"/>
  <c r="S428" i="9"/>
  <c r="W428" i="9"/>
  <c r="AA428" i="9"/>
  <c r="S430" i="9"/>
  <c r="AC430" i="9" s="1"/>
  <c r="W430" i="9"/>
  <c r="AA430" i="9"/>
  <c r="S432" i="9"/>
  <c r="W432" i="9"/>
  <c r="AA432" i="9"/>
  <c r="S434" i="9"/>
  <c r="W434" i="9"/>
  <c r="AA434" i="9"/>
  <c r="S436" i="9"/>
  <c r="W436" i="9"/>
  <c r="AA436" i="9"/>
  <c r="S438" i="9"/>
  <c r="AC438" i="9" s="1"/>
  <c r="W438" i="9"/>
  <c r="AA438" i="9"/>
  <c r="S440" i="9"/>
  <c r="W440" i="9"/>
  <c r="AA440" i="9"/>
  <c r="S442" i="9"/>
  <c r="W442" i="9"/>
  <c r="AA442" i="9"/>
  <c r="S444" i="9"/>
  <c r="W444" i="9"/>
  <c r="AA444" i="9"/>
  <c r="W446" i="9"/>
  <c r="AA446" i="9"/>
  <c r="S452" i="9"/>
  <c r="W452" i="9"/>
  <c r="AA452" i="9"/>
  <c r="S454" i="9"/>
  <c r="W454" i="9"/>
  <c r="AA454" i="9"/>
  <c r="S456" i="9"/>
  <c r="W456" i="9"/>
  <c r="AA456" i="9"/>
  <c r="S458" i="9"/>
  <c r="W458" i="9"/>
  <c r="AA458" i="9"/>
  <c r="S460" i="9"/>
  <c r="W460" i="9"/>
  <c r="AA460" i="9"/>
  <c r="S462" i="9"/>
  <c r="W462" i="9"/>
  <c r="AA462" i="9"/>
  <c r="S464" i="9"/>
  <c r="W464" i="9"/>
  <c r="AA464" i="9"/>
  <c r="S466" i="9"/>
  <c r="W466" i="9"/>
  <c r="AA466" i="9"/>
  <c r="S468" i="9"/>
  <c r="W468" i="9"/>
  <c r="AA468" i="9"/>
  <c r="S470" i="9"/>
  <c r="W470" i="9"/>
  <c r="AA470" i="9"/>
  <c r="S472" i="9"/>
  <c r="W472" i="9"/>
  <c r="AA472" i="9"/>
  <c r="S474" i="9"/>
  <c r="W474" i="9"/>
  <c r="AA474" i="9"/>
  <c r="S476" i="9"/>
  <c r="W476" i="9"/>
  <c r="AA476" i="9"/>
  <c r="S478" i="9"/>
  <c r="W478" i="9"/>
  <c r="AA478" i="9"/>
  <c r="S480" i="9"/>
  <c r="W480" i="9"/>
  <c r="AA480" i="9"/>
  <c r="S482" i="9"/>
  <c r="W482" i="9"/>
  <c r="AA482" i="9"/>
  <c r="S484" i="9"/>
  <c r="W484" i="9"/>
  <c r="AA484" i="9"/>
  <c r="S486" i="9"/>
  <c r="W486" i="9"/>
  <c r="AA486" i="9"/>
  <c r="S488" i="9"/>
  <c r="W488" i="9"/>
  <c r="AA488" i="9"/>
  <c r="S490" i="9"/>
  <c r="W490" i="9"/>
  <c r="AA490" i="9"/>
  <c r="S492" i="9"/>
  <c r="W492" i="9"/>
  <c r="AA492" i="9"/>
  <c r="S494" i="9"/>
  <c r="W494" i="9"/>
  <c r="AA494" i="9"/>
  <c r="S496" i="9"/>
  <c r="W496" i="9"/>
  <c r="AA496" i="9"/>
  <c r="S498" i="9"/>
  <c r="W498" i="9"/>
  <c r="AA498" i="9"/>
  <c r="S500" i="9"/>
  <c r="W500" i="9"/>
  <c r="AA500" i="9"/>
  <c r="S502" i="9"/>
  <c r="W502" i="9"/>
  <c r="AA502" i="9"/>
  <c r="S504" i="9"/>
  <c r="W504" i="9"/>
  <c r="AA504" i="9"/>
  <c r="S506" i="9"/>
  <c r="W506" i="9"/>
  <c r="AA506" i="9"/>
  <c r="S508" i="9"/>
  <c r="W508" i="9"/>
  <c r="AA508" i="9"/>
  <c r="S510" i="9"/>
  <c r="W510" i="9"/>
  <c r="AA510" i="9"/>
  <c r="S512" i="9"/>
  <c r="W512" i="9"/>
  <c r="AA512" i="9"/>
  <c r="S514" i="9"/>
  <c r="W514" i="9"/>
  <c r="AA514" i="9"/>
  <c r="S516" i="9"/>
  <c r="W516" i="9"/>
  <c r="AA516" i="9"/>
  <c r="S518" i="9"/>
  <c r="W518" i="9"/>
  <c r="AA518" i="9"/>
  <c r="S520" i="9"/>
  <c r="W520" i="9"/>
  <c r="AA520" i="9"/>
  <c r="S522" i="9"/>
  <c r="W522" i="9"/>
  <c r="AA522" i="9"/>
  <c r="S524" i="9"/>
  <c r="W524" i="9"/>
  <c r="AA524" i="9"/>
  <c r="S526" i="9"/>
  <c r="W526" i="9"/>
  <c r="AA526" i="9"/>
  <c r="S528" i="9"/>
  <c r="W528" i="9"/>
  <c r="AA528" i="9"/>
  <c r="S530" i="9"/>
  <c r="W530" i="9"/>
  <c r="AA530" i="9"/>
  <c r="S532" i="9"/>
  <c r="W532" i="9"/>
  <c r="AA532" i="9"/>
  <c r="S534" i="9"/>
  <c r="W534" i="9"/>
  <c r="AA534" i="9"/>
  <c r="S536" i="9"/>
  <c r="W536" i="9"/>
  <c r="AA536" i="9"/>
  <c r="S538" i="9"/>
  <c r="W538" i="9"/>
  <c r="AA538" i="9"/>
  <c r="S540" i="9"/>
  <c r="W540" i="9"/>
  <c r="AA540" i="9"/>
  <c r="S542" i="9"/>
  <c r="W542" i="9"/>
  <c r="AA542" i="9"/>
  <c r="S544" i="9"/>
  <c r="W544" i="9"/>
  <c r="AA544" i="9"/>
  <c r="C547" i="9"/>
  <c r="G547" i="9"/>
  <c r="K547" i="9"/>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X446" i="9"/>
  <c r="T448" i="9"/>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N2" i="11"/>
  <c r="AF2" i="12"/>
  <c r="AJ2" i="12"/>
  <c r="AN2" i="12"/>
  <c r="AR2" i="12"/>
  <c r="AV2" i="12"/>
  <c r="AY4" i="12"/>
  <c r="AU4" i="12"/>
  <c r="AQ4" i="12"/>
  <c r="AM4" i="12"/>
  <c r="AX4" i="12"/>
  <c r="AT4" i="12"/>
  <c r="AP4" i="12"/>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AY6" i="12"/>
  <c r="AU6" i="12"/>
  <c r="AQ6" i="12"/>
  <c r="AM6" i="12"/>
  <c r="AI6" i="12"/>
  <c r="AE6" i="12"/>
  <c r="AX6" i="12"/>
  <c r="AT6" i="12"/>
  <c r="AP6" i="12"/>
  <c r="AL6" i="12"/>
  <c r="AH6" i="12"/>
  <c r="AD6" i="12"/>
  <c r="AW6" i="12"/>
  <c r="AS6" i="12"/>
  <c r="AO6" i="12"/>
  <c r="AK6" i="12"/>
  <c r="AG6" i="12"/>
  <c r="AC6" i="12"/>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I5" i="12"/>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K5" i="12"/>
  <c r="AO5" i="12"/>
  <c r="AS5" i="12"/>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AR306" i="12"/>
  <c r="AY308" i="12"/>
  <c r="AU308" i="12"/>
  <c r="AQ308" i="12"/>
  <c r="AM308" i="12"/>
  <c r="AI308" i="12"/>
  <c r="AE308" i="12"/>
  <c r="AX308" i="12"/>
  <c r="AT308" i="12"/>
  <c r="AP308" i="12"/>
  <c r="AL308" i="12"/>
  <c r="AH308" i="12"/>
  <c r="AD308" i="12"/>
  <c r="AW308" i="12"/>
  <c r="AS308" i="12"/>
  <c r="AO308" i="12"/>
  <c r="AK308" i="12"/>
  <c r="AG308" i="12"/>
  <c r="AC308" i="12"/>
  <c r="AR308" i="12"/>
  <c r="AY310" i="12"/>
  <c r="AU310" i="12"/>
  <c r="AQ310" i="12"/>
  <c r="AM310" i="12"/>
  <c r="AI310" i="12"/>
  <c r="AE310" i="12"/>
  <c r="AX310" i="12"/>
  <c r="AT310" i="12"/>
  <c r="AP310" i="12"/>
  <c r="AL310" i="12"/>
  <c r="AH310" i="12"/>
  <c r="AD310" i="12"/>
  <c r="AW310" i="12"/>
  <c r="AS310" i="12"/>
  <c r="AO310" i="12"/>
  <c r="AK310" i="12"/>
  <c r="AG310" i="12"/>
  <c r="AC310" i="12"/>
  <c r="AR310" i="12"/>
  <c r="AY312" i="12"/>
  <c r="AU312" i="12"/>
  <c r="AQ312" i="12"/>
  <c r="AM312" i="12"/>
  <c r="AI312" i="12"/>
  <c r="AE312" i="12"/>
  <c r="AX312" i="12"/>
  <c r="AT312" i="12"/>
  <c r="AP312" i="12"/>
  <c r="AL312" i="12"/>
  <c r="AH312" i="12"/>
  <c r="AD312" i="12"/>
  <c r="AW312" i="12"/>
  <c r="AS312" i="12"/>
  <c r="AO312" i="12"/>
  <c r="AK312" i="12"/>
  <c r="AG312" i="12"/>
  <c r="AC312" i="12"/>
  <c r="AR312" i="12"/>
  <c r="AY314" i="12"/>
  <c r="AU314" i="12"/>
  <c r="AQ314" i="12"/>
  <c r="AM314" i="12"/>
  <c r="AI314" i="12"/>
  <c r="AE314" i="12"/>
  <c r="AX314" i="12"/>
  <c r="AT314" i="12"/>
  <c r="AP314" i="12"/>
  <c r="AL314" i="12"/>
  <c r="AH314" i="12"/>
  <c r="AD314" i="12"/>
  <c r="AW314" i="12"/>
  <c r="AS314" i="12"/>
  <c r="AO314" i="12"/>
  <c r="AK314" i="12"/>
  <c r="AG314" i="12"/>
  <c r="AC314" i="12"/>
  <c r="AR314" i="12"/>
  <c r="AY316" i="12"/>
  <c r="AU316" i="12"/>
  <c r="AQ316" i="12"/>
  <c r="AM316" i="12"/>
  <c r="AI316" i="12"/>
  <c r="AE316" i="12"/>
  <c r="AX316" i="12"/>
  <c r="AT316" i="12"/>
  <c r="AP316" i="12"/>
  <c r="AL316" i="12"/>
  <c r="AH316" i="12"/>
  <c r="AD316" i="12"/>
  <c r="AW316" i="12"/>
  <c r="AS316" i="12"/>
  <c r="AO316" i="12"/>
  <c r="AK316" i="12"/>
  <c r="AG316" i="12"/>
  <c r="AC316" i="12"/>
  <c r="AR316" i="12"/>
  <c r="AY318" i="12"/>
  <c r="AU318" i="12"/>
  <c r="AQ318" i="12"/>
  <c r="AM318" i="12"/>
  <c r="AI318" i="12"/>
  <c r="AE318" i="12"/>
  <c r="AX318" i="12"/>
  <c r="AT318" i="12"/>
  <c r="AP318" i="12"/>
  <c r="AL318" i="12"/>
  <c r="AH318" i="12"/>
  <c r="AD318" i="12"/>
  <c r="AW318" i="12"/>
  <c r="AS318" i="12"/>
  <c r="AO318" i="12"/>
  <c r="AK318" i="12"/>
  <c r="AG318" i="12"/>
  <c r="AC318" i="12"/>
  <c r="AR318" i="12"/>
  <c r="AY320" i="12"/>
  <c r="AU320" i="12"/>
  <c r="AQ320" i="12"/>
  <c r="AM320" i="12"/>
  <c r="AI320" i="12"/>
  <c r="AE320" i="12"/>
  <c r="AX320" i="12"/>
  <c r="AT320" i="12"/>
  <c r="AP320" i="12"/>
  <c r="AL320" i="12"/>
  <c r="AH320" i="12"/>
  <c r="AD320" i="12"/>
  <c r="AW320" i="12"/>
  <c r="AS320" i="12"/>
  <c r="AO320" i="12"/>
  <c r="AK320" i="12"/>
  <c r="AG320" i="12"/>
  <c r="AC320" i="12"/>
  <c r="AR320" i="12"/>
  <c r="AY322" i="12"/>
  <c r="AU322" i="12"/>
  <c r="AQ322" i="12"/>
  <c r="AM322" i="12"/>
  <c r="AI322" i="12"/>
  <c r="AE322" i="12"/>
  <c r="AX322" i="12"/>
  <c r="AT322" i="12"/>
  <c r="AP322" i="12"/>
  <c r="AL322" i="12"/>
  <c r="AH322" i="12"/>
  <c r="AD322" i="12"/>
  <c r="AW322" i="12"/>
  <c r="AS322" i="12"/>
  <c r="AO322" i="12"/>
  <c r="AK322" i="12"/>
  <c r="AG322" i="12"/>
  <c r="AC322" i="12"/>
  <c r="AR322" i="12"/>
  <c r="AY324" i="12"/>
  <c r="AU324" i="12"/>
  <c r="AQ324" i="12"/>
  <c r="AM324" i="12"/>
  <c r="AI324" i="12"/>
  <c r="AE324" i="12"/>
  <c r="AX324" i="12"/>
  <c r="AT324" i="12"/>
  <c r="AP324" i="12"/>
  <c r="AL324" i="12"/>
  <c r="AH324" i="12"/>
  <c r="AD324" i="12"/>
  <c r="AW324" i="12"/>
  <c r="AS324" i="12"/>
  <c r="AO324" i="12"/>
  <c r="AK324" i="12"/>
  <c r="AG324" i="12"/>
  <c r="AC324" i="12"/>
  <c r="AR324" i="12"/>
  <c r="AY326" i="12"/>
  <c r="AU326" i="12"/>
  <c r="AQ326" i="12"/>
  <c r="AM326" i="12"/>
  <c r="AI326" i="12"/>
  <c r="AE326" i="12"/>
  <c r="AX326" i="12"/>
  <c r="AT326" i="12"/>
  <c r="AP326" i="12"/>
  <c r="AL326" i="12"/>
  <c r="AH326" i="12"/>
  <c r="AD326" i="12"/>
  <c r="AW326" i="12"/>
  <c r="AS326" i="12"/>
  <c r="AO326" i="12"/>
  <c r="AK326" i="12"/>
  <c r="AG326" i="12"/>
  <c r="AC326" i="12"/>
  <c r="AR326" i="12"/>
  <c r="AY328" i="12"/>
  <c r="AU328" i="12"/>
  <c r="AQ328" i="12"/>
  <c r="AM328" i="12"/>
  <c r="AI328" i="12"/>
  <c r="AE328" i="12"/>
  <c r="AX328" i="12"/>
  <c r="AT328" i="12"/>
  <c r="AP328" i="12"/>
  <c r="AL328" i="12"/>
  <c r="AH328" i="12"/>
  <c r="AD328" i="12"/>
  <c r="AW328" i="12"/>
  <c r="AS328" i="12"/>
  <c r="AO328" i="12"/>
  <c r="AK328" i="12"/>
  <c r="AG328" i="12"/>
  <c r="AC328" i="12"/>
  <c r="AR328" i="12"/>
  <c r="AY332" i="12"/>
  <c r="AU332" i="12"/>
  <c r="AQ332" i="12"/>
  <c r="AM332" i="12"/>
  <c r="AI332" i="12"/>
  <c r="AE332" i="12"/>
  <c r="AX332" i="12"/>
  <c r="AT332" i="12"/>
  <c r="AP332" i="12"/>
  <c r="AL332" i="12"/>
  <c r="AH332" i="12"/>
  <c r="AD332" i="12"/>
  <c r="AW332" i="12"/>
  <c r="AS332" i="12"/>
  <c r="AO332" i="12"/>
  <c r="AK332" i="12"/>
  <c r="AG332" i="12"/>
  <c r="AC332" i="12"/>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AI293" i="12"/>
  <c r="AM293" i="12"/>
  <c r="AQ293" i="12"/>
  <c r="AU293" i="12"/>
  <c r="AY293" i="12"/>
  <c r="AE295" i="12"/>
  <c r="AI295" i="12"/>
  <c r="AM295" i="12"/>
  <c r="AQ295" i="12"/>
  <c r="AU295" i="12"/>
  <c r="AY295" i="12"/>
  <c r="AE297" i="12"/>
  <c r="AI297" i="12"/>
  <c r="AM297" i="12"/>
  <c r="AQ297" i="12"/>
  <c r="AU297" i="12"/>
  <c r="AY297" i="12"/>
  <c r="AE299" i="12"/>
  <c r="AI299" i="12"/>
  <c r="AM299" i="12"/>
  <c r="AQ299" i="12"/>
  <c r="AU299" i="12"/>
  <c r="AY299" i="12"/>
  <c r="AE301" i="12"/>
  <c r="AI301" i="12"/>
  <c r="AM301" i="12"/>
  <c r="AQ301" i="12"/>
  <c r="AU301" i="12"/>
  <c r="AY301" i="12"/>
  <c r="AE303" i="12"/>
  <c r="AI303" i="12"/>
  <c r="AM303" i="12"/>
  <c r="AQ303" i="12"/>
  <c r="AU303" i="12"/>
  <c r="AY303" i="12"/>
  <c r="AE305" i="12"/>
  <c r="AI305" i="12"/>
  <c r="AM305" i="12"/>
  <c r="AQ305" i="12"/>
  <c r="AU305" i="12"/>
  <c r="AY305" i="12"/>
  <c r="AE307" i="12"/>
  <c r="AI307" i="12"/>
  <c r="AM307" i="12"/>
  <c r="AQ307" i="12"/>
  <c r="AU307" i="12"/>
  <c r="AY307" i="12"/>
  <c r="AE309" i="12"/>
  <c r="AI309" i="12"/>
  <c r="AM309" i="12"/>
  <c r="AQ309" i="12"/>
  <c r="AU309" i="12"/>
  <c r="AY309" i="12"/>
  <c r="AE311" i="12"/>
  <c r="AI311" i="12"/>
  <c r="AM311" i="12"/>
  <c r="AQ311" i="12"/>
  <c r="AU311" i="12"/>
  <c r="AY311" i="12"/>
  <c r="AE313" i="12"/>
  <c r="AI313" i="12"/>
  <c r="AM313" i="12"/>
  <c r="AQ313" i="12"/>
  <c r="AU313" i="12"/>
  <c r="AY313" i="12"/>
  <c r="AE315" i="12"/>
  <c r="AI315" i="12"/>
  <c r="AM315" i="12"/>
  <c r="AQ315" i="12"/>
  <c r="AU315" i="12"/>
  <c r="AY315" i="12"/>
  <c r="AE317" i="12"/>
  <c r="AI317" i="12"/>
  <c r="AM317" i="12"/>
  <c r="AQ317" i="12"/>
  <c r="AU317" i="12"/>
  <c r="AY317" i="12"/>
  <c r="AE319" i="12"/>
  <c r="AI319" i="12"/>
  <c r="AM319" i="12"/>
  <c r="AQ319" i="12"/>
  <c r="AU319" i="12"/>
  <c r="AY319" i="12"/>
  <c r="AE321" i="12"/>
  <c r="AI321" i="12"/>
  <c r="AM321" i="12"/>
  <c r="AQ321" i="12"/>
  <c r="AU321" i="12"/>
  <c r="AY321" i="12"/>
  <c r="AE323" i="12"/>
  <c r="AI323" i="12"/>
  <c r="AM323" i="12"/>
  <c r="AQ323" i="12"/>
  <c r="AU323" i="12"/>
  <c r="AY323" i="12"/>
  <c r="AE325" i="12"/>
  <c r="AI325" i="12"/>
  <c r="AM325" i="12"/>
  <c r="AQ325" i="12"/>
  <c r="AU325" i="12"/>
  <c r="AY325" i="12"/>
  <c r="AE327" i="12"/>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AJ329" i="12"/>
  <c r="AN329" i="12"/>
  <c r="AR329" i="12"/>
  <c r="AV329" i="12"/>
  <c r="AF331" i="12"/>
  <c r="AJ331" i="12"/>
  <c r="AN331" i="12"/>
  <c r="AR331" i="12"/>
  <c r="AV331" i="12"/>
  <c r="AF333" i="12"/>
  <c r="AJ333" i="12"/>
  <c r="AN333" i="12"/>
  <c r="AR333" i="12"/>
  <c r="AV333" i="12"/>
  <c r="AF335" i="12"/>
  <c r="AJ335" i="12"/>
  <c r="AN335" i="12"/>
  <c r="AR335" i="12"/>
  <c r="AV335" i="12"/>
  <c r="AF337" i="12"/>
  <c r="AJ337" i="12"/>
  <c r="AN337" i="12"/>
  <c r="AR337" i="12"/>
  <c r="AV337" i="12"/>
  <c r="AF339" i="12"/>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AJ460" i="12"/>
  <c r="AR460" i="12"/>
  <c r="AZ460" i="12"/>
  <c r="AC462" i="12"/>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AR470" i="12"/>
  <c r="AJ472" i="12"/>
  <c r="AZ472" i="12"/>
  <c r="AY474" i="12"/>
  <c r="AU474" i="12"/>
  <c r="AQ474" i="12"/>
  <c r="AM474" i="12"/>
  <c r="AI474" i="12"/>
  <c r="AE474" i="12"/>
  <c r="AX474" i="12"/>
  <c r="AT474" i="12"/>
  <c r="AP474" i="12"/>
  <c r="AL474" i="12"/>
  <c r="AH474" i="12"/>
  <c r="AD474" i="12"/>
  <c r="AW474" i="12"/>
  <c r="AS474" i="12"/>
  <c r="AO474" i="12"/>
  <c r="AK474" i="12"/>
  <c r="AG474" i="12"/>
  <c r="AC474" i="12"/>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AJ459" i="12"/>
  <c r="AN459" i="12"/>
  <c r="AR459" i="12"/>
  <c r="AV459" i="12"/>
  <c r="AZ459" i="12"/>
  <c r="AF461" i="12"/>
  <c r="AJ461" i="12"/>
  <c r="AN461" i="12"/>
  <c r="AR461" i="12"/>
  <c r="AV461" i="12"/>
  <c r="AZ461" i="12"/>
  <c r="AF463" i="12"/>
  <c r="AJ463" i="12"/>
  <c r="AN463" i="12"/>
  <c r="AR463" i="12"/>
  <c r="AV463" i="12"/>
  <c r="AF465" i="12"/>
  <c r="AJ465" i="12"/>
  <c r="AN465" i="12"/>
  <c r="AR465" i="12"/>
  <c r="AV465" i="12"/>
  <c r="AF467" i="12"/>
  <c r="AJ467" i="12"/>
  <c r="AN467" i="12"/>
  <c r="AR467" i="12"/>
  <c r="AV467" i="12"/>
  <c r="AF469" i="12"/>
  <c r="AJ469" i="12"/>
  <c r="AN469" i="12"/>
  <c r="AR469" i="12"/>
  <c r="AV469" i="12"/>
  <c r="AF471" i="12"/>
  <c r="AJ471" i="12"/>
  <c r="AN471" i="12"/>
  <c r="AR471" i="12"/>
  <c r="AV471" i="12"/>
  <c r="AF473" i="12"/>
  <c r="AJ473" i="12"/>
  <c r="AN473" i="12"/>
  <c r="AR473" i="12"/>
  <c r="AV473" i="12"/>
  <c r="AF475" i="12"/>
  <c r="AJ475" i="12"/>
  <c r="AN475" i="12"/>
  <c r="AR475" i="12"/>
  <c r="AV475" i="12"/>
  <c r="AF477" i="12"/>
  <c r="AJ477" i="12"/>
  <c r="AN477" i="12"/>
  <c r="AR477" i="12"/>
  <c r="AV477" i="12"/>
  <c r="AG479" i="12"/>
  <c r="AO479" i="12"/>
  <c r="AY481" i="12"/>
  <c r="AU481" i="12"/>
  <c r="AQ481" i="12"/>
  <c r="AM481" i="12"/>
  <c r="AI481" i="12"/>
  <c r="AE481" i="12"/>
  <c r="AX481" i="12"/>
  <c r="AT481" i="12"/>
  <c r="AP481" i="12"/>
  <c r="AL481" i="12"/>
  <c r="AH481" i="12"/>
  <c r="AD481" i="12"/>
  <c r="AJ481" i="12"/>
  <c r="AR481" i="12"/>
  <c r="AZ481" i="12"/>
  <c r="AC483" i="12"/>
  <c r="AK483" i="12"/>
  <c r="AS483" i="12"/>
  <c r="AG487" i="12"/>
  <c r="AO487" i="12"/>
  <c r="AY489" i="12"/>
  <c r="AU489" i="12"/>
  <c r="AQ489" i="12"/>
  <c r="AM489" i="12"/>
  <c r="AI489" i="12"/>
  <c r="AE489" i="12"/>
  <c r="AX489" i="12"/>
  <c r="AT489" i="12"/>
  <c r="AP489" i="12"/>
  <c r="AL489" i="12"/>
  <c r="AH489" i="12"/>
  <c r="AD489" i="12"/>
  <c r="AJ489" i="12"/>
  <c r="AR489" i="12"/>
  <c r="AZ489" i="12"/>
  <c r="AC491" i="12"/>
  <c r="AK491" i="12"/>
  <c r="AS491" i="12"/>
  <c r="AG495" i="12"/>
  <c r="AO495" i="12"/>
  <c r="AY497" i="12"/>
  <c r="AU497" i="12"/>
  <c r="AQ497" i="12"/>
  <c r="AM497" i="12"/>
  <c r="AI497" i="12"/>
  <c r="AE497" i="12"/>
  <c r="AX497" i="12"/>
  <c r="AT497" i="12"/>
  <c r="AP497" i="12"/>
  <c r="AL497" i="12"/>
  <c r="AH497" i="12"/>
  <c r="AD497" i="12"/>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AJ522" i="12"/>
  <c r="AN522" i="12"/>
  <c r="AR522" i="12"/>
  <c r="AV522" i="12"/>
  <c r="AF524" i="12"/>
  <c r="AJ524" i="12"/>
  <c r="AN524" i="12"/>
  <c r="AR524" i="12"/>
  <c r="AV524" i="12"/>
  <c r="AF526" i="12"/>
  <c r="AJ526" i="12"/>
  <c r="AN526" i="12"/>
  <c r="AR526" i="12"/>
  <c r="AV526" i="12"/>
  <c r="AF528" i="12"/>
  <c r="AJ528" i="12"/>
  <c r="AN528" i="12"/>
  <c r="AR528" i="12"/>
  <c r="AV528" i="12"/>
  <c r="AF530" i="12"/>
  <c r="AJ530" i="12"/>
  <c r="AN530" i="12"/>
  <c r="AR530" i="12"/>
  <c r="AV530" i="12"/>
  <c r="AF532" i="12"/>
  <c r="AJ532" i="12"/>
  <c r="AN532" i="12"/>
  <c r="AR532" i="12"/>
  <c r="AV532" i="12"/>
  <c r="AF534" i="12"/>
  <c r="AJ534" i="12"/>
  <c r="AN534" i="12"/>
  <c r="AR534" i="12"/>
  <c r="AV534" i="12"/>
  <c r="AY536" i="12"/>
  <c r="AU536" i="12"/>
  <c r="AQ536" i="12"/>
  <c r="AX536" i="12"/>
  <c r="AT536" i="12"/>
  <c r="AP536" i="12"/>
  <c r="AL536" i="12"/>
  <c r="AF536" i="12"/>
  <c r="AJ536" i="12"/>
  <c r="AO536" i="12"/>
  <c r="AW536" i="12"/>
  <c r="AY538" i="12"/>
  <c r="AU538" i="12"/>
  <c r="AQ538" i="12"/>
  <c r="AM538" i="12"/>
  <c r="AI538" i="12"/>
  <c r="AE538" i="12"/>
  <c r="AX538" i="12"/>
  <c r="AT538" i="12"/>
  <c r="AP538" i="12"/>
  <c r="AL538" i="12"/>
  <c r="AH538" i="12"/>
  <c r="AD538" i="12"/>
  <c r="AJ538" i="12"/>
  <c r="AR538" i="12"/>
  <c r="AZ538" i="12"/>
  <c r="AC540" i="12"/>
  <c r="AK540" i="12"/>
  <c r="AS540" i="12"/>
  <c r="AC542" i="12"/>
  <c r="AK542" i="12"/>
  <c r="AS542" i="12"/>
  <c r="AC544" i="12"/>
  <c r="AK544" i="12"/>
  <c r="AS544" i="12"/>
  <c r="AF537" i="12"/>
  <c r="AJ537" i="12"/>
  <c r="AN537" i="12"/>
  <c r="AR537" i="12"/>
  <c r="AV537" i="12"/>
  <c r="AZ537" i="12"/>
  <c r="AF539" i="12"/>
  <c r="AJ539" i="12"/>
  <c r="AN539" i="12"/>
  <c r="AR539" i="12"/>
  <c r="AV539" i="12"/>
  <c r="AZ539" i="12"/>
  <c r="AF541" i="12"/>
  <c r="AJ541" i="12"/>
  <c r="AN541" i="12"/>
  <c r="AR541" i="12"/>
  <c r="AV541" i="12"/>
  <c r="AZ541" i="12"/>
  <c r="AF543" i="12"/>
  <c r="AJ543" i="12"/>
  <c r="AN543" i="12"/>
  <c r="AR543" i="12"/>
  <c r="AV543" i="12"/>
  <c r="AZ543" i="12"/>
  <c r="AF545" i="12"/>
  <c r="AJ545" i="12"/>
  <c r="AN545" i="12"/>
  <c r="AR545" i="12"/>
  <c r="AV545" i="12"/>
  <c r="AZ545" i="12"/>
  <c r="D548" i="12"/>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AG545" i="12"/>
  <c r="AK545" i="12"/>
  <c r="AO545" i="12"/>
  <c r="AS545" i="12"/>
  <c r="E548" i="12"/>
  <c r="I548" i="12"/>
  <c r="M548" i="12"/>
  <c r="Q548" i="12"/>
  <c r="U548" i="12"/>
  <c r="AC437" i="9" l="1"/>
  <c r="AC405" i="9"/>
  <c r="AC223" i="9"/>
  <c r="AC221" i="9"/>
  <c r="AC219" i="9"/>
  <c r="AC217" i="9"/>
  <c r="AC215" i="9"/>
  <c r="AC213" i="9"/>
  <c r="AC211" i="9"/>
  <c r="AC209" i="9"/>
  <c r="AC207" i="9"/>
  <c r="AC205" i="9"/>
  <c r="AC203" i="9"/>
  <c r="AE274" i="6"/>
  <c r="AC328" i="9"/>
  <c r="AC320" i="9"/>
  <c r="AC312" i="9"/>
  <c r="AC304" i="9"/>
  <c r="AC296" i="9"/>
  <c r="AC288" i="9"/>
  <c r="AC280" i="9"/>
  <c r="AC272" i="9"/>
  <c r="AC262" i="9"/>
  <c r="AC254" i="9"/>
  <c r="AC246" i="9"/>
  <c r="AC238" i="9"/>
  <c r="AC230" i="9"/>
  <c r="AC218" i="9"/>
  <c r="AC210" i="9"/>
  <c r="AC202" i="9"/>
  <c r="AC98" i="9"/>
  <c r="AC90" i="9"/>
  <c r="AC74" i="9"/>
  <c r="AC66" i="9"/>
  <c r="AF188" i="1"/>
  <c r="AF180" i="1"/>
  <c r="AF176" i="1"/>
  <c r="AF172" i="1"/>
  <c r="AF168" i="1"/>
  <c r="AF117" i="1"/>
  <c r="AF115" i="1"/>
  <c r="AF113" i="1"/>
  <c r="AF111" i="1"/>
  <c r="AF109" i="1"/>
  <c r="AF107" i="1"/>
  <c r="AF105" i="1"/>
  <c r="AF103" i="1"/>
  <c r="AF101" i="1"/>
  <c r="AF99" i="1"/>
  <c r="AF97" i="1"/>
  <c r="AF95" i="1"/>
  <c r="AF93" i="1"/>
  <c r="AF91" i="1"/>
  <c r="AF89" i="1"/>
  <c r="AF87" i="1"/>
  <c r="K292" i="10"/>
  <c r="K276" i="10"/>
  <c r="K260" i="10"/>
  <c r="K244" i="10"/>
  <c r="K228" i="10"/>
  <c r="K212" i="10"/>
  <c r="K196" i="10"/>
  <c r="K180" i="10"/>
  <c r="K116" i="10"/>
  <c r="K100" i="10"/>
  <c r="AT274" i="6"/>
  <c r="P120" i="4"/>
  <c r="P64" i="4"/>
  <c r="P2" i="4"/>
  <c r="P114" i="4"/>
  <c r="P275" i="1"/>
  <c r="Q5" i="11"/>
  <c r="AC2" i="11"/>
  <c r="AD633" i="12"/>
  <c r="AL274" i="6"/>
  <c r="P40" i="4"/>
  <c r="P138" i="4"/>
  <c r="P18" i="4"/>
  <c r="AB5" i="11"/>
  <c r="P12" i="4"/>
  <c r="Y5" i="11"/>
  <c r="P52" i="4"/>
  <c r="AF202" i="1"/>
  <c r="N548" i="12"/>
  <c r="K535" i="10"/>
  <c r="K519" i="10"/>
  <c r="K507" i="10"/>
  <c r="K487" i="10"/>
  <c r="K471" i="10"/>
  <c r="K459" i="10"/>
  <c r="K455" i="10"/>
  <c r="K439" i="10"/>
  <c r="K387" i="10"/>
  <c r="K371" i="10"/>
  <c r="K355" i="10"/>
  <c r="K339" i="10"/>
  <c r="K323" i="10"/>
  <c r="K307" i="10"/>
  <c r="K283" i="10"/>
  <c r="K267" i="10"/>
  <c r="K251" i="10"/>
  <c r="K235" i="10"/>
  <c r="K219" i="10"/>
  <c r="K203" i="10"/>
  <c r="K187" i="10"/>
  <c r="K171" i="10"/>
  <c r="K163" i="10"/>
  <c r="K147" i="10"/>
  <c r="K131" i="10"/>
  <c r="K107" i="10"/>
  <c r="K91" i="10"/>
  <c r="K71" i="10"/>
  <c r="K55" i="10"/>
  <c r="K39" i="10"/>
  <c r="K23" i="10"/>
  <c r="K7" i="10"/>
  <c r="K533" i="10"/>
  <c r="K517" i="10"/>
  <c r="K501" i="10"/>
  <c r="K485" i="10"/>
  <c r="K469" i="10"/>
  <c r="K453" i="10"/>
  <c r="K437" i="10"/>
  <c r="K421" i="10"/>
  <c r="K405" i="10"/>
  <c r="K381" i="10"/>
  <c r="K365" i="10"/>
  <c r="K349" i="10"/>
  <c r="K333" i="10"/>
  <c r="K317" i="10"/>
  <c r="K301" i="10"/>
  <c r="K293" i="10"/>
  <c r="K277" i="10"/>
  <c r="K261" i="10"/>
  <c r="K245" i="10"/>
  <c r="K229" i="10"/>
  <c r="K213" i="10"/>
  <c r="K197" i="10"/>
  <c r="K181" i="10"/>
  <c r="K157" i="10"/>
  <c r="K141" i="10"/>
  <c r="K125" i="10"/>
  <c r="K117" i="10"/>
  <c r="K101" i="10"/>
  <c r="K85" i="10"/>
  <c r="K81" i="10"/>
  <c r="K65" i="10"/>
  <c r="K49" i="10"/>
  <c r="K33" i="10"/>
  <c r="K17" i="10"/>
  <c r="BE722" i="12"/>
  <c r="K482" i="10"/>
  <c r="K450" i="10"/>
  <c r="K434" i="10"/>
  <c r="K290" i="10"/>
  <c r="K274" i="10"/>
  <c r="K258" i="10"/>
  <c r="K242" i="10"/>
  <c r="K226" i="10"/>
  <c r="K210" i="10"/>
  <c r="K194" i="10"/>
  <c r="K178" i="10"/>
  <c r="K114" i="10"/>
  <c r="K98" i="10"/>
  <c r="P212" i="4"/>
  <c r="BA507" i="12"/>
  <c r="BA495" i="12"/>
  <c r="BA479" i="12"/>
  <c r="BA517" i="12"/>
  <c r="BA497" i="12"/>
  <c r="BA489" i="12"/>
  <c r="BA481" i="12"/>
  <c r="BA473" i="12"/>
  <c r="BA465" i="12"/>
  <c r="BA462" i="12"/>
  <c r="BA460" i="12"/>
  <c r="BA333" i="12"/>
  <c r="BA328" i="12"/>
  <c r="BA320" i="12"/>
  <c r="BA312" i="12"/>
  <c r="AF264" i="1"/>
  <c r="AF260" i="1"/>
  <c r="AF256" i="1"/>
  <c r="AF252" i="1"/>
  <c r="AF248" i="1"/>
  <c r="AF244" i="1"/>
  <c r="AF240" i="1"/>
  <c r="AF236" i="1"/>
  <c r="AF232" i="1"/>
  <c r="AF228" i="1"/>
  <c r="AF224" i="1"/>
  <c r="AF220" i="1"/>
  <c r="AF216" i="1"/>
  <c r="AF212" i="1"/>
  <c r="AF208" i="1"/>
  <c r="AF204" i="1"/>
  <c r="P271" i="4"/>
  <c r="P267" i="4"/>
  <c r="P263" i="4"/>
  <c r="P259" i="4"/>
  <c r="P255" i="4"/>
  <c r="P251" i="4"/>
  <c r="P247" i="4"/>
  <c r="P243" i="4"/>
  <c r="P239" i="4"/>
  <c r="P235" i="4"/>
  <c r="P231" i="4"/>
  <c r="P227" i="4"/>
  <c r="P223" i="4"/>
  <c r="P219" i="4"/>
  <c r="P215" i="4"/>
  <c r="P211" i="4"/>
  <c r="P207" i="4"/>
  <c r="P203" i="4"/>
  <c r="P199" i="4"/>
  <c r="P195" i="4"/>
  <c r="P191" i="4"/>
  <c r="P187" i="4"/>
  <c r="P183" i="4"/>
  <c r="P179" i="4"/>
  <c r="P175" i="4"/>
  <c r="P171" i="4"/>
  <c r="P167" i="4"/>
  <c r="P163" i="4"/>
  <c r="P159" i="4"/>
  <c r="P151" i="4"/>
  <c r="P147" i="4"/>
  <c r="P143" i="4"/>
  <c r="P139" i="4"/>
  <c r="P135" i="4"/>
  <c r="P131" i="4"/>
  <c r="P127" i="4"/>
  <c r="P123" i="4"/>
  <c r="P119" i="4"/>
  <c r="P115" i="4"/>
  <c r="P111" i="4"/>
  <c r="P107" i="4"/>
  <c r="P103" i="4"/>
  <c r="P99" i="4"/>
  <c r="P95" i="4"/>
  <c r="P87" i="4"/>
  <c r="P83" i="4"/>
  <c r="P79" i="4"/>
  <c r="P75" i="4"/>
  <c r="P71" i="4"/>
  <c r="P67" i="4"/>
  <c r="P63" i="4"/>
  <c r="P59" i="4"/>
  <c r="P55" i="4"/>
  <c r="P51" i="4"/>
  <c r="P47" i="4"/>
  <c r="P39" i="4"/>
  <c r="P31" i="4"/>
  <c r="P27" i="4"/>
  <c r="P23" i="4"/>
  <c r="P19" i="4"/>
  <c r="P15" i="4"/>
  <c r="P11" i="4"/>
  <c r="P7" i="4"/>
  <c r="K524" i="10"/>
  <c r="K508" i="10"/>
  <c r="K492" i="10"/>
  <c r="K476" i="10"/>
  <c r="K460" i="10"/>
  <c r="K444" i="10"/>
  <c r="K428" i="10"/>
  <c r="K412" i="10"/>
  <c r="K392" i="10"/>
  <c r="K376" i="10"/>
  <c r="K360" i="10"/>
  <c r="K344" i="10"/>
  <c r="K328" i="10"/>
  <c r="K312" i="10"/>
  <c r="K296" i="10"/>
  <c r="K288" i="10"/>
  <c r="K272" i="10"/>
  <c r="K256" i="10"/>
  <c r="K240" i="10"/>
  <c r="K224" i="10"/>
  <c r="K208" i="10"/>
  <c r="K192" i="10"/>
  <c r="K176" i="10"/>
  <c r="K152" i="10"/>
  <c r="K136" i="10"/>
  <c r="K112" i="10"/>
  <c r="K96" i="10"/>
  <c r="K76" i="10"/>
  <c r="K60" i="10"/>
  <c r="K44" i="10"/>
  <c r="K28" i="10"/>
  <c r="K12" i="10"/>
  <c r="F548" i="12"/>
  <c r="K495" i="10"/>
  <c r="K415" i="10"/>
  <c r="K399" i="10"/>
  <c r="K287" i="10"/>
  <c r="K271" i="10"/>
  <c r="K255" i="10"/>
  <c r="K239" i="10"/>
  <c r="K223" i="10"/>
  <c r="K207" i="10"/>
  <c r="K191" i="10"/>
  <c r="K175" i="10"/>
  <c r="K111" i="10"/>
  <c r="K95" i="10"/>
  <c r="K521" i="10"/>
  <c r="K505" i="10"/>
  <c r="K489" i="10"/>
  <c r="K473" i="10"/>
  <c r="K457" i="10"/>
  <c r="K441" i="10"/>
  <c r="K425" i="10"/>
  <c r="K409" i="10"/>
  <c r="K281" i="10"/>
  <c r="K265" i="10"/>
  <c r="K249" i="10"/>
  <c r="K233" i="10"/>
  <c r="K217" i="10"/>
  <c r="K201" i="10"/>
  <c r="K185" i="10"/>
  <c r="K169" i="10"/>
  <c r="K121" i="10"/>
  <c r="K105" i="10"/>
  <c r="K89" i="10"/>
  <c r="AD274" i="6"/>
  <c r="P266" i="4"/>
  <c r="P234" i="4"/>
  <c r="P202" i="4"/>
  <c r="L274" i="4"/>
  <c r="AC4" i="11"/>
  <c r="X5" i="11"/>
  <c r="P116" i="4"/>
  <c r="P244" i="4"/>
  <c r="T5" i="11"/>
  <c r="AC528" i="9"/>
  <c r="AC512" i="9"/>
  <c r="AC464" i="9"/>
  <c r="U546" i="9"/>
  <c r="AC194" i="9"/>
  <c r="AC186" i="9"/>
  <c r="AC182" i="9"/>
  <c r="AC178" i="9"/>
  <c r="AC170" i="9"/>
  <c r="AC154" i="9"/>
  <c r="BA2" i="12"/>
  <c r="BA4" i="12"/>
  <c r="AP547" i="12"/>
  <c r="AC536" i="9"/>
  <c r="AC520" i="9"/>
  <c r="AC488" i="9"/>
  <c r="AC472" i="9"/>
  <c r="AC456" i="9"/>
  <c r="AG547" i="12"/>
  <c r="BA33" i="12"/>
  <c r="AE547" i="12"/>
  <c r="AQ547" i="12"/>
  <c r="AC544" i="9"/>
  <c r="AC504" i="9"/>
  <c r="AC496" i="9"/>
  <c r="AC480" i="9"/>
  <c r="AC382" i="9"/>
  <c r="AC162" i="9"/>
  <c r="AC126" i="9"/>
  <c r="AC118" i="9"/>
  <c r="AC54" i="9"/>
  <c r="AZ252" i="6"/>
  <c r="AZ244" i="6"/>
  <c r="AZ236" i="6"/>
  <c r="AZ196" i="6"/>
  <c r="AZ164" i="6"/>
  <c r="AZ156" i="6"/>
  <c r="AZ148" i="6"/>
  <c r="AZ140" i="6"/>
  <c r="AZ132" i="6"/>
  <c r="AZ128" i="6"/>
  <c r="AZ120" i="6"/>
  <c r="AZ112" i="6"/>
  <c r="AZ104" i="6"/>
  <c r="AZ96" i="6"/>
  <c r="AZ92" i="6"/>
  <c r="AZ88" i="6"/>
  <c r="AZ80" i="6"/>
  <c r="AZ77" i="6"/>
  <c r="AZ73" i="6"/>
  <c r="AZ69" i="6"/>
  <c r="AZ65" i="6"/>
  <c r="AZ61" i="6"/>
  <c r="AZ57" i="6"/>
  <c r="AZ53" i="6"/>
  <c r="AZ49" i="6"/>
  <c r="AZ45" i="6"/>
  <c r="AZ41" i="6"/>
  <c r="AZ37" i="6"/>
  <c r="AZ33" i="6"/>
  <c r="AZ29" i="6"/>
  <c r="AZ25" i="6"/>
  <c r="AZ21" i="6"/>
  <c r="AZ17" i="6"/>
  <c r="AZ13" i="6"/>
  <c r="AZ9" i="6"/>
  <c r="AZ5" i="6"/>
  <c r="AF184" i="1"/>
  <c r="AD274" i="1"/>
  <c r="I537" i="10"/>
  <c r="P16" i="4"/>
  <c r="P90" i="4"/>
  <c r="P80" i="4"/>
  <c r="P154" i="4"/>
  <c r="P58" i="4"/>
  <c r="P26" i="4"/>
  <c r="P250" i="4"/>
  <c r="P218" i="4"/>
  <c r="P186" i="4"/>
  <c r="AC166" i="9"/>
  <c r="AC150" i="9"/>
  <c r="AC134" i="9"/>
  <c r="AC122" i="9"/>
  <c r="AC110" i="9"/>
  <c r="AC82" i="9"/>
  <c r="AC50" i="9"/>
  <c r="AZ228" i="6"/>
  <c r="AZ208" i="6"/>
  <c r="AZ200" i="6"/>
  <c r="AZ144" i="6"/>
  <c r="AZ124" i="6"/>
  <c r="AZ108" i="6"/>
  <c r="BA541" i="12"/>
  <c r="BA536" i="12"/>
  <c r="BA471" i="12"/>
  <c r="BA463" i="12"/>
  <c r="BA459" i="12"/>
  <c r="BA474" i="12"/>
  <c r="BA339" i="12"/>
  <c r="BA331" i="12"/>
  <c r="BA327" i="12"/>
  <c r="BA323" i="12"/>
  <c r="BA319" i="12"/>
  <c r="BA315" i="12"/>
  <c r="BA311" i="12"/>
  <c r="BA307" i="12"/>
  <c r="BA303" i="12"/>
  <c r="BA299" i="12"/>
  <c r="BA295" i="12"/>
  <c r="BA332" i="12"/>
  <c r="BA322" i="12"/>
  <c r="BA314" i="12"/>
  <c r="BA306" i="12"/>
  <c r="AS547" i="12"/>
  <c r="AZ547" i="12"/>
  <c r="AU547" i="12"/>
  <c r="AC448" i="9"/>
  <c r="AC538" i="9"/>
  <c r="AC530" i="9"/>
  <c r="AC522" i="9"/>
  <c r="AC514" i="9"/>
  <c r="AC506" i="9"/>
  <c r="AC498" i="9"/>
  <c r="AC490" i="9"/>
  <c r="AC482" i="9"/>
  <c r="AC474" i="9"/>
  <c r="AC466" i="9"/>
  <c r="AC458" i="9"/>
  <c r="AC440" i="9"/>
  <c r="AC432" i="9"/>
  <c r="AC424" i="9"/>
  <c r="AC416" i="9"/>
  <c r="AC408" i="9"/>
  <c r="AC400" i="9"/>
  <c r="AC392" i="9"/>
  <c r="AC384" i="9"/>
  <c r="AC445" i="9"/>
  <c r="AC413" i="9"/>
  <c r="AC335" i="9"/>
  <c r="AC333" i="9"/>
  <c r="AC331" i="9"/>
  <c r="AC329" i="9"/>
  <c r="AC327" i="9"/>
  <c r="AC325" i="9"/>
  <c r="AC323" i="9"/>
  <c r="AC321" i="9"/>
  <c r="AC319" i="9"/>
  <c r="AC317" i="9"/>
  <c r="AC315" i="9"/>
  <c r="AC313" i="9"/>
  <c r="AC311" i="9"/>
  <c r="AC309" i="9"/>
  <c r="AC307" i="9"/>
  <c r="AC305" i="9"/>
  <c r="AC303" i="9"/>
  <c r="AC301" i="9"/>
  <c r="AC299" i="9"/>
  <c r="AC297" i="9"/>
  <c r="AC295" i="9"/>
  <c r="AC293" i="9"/>
  <c r="AC291" i="9"/>
  <c r="AC289" i="9"/>
  <c r="AC287" i="9"/>
  <c r="AC285" i="9"/>
  <c r="AC283" i="9"/>
  <c r="AC281" i="9"/>
  <c r="AC279" i="9"/>
  <c r="AC277" i="9"/>
  <c r="AC275" i="9"/>
  <c r="AC273" i="9"/>
  <c r="AC271" i="9"/>
  <c r="AC269" i="9"/>
  <c r="AC267" i="9"/>
  <c r="AC265" i="9"/>
  <c r="AC263" i="9"/>
  <c r="AC261" i="9"/>
  <c r="AC259" i="9"/>
  <c r="AC257" i="9"/>
  <c r="AC255" i="9"/>
  <c r="AC253" i="9"/>
  <c r="AC251" i="9"/>
  <c r="AC249" i="9"/>
  <c r="AC247" i="9"/>
  <c r="AC245" i="9"/>
  <c r="AC243" i="9"/>
  <c r="AC241" i="9"/>
  <c r="AC239" i="9"/>
  <c r="AC237" i="9"/>
  <c r="AC235" i="9"/>
  <c r="AC233" i="9"/>
  <c r="AC231" i="9"/>
  <c r="AC229" i="9"/>
  <c r="AC227" i="9"/>
  <c r="AC123" i="9"/>
  <c r="AC105" i="9"/>
  <c r="AC85" i="9"/>
  <c r="AC83" i="9"/>
  <c r="AC81" i="9"/>
  <c r="AC79" i="9"/>
  <c r="AC61" i="9"/>
  <c r="AC59" i="9"/>
  <c r="AC55" i="9"/>
  <c r="R546" i="9"/>
  <c r="AC40" i="9"/>
  <c r="AC36" i="9"/>
  <c r="AC32" i="9"/>
  <c r="AC24" i="9"/>
  <c r="AC20" i="9"/>
  <c r="AC16" i="9"/>
  <c r="AC8" i="9"/>
  <c r="AC4" i="9"/>
  <c r="AY274" i="6"/>
  <c r="AZ194" i="6"/>
  <c r="AZ193" i="6"/>
  <c r="AZ192" i="6"/>
  <c r="AZ191" i="6"/>
  <c r="AZ190" i="6"/>
  <c r="AZ189" i="6"/>
  <c r="AZ188" i="6"/>
  <c r="AZ187" i="6"/>
  <c r="AZ186" i="6"/>
  <c r="AZ185" i="6"/>
  <c r="AZ184" i="6"/>
  <c r="AZ183" i="6"/>
  <c r="AZ182" i="6"/>
  <c r="AZ181" i="6"/>
  <c r="AZ180" i="6"/>
  <c r="AZ179" i="6"/>
  <c r="AZ178" i="6"/>
  <c r="AZ177" i="6"/>
  <c r="AZ176" i="6"/>
  <c r="AZ116" i="6"/>
  <c r="AZ100" i="6"/>
  <c r="AZ84" i="6"/>
  <c r="AZ79" i="6"/>
  <c r="AZ78" i="6"/>
  <c r="AZ67" i="6"/>
  <c r="AZ51" i="6"/>
  <c r="AZ35" i="6"/>
  <c r="AC473" i="9"/>
  <c r="AZ255" i="6"/>
  <c r="AZ251" i="6"/>
  <c r="AZ247" i="6"/>
  <c r="AZ243" i="6"/>
  <c r="AZ239" i="6"/>
  <c r="AZ235" i="6"/>
  <c r="AZ231" i="6"/>
  <c r="AZ227" i="6"/>
  <c r="AZ223" i="6"/>
  <c r="AZ219" i="6"/>
  <c r="AZ215" i="6"/>
  <c r="AZ211" i="6"/>
  <c r="AZ207" i="6"/>
  <c r="AZ203" i="6"/>
  <c r="AZ199" i="6"/>
  <c r="AZ195" i="6"/>
  <c r="AZ175" i="6"/>
  <c r="AZ171" i="6"/>
  <c r="AZ167" i="6"/>
  <c r="AZ163" i="6"/>
  <c r="AZ159" i="6"/>
  <c r="AZ155" i="6"/>
  <c r="AZ151" i="6"/>
  <c r="AZ147" i="6"/>
  <c r="AZ143" i="6"/>
  <c r="AZ139" i="6"/>
  <c r="AZ135" i="6"/>
  <c r="AZ131" i="6"/>
  <c r="AZ127" i="6"/>
  <c r="AZ123" i="6"/>
  <c r="AZ119" i="6"/>
  <c r="AZ115" i="6"/>
  <c r="AZ111" i="6"/>
  <c r="AZ107" i="6"/>
  <c r="AZ103" i="6"/>
  <c r="AZ99" i="6"/>
  <c r="AZ95" i="6"/>
  <c r="AZ91" i="6"/>
  <c r="AZ87" i="6"/>
  <c r="AZ83" i="6"/>
  <c r="AZ76" i="6"/>
  <c r="AZ72" i="6"/>
  <c r="AZ68" i="6"/>
  <c r="AZ64" i="6"/>
  <c r="AZ60" i="6"/>
  <c r="AZ56" i="6"/>
  <c r="AZ52" i="6"/>
  <c r="AZ48" i="6"/>
  <c r="AZ44" i="6"/>
  <c r="AZ40" i="6"/>
  <c r="AZ36" i="6"/>
  <c r="AX274" i="6"/>
  <c r="AZ32" i="6"/>
  <c r="AZ28" i="6"/>
  <c r="AZ24" i="6"/>
  <c r="AZ20" i="6"/>
  <c r="AZ16" i="6"/>
  <c r="AZ12" i="6"/>
  <c r="AZ8" i="6"/>
  <c r="AZ4" i="6"/>
  <c r="AF268" i="1"/>
  <c r="N274" i="4"/>
  <c r="AF261" i="1"/>
  <c r="AF267" i="1"/>
  <c r="AF235" i="1"/>
  <c r="AF203" i="1"/>
  <c r="AF229" i="1"/>
  <c r="AF221" i="1"/>
  <c r="AF213" i="1"/>
  <c r="AF205" i="1"/>
  <c r="AF195" i="1"/>
  <c r="AF223" i="1"/>
  <c r="K528" i="10"/>
  <c r="K512" i="10"/>
  <c r="K496" i="10"/>
  <c r="K480" i="10"/>
  <c r="K464" i="10"/>
  <c r="K448" i="10"/>
  <c r="K432" i="10"/>
  <c r="K416" i="10"/>
  <c r="K400" i="10"/>
  <c r="K380" i="10"/>
  <c r="K364" i="10"/>
  <c r="K348" i="10"/>
  <c r="K332" i="10"/>
  <c r="K316" i="10"/>
  <c r="K300" i="10"/>
  <c r="K156" i="10"/>
  <c r="K140" i="10"/>
  <c r="K124" i="10"/>
  <c r="K80" i="10"/>
  <c r="K64" i="10"/>
  <c r="K48" i="10"/>
  <c r="K32" i="10"/>
  <c r="K16" i="10"/>
  <c r="K523" i="10"/>
  <c r="K491" i="10"/>
  <c r="K475" i="10"/>
  <c r="K443" i="10"/>
  <c r="K427" i="10"/>
  <c r="K411" i="10"/>
  <c r="K395" i="10"/>
  <c r="K391" i="10"/>
  <c r="K375" i="10"/>
  <c r="K359" i="10"/>
  <c r="K343" i="10"/>
  <c r="K327" i="10"/>
  <c r="K311" i="10"/>
  <c r="K295" i="10"/>
  <c r="K167" i="10"/>
  <c r="K151" i="10"/>
  <c r="K135" i="10"/>
  <c r="K123" i="10"/>
  <c r="K75" i="10"/>
  <c r="K59" i="10"/>
  <c r="K43" i="10"/>
  <c r="K27" i="10"/>
  <c r="K11" i="10"/>
  <c r="L547" i="9"/>
  <c r="F547" i="9"/>
  <c r="BE721" i="12"/>
  <c r="AG723" i="12"/>
  <c r="BE724" i="12" s="1"/>
  <c r="K385" i="10"/>
  <c r="K369" i="10"/>
  <c r="K353" i="10"/>
  <c r="K337" i="10"/>
  <c r="K321" i="10"/>
  <c r="K305" i="10"/>
  <c r="K161" i="10"/>
  <c r="K145" i="10"/>
  <c r="K129" i="10"/>
  <c r="K69" i="10"/>
  <c r="K53" i="10"/>
  <c r="K37" i="10"/>
  <c r="K21" i="10"/>
  <c r="K5" i="10"/>
  <c r="B547" i="9"/>
  <c r="K526" i="10"/>
  <c r="K510" i="10"/>
  <c r="K494" i="10"/>
  <c r="K462" i="10"/>
  <c r="K446" i="10"/>
  <c r="K430" i="10"/>
  <c r="K414" i="10"/>
  <c r="K398" i="10"/>
  <c r="K378" i="10"/>
  <c r="K362" i="10"/>
  <c r="K346" i="10"/>
  <c r="K330" i="10"/>
  <c r="K314" i="10"/>
  <c r="K298" i="10"/>
  <c r="K154" i="10"/>
  <c r="K138" i="10"/>
  <c r="K78" i="10"/>
  <c r="K62" i="10"/>
  <c r="K46" i="10"/>
  <c r="K30" i="10"/>
  <c r="K14" i="10"/>
  <c r="P248" i="4"/>
  <c r="P208" i="4"/>
  <c r="P192" i="4"/>
  <c r="P176" i="4"/>
  <c r="P152" i="4"/>
  <c r="P104" i="4"/>
  <c r="P82" i="4"/>
  <c r="O275" i="1"/>
  <c r="Q275" i="1"/>
  <c r="N275" i="1"/>
  <c r="M275" i="1"/>
  <c r="M547" i="9"/>
  <c r="AA379" i="6"/>
  <c r="P264" i="4"/>
  <c r="P216" i="4"/>
  <c r="P168" i="4"/>
  <c r="P128" i="4"/>
  <c r="P24" i="4"/>
  <c r="P10" i="4"/>
  <c r="P178" i="4"/>
  <c r="I547" i="9"/>
  <c r="I275" i="1"/>
  <c r="L275" i="1"/>
  <c r="AU274" i="6"/>
  <c r="AZ256" i="6"/>
  <c r="AZ248" i="6"/>
  <c r="AZ220" i="6"/>
  <c r="AZ204" i="6"/>
  <c r="AZ172" i="6"/>
  <c r="AZ152" i="6"/>
  <c r="AZ136" i="6"/>
  <c r="BA540" i="12"/>
  <c r="BA532" i="12"/>
  <c r="BA524" i="12"/>
  <c r="BA477" i="12"/>
  <c r="BA469" i="12"/>
  <c r="BA470" i="12"/>
  <c r="BA337" i="12"/>
  <c r="BA329" i="12"/>
  <c r="BA324" i="12"/>
  <c r="BA316" i="12"/>
  <c r="BA308" i="12"/>
  <c r="AO547" i="12"/>
  <c r="BA59" i="12"/>
  <c r="AW547" i="12"/>
  <c r="AH547" i="12"/>
  <c r="AX547" i="12"/>
  <c r="AC540" i="9"/>
  <c r="AC532" i="9"/>
  <c r="AC524" i="9"/>
  <c r="AC516" i="9"/>
  <c r="AC508" i="9"/>
  <c r="AC500" i="9"/>
  <c r="AC492" i="9"/>
  <c r="AC484" i="9"/>
  <c r="AC476" i="9"/>
  <c r="AC468" i="9"/>
  <c r="AC460" i="9"/>
  <c r="AC452" i="9"/>
  <c r="AC442" i="9"/>
  <c r="AC434" i="9"/>
  <c r="AC426" i="9"/>
  <c r="AC418" i="9"/>
  <c r="AC410" i="9"/>
  <c r="AC402" i="9"/>
  <c r="AC394" i="9"/>
  <c r="AC386" i="9"/>
  <c r="AC421" i="9"/>
  <c r="AC389" i="9"/>
  <c r="AC145" i="9"/>
  <c r="AC48" i="9"/>
  <c r="S546" i="9"/>
  <c r="AC330" i="9"/>
  <c r="AC322" i="9"/>
  <c r="AC314" i="9"/>
  <c r="AC306" i="9"/>
  <c r="AC298" i="9"/>
  <c r="AC290" i="9"/>
  <c r="AC282" i="9"/>
  <c r="AC274" i="9"/>
  <c r="AC260" i="9"/>
  <c r="AC252" i="9"/>
  <c r="AC244" i="9"/>
  <c r="AC236" i="9"/>
  <c r="AC228" i="9"/>
  <c r="AC220" i="9"/>
  <c r="AC212" i="9"/>
  <c r="AC204" i="9"/>
  <c r="AC200" i="9"/>
  <c r="AC192" i="9"/>
  <c r="AC184" i="9"/>
  <c r="AC180" i="9"/>
  <c r="AC176" i="9"/>
  <c r="AC172" i="9"/>
  <c r="AC168" i="9"/>
  <c r="AC164" i="9"/>
  <c r="AC160" i="9"/>
  <c r="AC148" i="9"/>
  <c r="AC144" i="9"/>
  <c r="AC136" i="9"/>
  <c r="AC132" i="9"/>
  <c r="AC124" i="9"/>
  <c r="AC120" i="9"/>
  <c r="AC112" i="9"/>
  <c r="AC104" i="9"/>
  <c r="AC100" i="9"/>
  <c r="AC96" i="9"/>
  <c r="AC88" i="9"/>
  <c r="AC84" i="9"/>
  <c r="AC80" i="9"/>
  <c r="AC72" i="9"/>
  <c r="AC68" i="9"/>
  <c r="AC64" i="9"/>
  <c r="AC60" i="9"/>
  <c r="AC56" i="9"/>
  <c r="AB546" i="9"/>
  <c r="AZ254" i="6"/>
  <c r="AZ250" i="6"/>
  <c r="AZ246" i="6"/>
  <c r="AZ242" i="6"/>
  <c r="AZ238" i="6"/>
  <c r="AZ234" i="6"/>
  <c r="AZ230" i="6"/>
  <c r="AZ226" i="6"/>
  <c r="AZ222" i="6"/>
  <c r="AZ218" i="6"/>
  <c r="AZ214" i="6"/>
  <c r="AZ210" i="6"/>
  <c r="AZ206" i="6"/>
  <c r="AZ202" i="6"/>
  <c r="AZ198" i="6"/>
  <c r="AZ174" i="6"/>
  <c r="AZ170" i="6"/>
  <c r="AZ166" i="6"/>
  <c r="AZ162" i="6"/>
  <c r="AZ158" i="6"/>
  <c r="AZ154" i="6"/>
  <c r="AZ150" i="6"/>
  <c r="AZ146" i="6"/>
  <c r="AZ142" i="6"/>
  <c r="AZ138" i="6"/>
  <c r="AZ134" i="6"/>
  <c r="AZ130" i="6"/>
  <c r="AZ126" i="6"/>
  <c r="AZ122" i="6"/>
  <c r="AZ118" i="6"/>
  <c r="AZ114" i="6"/>
  <c r="AZ110" i="6"/>
  <c r="AZ106" i="6"/>
  <c r="AZ102" i="6"/>
  <c r="AZ98" i="6"/>
  <c r="AZ94" i="6"/>
  <c r="AZ90" i="6"/>
  <c r="AZ86" i="6"/>
  <c r="AZ82" i="6"/>
  <c r="AZ75" i="6"/>
  <c r="AZ71" i="6"/>
  <c r="AZ63" i="6"/>
  <c r="AZ59" i="6"/>
  <c r="AZ55" i="6"/>
  <c r="AZ47" i="6"/>
  <c r="AZ43" i="6"/>
  <c r="AZ39" i="6"/>
  <c r="AP274" i="6"/>
  <c r="AF266" i="1"/>
  <c r="AF262" i="1"/>
  <c r="AF258" i="1"/>
  <c r="AF254" i="1"/>
  <c r="AD547" i="12"/>
  <c r="AT547" i="12"/>
  <c r="AZ31" i="6"/>
  <c r="AZ27" i="6"/>
  <c r="AZ23" i="6"/>
  <c r="AZ19" i="6"/>
  <c r="AZ15" i="6"/>
  <c r="AZ11" i="6"/>
  <c r="AZ7" i="6"/>
  <c r="AZ3" i="6"/>
  <c r="AF270" i="1"/>
  <c r="AC465" i="9"/>
  <c r="AC489" i="9"/>
  <c r="P155" i="4"/>
  <c r="P91" i="4"/>
  <c r="P43" i="4"/>
  <c r="P35" i="4"/>
  <c r="AF273" i="1"/>
  <c r="AF237" i="1"/>
  <c r="AF241" i="1"/>
  <c r="AF190" i="1"/>
  <c r="AF186" i="1"/>
  <c r="AF182" i="1"/>
  <c r="AF178" i="1"/>
  <c r="AF174" i="1"/>
  <c r="AF170" i="1"/>
  <c r="AF166" i="1"/>
  <c r="K532" i="10"/>
  <c r="K516" i="10"/>
  <c r="K500" i="10"/>
  <c r="K484" i="10"/>
  <c r="K468" i="10"/>
  <c r="K452" i="10"/>
  <c r="K436" i="10"/>
  <c r="K420" i="10"/>
  <c r="K404" i="10"/>
  <c r="K384" i="10"/>
  <c r="K368" i="10"/>
  <c r="K352" i="10"/>
  <c r="K336" i="10"/>
  <c r="K320" i="10"/>
  <c r="K304" i="10"/>
  <c r="K280" i="10"/>
  <c r="K264" i="10"/>
  <c r="K248" i="10"/>
  <c r="K232" i="10"/>
  <c r="K216" i="10"/>
  <c r="K200" i="10"/>
  <c r="K184" i="10"/>
  <c r="K168" i="10"/>
  <c r="K160" i="10"/>
  <c r="K144" i="10"/>
  <c r="K128" i="10"/>
  <c r="K120" i="10"/>
  <c r="K104" i="10"/>
  <c r="K88" i="10"/>
  <c r="K84" i="10"/>
  <c r="K68" i="10"/>
  <c r="K52" i="10"/>
  <c r="K36" i="10"/>
  <c r="K20" i="10"/>
  <c r="K4" i="10"/>
  <c r="Y548" i="12"/>
  <c r="R548" i="12"/>
  <c r="B548" i="12"/>
  <c r="K548" i="12"/>
  <c r="J548" i="12"/>
  <c r="K527" i="10"/>
  <c r="K515" i="10"/>
  <c r="K511" i="10"/>
  <c r="K483" i="10"/>
  <c r="K479" i="10"/>
  <c r="K463" i="10"/>
  <c r="K451" i="10"/>
  <c r="K447" i="10"/>
  <c r="K435" i="10"/>
  <c r="K431" i="10"/>
  <c r="K379" i="10"/>
  <c r="K363" i="10"/>
  <c r="K347" i="10"/>
  <c r="K331" i="10"/>
  <c r="K315" i="10"/>
  <c r="K299" i="10"/>
  <c r="K291" i="10"/>
  <c r="K275" i="10"/>
  <c r="K259" i="10"/>
  <c r="K243" i="10"/>
  <c r="K227" i="10"/>
  <c r="K211" i="10"/>
  <c r="K195" i="10"/>
  <c r="K179" i="10"/>
  <c r="K155" i="10"/>
  <c r="K139" i="10"/>
  <c r="K115" i="10"/>
  <c r="K99" i="10"/>
  <c r="K79" i="10"/>
  <c r="K63" i="10"/>
  <c r="K47" i="10"/>
  <c r="K31" i="10"/>
  <c r="K15" i="10"/>
  <c r="BF624" i="12"/>
  <c r="K525" i="10"/>
  <c r="K509" i="10"/>
  <c r="K493" i="10"/>
  <c r="K477" i="10"/>
  <c r="K461" i="10"/>
  <c r="K445" i="10"/>
  <c r="K429" i="10"/>
  <c r="K413" i="10"/>
  <c r="K393" i="10"/>
  <c r="K389" i="10"/>
  <c r="K373" i="10"/>
  <c r="K357" i="10"/>
  <c r="K341" i="10"/>
  <c r="K325" i="10"/>
  <c r="K309" i="10"/>
  <c r="K285" i="10"/>
  <c r="K269" i="10"/>
  <c r="K253" i="10"/>
  <c r="K237" i="10"/>
  <c r="K221" i="10"/>
  <c r="K205" i="10"/>
  <c r="K189" i="10"/>
  <c r="K173" i="10"/>
  <c r="K165" i="10"/>
  <c r="K149" i="10"/>
  <c r="K133" i="10"/>
  <c r="K109" i="10"/>
  <c r="K93" i="10"/>
  <c r="K73" i="10"/>
  <c r="K57" i="10"/>
  <c r="K41" i="10"/>
  <c r="K25" i="10"/>
  <c r="K9" i="10"/>
  <c r="C548" i="12"/>
  <c r="K530" i="10"/>
  <c r="K514" i="10"/>
  <c r="K502" i="10"/>
  <c r="K498" i="10"/>
  <c r="K466" i="10"/>
  <c r="K418" i="10"/>
  <c r="K406" i="10"/>
  <c r="K402" i="10"/>
  <c r="K382" i="10"/>
  <c r="K366" i="10"/>
  <c r="K350" i="10"/>
  <c r="K334" i="10"/>
  <c r="K318" i="10"/>
  <c r="K302" i="10"/>
  <c r="K278" i="10"/>
  <c r="K262" i="10"/>
  <c r="K246" i="10"/>
  <c r="K230" i="10"/>
  <c r="K214" i="10"/>
  <c r="K198" i="10"/>
  <c r="K182" i="10"/>
  <c r="K158" i="10"/>
  <c r="K142" i="10"/>
  <c r="K126" i="10"/>
  <c r="K118" i="10"/>
  <c r="K102" i="10"/>
  <c r="K86" i="10"/>
  <c r="K82" i="10"/>
  <c r="K66" i="10"/>
  <c r="K50" i="10"/>
  <c r="K34" i="10"/>
  <c r="K18" i="10"/>
  <c r="H537" i="10"/>
  <c r="K2" i="10"/>
  <c r="P224" i="4"/>
  <c r="P48" i="4"/>
  <c r="P8" i="4"/>
  <c r="P170" i="4"/>
  <c r="P106" i="4"/>
  <c r="P272" i="4"/>
  <c r="P232" i="4"/>
  <c r="P112" i="4"/>
  <c r="P88" i="4"/>
  <c r="P72" i="4"/>
  <c r="P56" i="4"/>
  <c r="P130" i="4"/>
  <c r="P42" i="4"/>
  <c r="E547" i="9"/>
  <c r="P258" i="4"/>
  <c r="P242" i="4"/>
  <c r="P226" i="4"/>
  <c r="P210" i="4"/>
  <c r="P194" i="4"/>
  <c r="P74" i="4"/>
  <c r="E275" i="1"/>
  <c r="H275" i="1"/>
  <c r="AC138" i="9"/>
  <c r="AC106" i="9"/>
  <c r="AC86" i="9"/>
  <c r="AZ240" i="6"/>
  <c r="AZ232" i="6"/>
  <c r="AZ224" i="6"/>
  <c r="AZ216" i="6"/>
  <c r="AZ212" i="6"/>
  <c r="AZ168" i="6"/>
  <c r="AZ160" i="6"/>
  <c r="BA545" i="12"/>
  <c r="BA543" i="12"/>
  <c r="BA530" i="12"/>
  <c r="BA522" i="12"/>
  <c r="BA475" i="12"/>
  <c r="BA467" i="12"/>
  <c r="BA461" i="12"/>
  <c r="BA384" i="12"/>
  <c r="BA368" i="12"/>
  <c r="BA352" i="12"/>
  <c r="BA335" i="12"/>
  <c r="BA325" i="12"/>
  <c r="BA321" i="12"/>
  <c r="BA317" i="12"/>
  <c r="BA313" i="12"/>
  <c r="BA309" i="12"/>
  <c r="BA305" i="12"/>
  <c r="BA301" i="12"/>
  <c r="BA297" i="12"/>
  <c r="BA293" i="12"/>
  <c r="BA326" i="12"/>
  <c r="BA318" i="12"/>
  <c r="BA310" i="12"/>
  <c r="AK547" i="12"/>
  <c r="AI547" i="12"/>
  <c r="BA96" i="12"/>
  <c r="BA80" i="12"/>
  <c r="BA64" i="12"/>
  <c r="BA22" i="12"/>
  <c r="BA6" i="12"/>
  <c r="AL547" i="12"/>
  <c r="AM547" i="12"/>
  <c r="AC446" i="9"/>
  <c r="AC542" i="9"/>
  <c r="AC534" i="9"/>
  <c r="AC526" i="9"/>
  <c r="AC518" i="9"/>
  <c r="AC510" i="9"/>
  <c r="AC502" i="9"/>
  <c r="AC494" i="9"/>
  <c r="AC486" i="9"/>
  <c r="AC478" i="9"/>
  <c r="AC470" i="9"/>
  <c r="AC462" i="9"/>
  <c r="AC454" i="9"/>
  <c r="AC444" i="9"/>
  <c r="AC436" i="9"/>
  <c r="AC428" i="9"/>
  <c r="AC420" i="9"/>
  <c r="AC412" i="9"/>
  <c r="AC404" i="9"/>
  <c r="AC396" i="9"/>
  <c r="AC388" i="9"/>
  <c r="AC380" i="9"/>
  <c r="AC429" i="9"/>
  <c r="AC397" i="9"/>
  <c r="AC270" i="9"/>
  <c r="AC268" i="9"/>
  <c r="AC199" i="9"/>
  <c r="AC197" i="9"/>
  <c r="AC195" i="9"/>
  <c r="AC193" i="9"/>
  <c r="AC191" i="9"/>
  <c r="AC189" i="9"/>
  <c r="AC187" i="9"/>
  <c r="AC185" i="9"/>
  <c r="AC183" i="9"/>
  <c r="AC181" i="9"/>
  <c r="AC173" i="9"/>
  <c r="AC169" i="9"/>
  <c r="AC167" i="9"/>
  <c r="AC153" i="9"/>
  <c r="AC151" i="9"/>
  <c r="AZ258" i="6"/>
  <c r="AI274" i="6"/>
  <c r="W546" i="9"/>
  <c r="Y546" i="9"/>
  <c r="AC225" i="9"/>
  <c r="AC201" i="9"/>
  <c r="AC137" i="9"/>
  <c r="AC42" i="9"/>
  <c r="AC34" i="9"/>
  <c r="AC26" i="9"/>
  <c r="AC18" i="9"/>
  <c r="AC10" i="9"/>
  <c r="AC513" i="9"/>
  <c r="AC387" i="9"/>
  <c r="AQ274" i="6"/>
  <c r="AZ253" i="6"/>
  <c r="AZ249" i="6"/>
  <c r="AZ245" i="6"/>
  <c r="AZ241" i="6"/>
  <c r="AZ237" i="6"/>
  <c r="AZ233" i="6"/>
  <c r="AZ229" i="6"/>
  <c r="AZ225" i="6"/>
  <c r="AZ221" i="6"/>
  <c r="AZ217" i="6"/>
  <c r="AZ213" i="6"/>
  <c r="AZ209" i="6"/>
  <c r="AZ205" i="6"/>
  <c r="AZ201" i="6"/>
  <c r="AZ197" i="6"/>
  <c r="AZ173" i="6"/>
  <c r="AZ169" i="6"/>
  <c r="AZ165" i="6"/>
  <c r="AZ161" i="6"/>
  <c r="AZ157" i="6"/>
  <c r="AZ153" i="6"/>
  <c r="AZ149" i="6"/>
  <c r="AZ145" i="6"/>
  <c r="AZ141" i="6"/>
  <c r="AZ137" i="6"/>
  <c r="AZ133" i="6"/>
  <c r="AZ129" i="6"/>
  <c r="AZ125" i="6"/>
  <c r="AZ121" i="6"/>
  <c r="AZ117" i="6"/>
  <c r="AZ113" i="6"/>
  <c r="AZ109" i="6"/>
  <c r="AZ105" i="6"/>
  <c r="AZ101" i="6"/>
  <c r="AZ97" i="6"/>
  <c r="AZ93" i="6"/>
  <c r="AZ89" i="6"/>
  <c r="AZ85" i="6"/>
  <c r="AZ81" i="6"/>
  <c r="AZ74" i="6"/>
  <c r="AZ70" i="6"/>
  <c r="AZ66" i="6"/>
  <c r="AZ62" i="6"/>
  <c r="AZ58" i="6"/>
  <c r="AZ54" i="6"/>
  <c r="AZ50" i="6"/>
  <c r="AZ46" i="6"/>
  <c r="AZ42" i="6"/>
  <c r="AZ38" i="6"/>
  <c r="AZ34" i="6"/>
  <c r="AH274" i="6"/>
  <c r="AM274" i="6"/>
  <c r="AZ30" i="6"/>
  <c r="AZ26" i="6"/>
  <c r="AZ22" i="6"/>
  <c r="AZ18" i="6"/>
  <c r="AZ14" i="6"/>
  <c r="AZ10" i="6"/>
  <c r="AZ6" i="6"/>
  <c r="AZ2" i="6"/>
  <c r="AF272" i="1"/>
  <c r="AF265" i="1"/>
  <c r="AF257" i="1"/>
  <c r="AF249" i="1"/>
  <c r="AF253" i="1"/>
  <c r="AF219" i="1"/>
  <c r="K536" i="10"/>
  <c r="K520" i="10"/>
  <c r="K504" i="10"/>
  <c r="K488" i="10"/>
  <c r="K472" i="10"/>
  <c r="K456" i="10"/>
  <c r="K440" i="10"/>
  <c r="K424" i="10"/>
  <c r="K408" i="10"/>
  <c r="K396" i="10"/>
  <c r="K388" i="10"/>
  <c r="K372" i="10"/>
  <c r="K356" i="10"/>
  <c r="K340" i="10"/>
  <c r="K324" i="10"/>
  <c r="K308" i="10"/>
  <c r="K284" i="10"/>
  <c r="K268" i="10"/>
  <c r="K252" i="10"/>
  <c r="K236" i="10"/>
  <c r="K220" i="10"/>
  <c r="K204" i="10"/>
  <c r="K188" i="10"/>
  <c r="K172" i="10"/>
  <c r="K164" i="10"/>
  <c r="K148" i="10"/>
  <c r="K132" i="10"/>
  <c r="K108" i="10"/>
  <c r="K92" i="10"/>
  <c r="K72" i="10"/>
  <c r="K56" i="10"/>
  <c r="K40" i="10"/>
  <c r="K24" i="10"/>
  <c r="K8" i="10"/>
  <c r="V548" i="12"/>
  <c r="K531" i="10"/>
  <c r="K503" i="10"/>
  <c r="K499" i="10"/>
  <c r="K467" i="10"/>
  <c r="K423" i="10"/>
  <c r="K419" i="10"/>
  <c r="K407" i="10"/>
  <c r="K403" i="10"/>
  <c r="K383" i="10"/>
  <c r="K367" i="10"/>
  <c r="K351" i="10"/>
  <c r="K335" i="10"/>
  <c r="K319" i="10"/>
  <c r="K303" i="10"/>
  <c r="K279" i="10"/>
  <c r="K263" i="10"/>
  <c r="K247" i="10"/>
  <c r="K231" i="10"/>
  <c r="K215" i="10"/>
  <c r="K199" i="10"/>
  <c r="K183" i="10"/>
  <c r="K159" i="10"/>
  <c r="K143" i="10"/>
  <c r="K127" i="10"/>
  <c r="K119" i="10"/>
  <c r="K103" i="10"/>
  <c r="K87" i="10"/>
  <c r="K83" i="10"/>
  <c r="K67" i="10"/>
  <c r="K51" i="10"/>
  <c r="K35" i="10"/>
  <c r="K19" i="10"/>
  <c r="K3" i="10"/>
  <c r="K529" i="10"/>
  <c r="K513" i="10"/>
  <c r="K497" i="10"/>
  <c r="K481" i="10"/>
  <c r="K465" i="10"/>
  <c r="K449" i="10"/>
  <c r="K433" i="10"/>
  <c r="K417" i="10"/>
  <c r="K401" i="10"/>
  <c r="K397" i="10"/>
  <c r="K377" i="10"/>
  <c r="K361" i="10"/>
  <c r="K345" i="10"/>
  <c r="K329" i="10"/>
  <c r="K313" i="10"/>
  <c r="K297" i="10"/>
  <c r="K289" i="10"/>
  <c r="K273" i="10"/>
  <c r="K257" i="10"/>
  <c r="K241" i="10"/>
  <c r="K225" i="10"/>
  <c r="K209" i="10"/>
  <c r="K193" i="10"/>
  <c r="K177" i="10"/>
  <c r="K153" i="10"/>
  <c r="K137" i="10"/>
  <c r="K113" i="10"/>
  <c r="K97" i="10"/>
  <c r="K77" i="10"/>
  <c r="K61" i="10"/>
  <c r="K45" i="10"/>
  <c r="K29" i="10"/>
  <c r="K13" i="10"/>
  <c r="D732" i="12"/>
  <c r="AB732" i="12" s="1"/>
  <c r="AB720" i="12"/>
  <c r="K534" i="10"/>
  <c r="K518" i="10"/>
  <c r="K506" i="10"/>
  <c r="K486" i="10"/>
  <c r="K470" i="10"/>
  <c r="K458" i="10"/>
  <c r="K454" i="10"/>
  <c r="K438" i="10"/>
  <c r="K422" i="10"/>
  <c r="K394" i="10"/>
  <c r="K386" i="10"/>
  <c r="K370" i="10"/>
  <c r="K354" i="10"/>
  <c r="K338" i="10"/>
  <c r="K322" i="10"/>
  <c r="K306" i="10"/>
  <c r="K294" i="10"/>
  <c r="K282" i="10"/>
  <c r="K266" i="10"/>
  <c r="K250" i="10"/>
  <c r="K234" i="10"/>
  <c r="K218" i="10"/>
  <c r="K202" i="10"/>
  <c r="K186" i="10"/>
  <c r="K170" i="10"/>
  <c r="K162" i="10"/>
  <c r="K146" i="10"/>
  <c r="K130" i="10"/>
  <c r="K122" i="10"/>
  <c r="K106" i="10"/>
  <c r="K90" i="10"/>
  <c r="K70" i="10"/>
  <c r="K54" i="10"/>
  <c r="K38" i="10"/>
  <c r="K22" i="10"/>
  <c r="K6" i="10"/>
  <c r="J537" i="10"/>
  <c r="P256" i="4"/>
  <c r="P240" i="4"/>
  <c r="P200" i="4"/>
  <c r="P184" i="4"/>
  <c r="P144" i="4"/>
  <c r="P96" i="4"/>
  <c r="P146" i="4"/>
  <c r="P98" i="4"/>
  <c r="P50" i="4"/>
  <c r="P160" i="4"/>
  <c r="P136" i="4"/>
  <c r="P32" i="4"/>
  <c r="P162" i="4"/>
  <c r="P122" i="4"/>
  <c r="P66" i="4"/>
  <c r="P34" i="4"/>
  <c r="F275" i="1"/>
  <c r="BA542" i="12"/>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AC539" i="9"/>
  <c r="AC531" i="9"/>
  <c r="AC523" i="9"/>
  <c r="AC515" i="9"/>
  <c r="AC507" i="9"/>
  <c r="AC499" i="9"/>
  <c r="AC491" i="9"/>
  <c r="AC483" i="9"/>
  <c r="AC475" i="9"/>
  <c r="AC467" i="9"/>
  <c r="AC459" i="9"/>
  <c r="AC451" i="9"/>
  <c r="X546" i="9"/>
  <c r="AZ271" i="6"/>
  <c r="AZ267" i="6"/>
  <c r="AZ263" i="6"/>
  <c r="AZ259" i="6"/>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AC443" i="9"/>
  <c r="AW274" i="6"/>
  <c r="AG274" i="6"/>
  <c r="AF198" i="1"/>
  <c r="AF194" i="1"/>
  <c r="AN274" i="6"/>
  <c r="AC457" i="9"/>
  <c r="AF255" i="1"/>
  <c r="AF227" i="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BA38" i="12"/>
  <c r="AC383" i="9"/>
  <c r="T546" i="9"/>
  <c r="AZ270" i="6"/>
  <c r="AZ266" i="6"/>
  <c r="AZ262" i="6"/>
  <c r="BA117" i="12"/>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AC537" i="9"/>
  <c r="AC411" i="9"/>
  <c r="AS274" i="6"/>
  <c r="AF250" i="1"/>
  <c r="AF246" i="1"/>
  <c r="AF242" i="1"/>
  <c r="AF238" i="1"/>
  <c r="AF234" i="1"/>
  <c r="AF230" i="1"/>
  <c r="AF226" i="1"/>
  <c r="AF222" i="1"/>
  <c r="AF218" i="1"/>
  <c r="AF214" i="1"/>
  <c r="AF210" i="1"/>
  <c r="AF206" i="1"/>
  <c r="AJ274" i="6"/>
  <c r="AC529" i="9"/>
  <c r="AC435" i="9"/>
  <c r="BA278" i="12"/>
  <c r="BA214" i="12"/>
  <c r="BA133" i="12"/>
  <c r="AC427" i="9"/>
  <c r="M274" i="4"/>
  <c r="P274" i="4" s="1"/>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AC447" i="9"/>
  <c r="AZ273" i="6"/>
  <c r="AZ269" i="6"/>
  <c r="AZ265" i="6"/>
  <c r="AZ261" i="6"/>
  <c r="AZ257" i="6"/>
  <c r="AC439" i="9"/>
  <c r="AC423" i="9"/>
  <c r="AC407" i="9"/>
  <c r="AC391" i="9"/>
  <c r="AC171" i="9"/>
  <c r="AC141" i="9"/>
  <c r="AC119" i="9"/>
  <c r="AC115" i="9"/>
  <c r="AC111" i="9"/>
  <c r="AC107" i="9"/>
  <c r="AC51" i="9"/>
  <c r="AC47" i="9"/>
  <c r="AC43" i="9"/>
  <c r="AC39" i="9"/>
  <c r="AC35" i="9"/>
  <c r="AC31" i="9"/>
  <c r="AC27" i="9"/>
  <c r="AC23" i="9"/>
  <c r="AC19" i="9"/>
  <c r="AC15" i="9"/>
  <c r="AC11" i="9"/>
  <c r="AC7" i="9"/>
  <c r="AC3" i="9"/>
  <c r="BA50" i="12"/>
  <c r="AC441" i="9"/>
  <c r="AC425" i="9"/>
  <c r="AC409" i="9"/>
  <c r="AC393" i="9"/>
  <c r="AC377" i="9"/>
  <c r="AC369" i="9"/>
  <c r="AC361" i="9"/>
  <c r="AC353" i="9"/>
  <c r="AC345" i="9"/>
  <c r="AC337" i="9"/>
  <c r="AC44" i="9"/>
  <c r="AC28" i="9"/>
  <c r="AC12" i="9"/>
  <c r="Z546" i="9"/>
  <c r="AC545" i="9"/>
  <c r="AC419" i="9"/>
  <c r="AC505" i="9"/>
  <c r="AO274" i="6"/>
  <c r="AF200" i="1"/>
  <c r="AF196" i="1"/>
  <c r="AV274" i="6"/>
  <c r="AF274" i="6"/>
  <c r="AC497" i="9"/>
  <c r="AC403" i="9"/>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AC5" i="11" l="1"/>
  <c r="N547" i="9"/>
  <c r="Z548" i="12"/>
  <c r="P275" i="4"/>
  <c r="O275" i="4"/>
  <c r="K537" i="10"/>
  <c r="H538" i="10" s="1"/>
  <c r="AZ274" i="6"/>
  <c r="AZ275" i="6" s="1"/>
  <c r="BA547" i="12"/>
  <c r="AN548" i="12" s="1"/>
  <c r="N275" i="4"/>
  <c r="AC546" i="9"/>
  <c r="X547" i="9" s="1"/>
  <c r="AF274" i="1"/>
  <c r="M275" i="4"/>
  <c r="L275" i="4"/>
  <c r="AS275" i="6" l="1"/>
  <c r="AF275" i="6"/>
  <c r="AD275" i="6"/>
  <c r="AX275" i="6"/>
  <c r="AU275" i="6"/>
  <c r="AJ275" i="6"/>
  <c r="AG275" i="6"/>
  <c r="AM275" i="6"/>
  <c r="AY275" i="6"/>
  <c r="AP275" i="6"/>
  <c r="AO275" i="6"/>
  <c r="AV275" i="6"/>
  <c r="AW275" i="6"/>
  <c r="AR275" i="6"/>
  <c r="AI275" i="6"/>
  <c r="AH275" i="6"/>
  <c r="AE275" i="6"/>
  <c r="AK275" i="6"/>
  <c r="AN275" i="6"/>
  <c r="AQ275" i="6"/>
  <c r="AT275" i="6"/>
  <c r="AL275" i="6"/>
  <c r="AF275" i="1"/>
  <c r="AD275" i="1"/>
  <c r="AR548" i="12"/>
  <c r="Z275" i="1"/>
  <c r="AA547" i="9"/>
  <c r="U275" i="1"/>
  <c r="AB275" i="1"/>
  <c r="AJ548" i="12"/>
  <c r="AE275" i="1"/>
  <c r="S547" i="9"/>
  <c r="Y547" i="9"/>
  <c r="U547" i="9"/>
  <c r="AB547" i="9"/>
  <c r="R547" i="9"/>
  <c r="W547" i="9"/>
  <c r="Y275" i="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 r="C538" i="10"/>
  <c r="D538" i="10"/>
  <c r="B538" i="10"/>
  <c r="J538" i="10"/>
  <c r="E538" i="10" l="1"/>
  <c r="I538" i="10"/>
  <c r="K538" i="10"/>
</calcChain>
</file>

<file path=xl/sharedStrings.xml><?xml version="1.0" encoding="utf-8"?>
<sst xmlns="http://schemas.openxmlformats.org/spreadsheetml/2006/main" count="34296" uniqueCount="6047">
  <si>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</si>
  <si>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</si>
  <si>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</si>
  <si>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</si>
  <si>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</si>
  <si>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</si>
  <si>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</si>
  <si>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</si>
  <si>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</si>
  <si>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</si>
  <si>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</si>
  <si>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</si>
  <si>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</si>
  <si>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</si>
  <si>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</si>
  <si>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</si>
  <si>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</si>
  <si>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</si>
  <si>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</si>
  <si>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</si>
  <si>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</si>
  <si>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</si>
  <si>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</si>
  <si>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</si>
  <si>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</si>
  <si>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</si>
  <si>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</si>
  <si>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</si>
  <si>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</si>
  <si>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</si>
  <si>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</si>
  <si>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</si>
  <si>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</si>
  <si>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</si>
  <si>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</si>
  <si>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</si>
  <si>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</si>
  <si>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</si>
  <si>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</si>
  <si>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</si>
  <si>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</si>
  <si>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</si>
  <si>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</si>
  <si>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</si>
  <si>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</si>
  <si>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</si>
  <si>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</si>
  <si>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</si>
  <si>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</si>
  <si>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</si>
  <si>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</si>
  <si>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</si>
  <si>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</si>
  <si>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</si>
  <si>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</si>
  <si>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</si>
  <si>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</si>
  <si>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</si>
  <si>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</si>
  <si>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</si>
  <si>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</si>
  <si>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</si>
  <si>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</si>
  <si>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</si>
  <si>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</si>
  <si>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</si>
  <si>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</si>
  <si>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</si>
  <si>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</si>
  <si>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</si>
  <si>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</si>
  <si>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</si>
  <si>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</si>
  <si>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</si>
  <si>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</si>
  <si>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</si>
  <si>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</si>
  <si>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</si>
  <si>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</si>
  <si>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</si>
  <si>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</si>
  <si>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</si>
  <si>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</si>
  <si>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</si>
  <si>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</si>
  <si>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</si>
  <si>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</si>
  <si>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</si>
  <si>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</si>
  <si>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</si>
  <si>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</si>
  <si>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</si>
  <si>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</si>
  <si>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</si>
  <si>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</si>
  <si>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</si>
  <si>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</si>
  <si>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</si>
  <si>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</si>
  <si>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</si>
  <si>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</si>
  <si>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</si>
  <si>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</si>
  <si>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</si>
  <si>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</si>
  <si>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</si>
  <si>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</si>
  <si>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</si>
  <si>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</si>
  <si>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</si>
  <si>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</si>
  <si>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</si>
  <si>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</si>
  <si>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</si>
  <si>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</si>
  <si>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</si>
  <si>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</si>
  <si>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</si>
  <si>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</si>
  <si>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</si>
  <si>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</si>
  <si>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</si>
  <si>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</si>
  <si>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</si>
  <si>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</si>
  <si>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</si>
  <si>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</si>
  <si>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</si>
  <si>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</si>
  <si>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</si>
  <si>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</si>
  <si>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</si>
  <si>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</si>
  <si>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</si>
  <si>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</si>
  <si>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</si>
  <si>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</si>
  <si>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</si>
  <si>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</si>
  <si>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</si>
  <si>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</si>
  <si>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</si>
  <si>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</si>
  <si>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</si>
  <si>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</si>
  <si>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</si>
  <si>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</si>
  <si>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</si>
  <si>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</si>
  <si>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</si>
  <si>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</si>
  <si>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</si>
  <si>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</si>
  <si>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</si>
  <si>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</si>
  <si>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</si>
  <si>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</si>
  <si>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</si>
  <si>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</si>
  <si>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</si>
  <si>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</si>
  <si>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</si>
  <si>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</si>
  <si>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</si>
  <si>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</si>
  <si>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</si>
  <si>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</si>
  <si>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</si>
  <si>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</si>
  <si>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</si>
  <si>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</si>
  <si>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</si>
  <si>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</si>
  <si>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</si>
  <si>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</si>
  <si>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</si>
  <si>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</si>
  <si>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</si>
  <si>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</si>
  <si>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</si>
  <si>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</si>
  <si>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</si>
  <si>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</si>
  <si>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</si>
  <si>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</si>
  <si>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</si>
  <si>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</si>
  <si>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</si>
  <si>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</si>
  <si>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</si>
  <si>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</si>
  <si>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</si>
  <si>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</si>
  <si>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</si>
  <si>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</si>
  <si>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</si>
  <si>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</si>
  <si>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</si>
  <si>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</si>
  <si>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</si>
  <si>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</si>
  <si>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</si>
  <si>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</si>
  <si>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</si>
  <si>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</si>
  <si>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</si>
  <si>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</si>
  <si>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</si>
  <si>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</si>
  <si>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</si>
  <si>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</si>
  <si>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</si>
  <si>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</si>
  <si>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</si>
  <si>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</si>
  <si>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</si>
  <si>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</si>
  <si>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</si>
  <si>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</si>
  <si>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</si>
  <si>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</si>
  <si>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</si>
  <si>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</si>
  <si>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</si>
  <si>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</si>
  <si>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</si>
  <si>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</si>
  <si>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</si>
  <si>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</si>
  <si>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</si>
  <si>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</si>
  <si>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</si>
  <si>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</si>
  <si>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</si>
  <si>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</si>
  <si>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</si>
  <si>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</si>
  <si>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</si>
  <si>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</si>
  <si>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</si>
  <si>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</si>
  <si>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</si>
  <si>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</si>
  <si>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</si>
  <si>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</si>
  <si>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</si>
  <si>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</si>
  <si>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</si>
  <si>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</si>
  <si>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</si>
  <si>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</si>
  <si>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</si>
  <si>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</si>
  <si>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</si>
  <si>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</si>
  <si>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</si>
  <si>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</si>
  <si>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</si>
  <si>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</si>
  <si>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</si>
  <si>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</si>
  <si>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</si>
  <si>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</si>
  <si>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</si>
  <si>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</si>
  <si>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</si>
  <si>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</si>
  <si>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</si>
  <si>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</si>
  <si>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</si>
  <si>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</si>
  <si>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</si>
  <si>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</si>
  <si>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</si>
  <si>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</si>
  <si>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</si>
  <si>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</si>
  <si>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</si>
  <si>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</si>
  <si>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</si>
  <si>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</si>
  <si>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</si>
  <si>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</si>
  <si>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</si>
  <si>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</si>
  <si>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</si>
  <si>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</si>
  <si>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</si>
  <si>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</si>
  <si>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</si>
  <si>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</si>
  <si>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</si>
  <si>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</si>
  <si>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</si>
  <si>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</si>
  <si>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</si>
  <si>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</si>
  <si>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</si>
  <si>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</si>
  <si>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</si>
  <si>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</si>
  <si>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</si>
  <si>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</si>
  <si>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</si>
  <si>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</si>
  <si>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</si>
  <si>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</si>
  <si>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</si>
  <si>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</si>
  <si>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</si>
  <si>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</si>
  <si>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</si>
  <si>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</si>
  <si>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</si>
  <si>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</si>
  <si>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</si>
  <si>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</si>
  <si>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</si>
  <si>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</si>
  <si>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</si>
  <si>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</si>
  <si>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</si>
  <si>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</si>
  <si>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</si>
  <si>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</si>
  <si>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</si>
  <si>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</si>
  <si>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</si>
  <si>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</si>
  <si>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</si>
  <si>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</si>
  <si>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</si>
  <si>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</si>
  <si>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</si>
  <si>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</si>
  <si>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</si>
  <si>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</si>
  <si>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</si>
  <si>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</si>
  <si>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</si>
  <si>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</si>
  <si>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</si>
  <si>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</si>
  <si>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</si>
  <si>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</si>
  <si>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</si>
  <si>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</si>
  <si>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</si>
  <si>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</si>
  <si>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</si>
  <si>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</si>
  <si>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</si>
  <si>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</si>
  <si>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</si>
  <si>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</si>
  <si>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</si>
  <si>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</si>
  <si>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</si>
  <si>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</si>
  <si>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</si>
  <si>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</si>
  <si>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</si>
  <si>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</si>
  <si>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</si>
  <si>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</si>
  <si>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</si>
  <si>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</si>
  <si>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</si>
  <si>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</si>
  <si>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</si>
  <si>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</si>
  <si>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</si>
  <si>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</si>
  <si>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</si>
  <si>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</si>
  <si>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</si>
  <si>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</si>
  <si>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</si>
  <si>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</si>
  <si>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</si>
  <si>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</si>
  <si>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</si>
  <si>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</si>
  <si>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</si>
  <si>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</si>
  <si>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</si>
  <si>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</si>
  <si>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</si>
  <si>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</si>
  <si>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</si>
  <si>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</si>
  <si>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</si>
  <si>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</si>
  <si>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</si>
  <si>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</si>
  <si>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</si>
  <si>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</si>
  <si>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</si>
  <si>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</si>
  <si>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</si>
  <si>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</si>
  <si>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</si>
  <si>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</si>
  <si>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</si>
  <si>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</si>
  <si>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</si>
  <si>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</si>
  <si>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</si>
  <si>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</si>
  <si>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</si>
  <si>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</si>
  <si>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</si>
  <si>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</si>
  <si>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</si>
  <si>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</si>
  <si>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</si>
  <si>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</si>
  <si>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</si>
  <si>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</si>
  <si>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</si>
  <si>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</si>
  <si>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</si>
  <si>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</si>
  <si>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</si>
  <si>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</si>
  <si>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</si>
  <si>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</si>
  <si>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</si>
  <si>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</si>
  <si>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</si>
  <si>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</si>
  <si>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</si>
  <si>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</si>
  <si>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</si>
  <si>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</si>
  <si>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</si>
  <si>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</si>
  <si>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</si>
  <si>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</si>
  <si>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</si>
  <si>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</si>
  <si>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</si>
  <si>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</si>
  <si>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</si>
  <si>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</si>
  <si>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</si>
  <si>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</si>
  <si>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</si>
  <si>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</si>
  <si>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</si>
  <si>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</si>
  <si>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</si>
  <si>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</si>
  <si>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</si>
  <si>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</si>
  <si>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</si>
  <si>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</si>
  <si>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</si>
  <si>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</si>
  <si>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</si>
  <si>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</si>
  <si>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</si>
  <si>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</si>
  <si>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</si>
  <si>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</si>
  <si>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</si>
  <si>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</si>
  <si>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</si>
  <si>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</si>
  <si>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</si>
  <si>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</si>
  <si>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</si>
  <si>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</si>
  <si>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</si>
  <si>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</si>
  <si>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</si>
  <si>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</si>
  <si>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</si>
  <si>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</si>
  <si>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</si>
  <si>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</si>
  <si>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</si>
  <si>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</si>
  <si>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</si>
  <si>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</si>
  <si>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</si>
  <si>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</si>
  <si>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</si>
  <si>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</si>
  <si>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</si>
  <si>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</si>
  <si>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</si>
  <si>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</si>
  <si>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</si>
  <si>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</si>
  <si>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</si>
  <si>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</si>
  <si>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</si>
  <si>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</si>
  <si>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</si>
  <si>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</si>
  <si>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</si>
  <si>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</si>
  <si>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</si>
  <si>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</si>
  <si>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</si>
  <si>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</si>
  <si>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</si>
  <si>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</si>
  <si>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</si>
  <si>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</si>
  <si>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</si>
  <si>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</si>
  <si>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</si>
  <si>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</si>
  <si>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</si>
  <si>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</si>
  <si>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</si>
  <si>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</si>
  <si>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</si>
  <si>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</si>
  <si>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</si>
  <si>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</si>
  <si>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</si>
  <si>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</si>
  <si>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</si>
  <si>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</si>
  <si>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</si>
  <si>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</si>
  <si>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</si>
  <si>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</si>
  <si>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</si>
  <si>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</si>
  <si>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</si>
  <si>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</si>
  <si>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</si>
  <si>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</si>
  <si>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</si>
  <si>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</si>
  <si>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</si>
  <si>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</si>
  <si>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</si>
  <si>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</si>
  <si>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</si>
  <si>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</si>
  <si>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</si>
  <si>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</si>
  <si>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</si>
  <si>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</si>
  <si>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</si>
  <si>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</si>
  <si>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</si>
  <si>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</si>
  <si>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</si>
  <si>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</si>
  <si>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</si>
  <si>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</si>
  <si>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</si>
  <si>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</si>
  <si>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</si>
  <si>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</si>
  <si>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</si>
  <si>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</si>
  <si>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</si>
  <si>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</si>
  <si>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</si>
  <si>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</si>
  <si>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</si>
  <si>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</si>
  <si>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</si>
  <si>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</si>
  <si>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</si>
  <si>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</si>
  <si>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</si>
  <si>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</si>
  <si>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</si>
  <si>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</si>
  <si>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</si>
  <si>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</si>
  <si>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</si>
  <si>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</si>
  <si>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</si>
  <si>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</si>
  <si>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</si>
  <si>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</si>
  <si>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</si>
  <si>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</si>
  <si>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</si>
  <si>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</si>
  <si>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</si>
  <si>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</si>
  <si>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</si>
  <si>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</si>
  <si>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</si>
  <si>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</si>
  <si>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</si>
  <si>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</si>
  <si>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</si>
  <si>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</si>
  <si>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</si>
  <si>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</si>
  <si>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</si>
  <si>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</si>
  <si>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</si>
  <si>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</si>
  <si>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</si>
  <si>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</si>
  <si>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</si>
  <si>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</si>
  <si>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</si>
  <si>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</si>
  <si>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</si>
  <si>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</si>
  <si>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</si>
  <si>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</si>
  <si>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</si>
  <si>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</si>
  <si>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</si>
  <si>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</si>
  <si>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</si>
  <si>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</si>
  <si>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</si>
  <si>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</si>
  <si>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</si>
  <si>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</si>
  <si>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</si>
  <si>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</si>
  <si>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</si>
  <si>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</si>
  <si>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</si>
  <si>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</si>
  <si>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</si>
  <si>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</si>
  <si>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</si>
  <si>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</si>
  <si>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</si>
  <si>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</si>
  <si>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</si>
  <si>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</si>
  <si>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</si>
  <si>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</si>
  <si>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</si>
  <si>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</si>
  <si>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</si>
  <si>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</si>
  <si>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</si>
  <si>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</si>
  <si>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</si>
  <si>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</si>
  <si>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</si>
  <si>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</si>
  <si>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</si>
  <si>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</si>
  <si>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</si>
  <si>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</si>
  <si>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</si>
  <si>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</si>
  <si>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</si>
  <si>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</si>
  <si>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</si>
  <si>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</si>
  <si>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</si>
  <si>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</si>
  <si>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</si>
  <si>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</si>
  <si>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</si>
  <si>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</si>
  <si>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</si>
  <si>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</si>
  <si>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</si>
  <si>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</si>
  <si>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</si>
  <si>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</si>
  <si>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</si>
  <si>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</si>
  <si>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</si>
  <si>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</si>
  <si>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</si>
  <si>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</si>
  <si>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</si>
  <si>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</si>
  <si>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</si>
  <si>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</si>
  <si>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</si>
  <si>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</si>
  <si>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</si>
  <si>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</si>
  <si>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</si>
  <si>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</si>
  <si>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</si>
  <si>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</si>
  <si>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</si>
  <si>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</si>
  <si>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</si>
  <si>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</si>
  <si>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</si>
  <si>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</si>
  <si>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</si>
  <si>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</si>
  <si>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</si>
  <si>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</si>
  <si>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</si>
  <si>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</si>
  <si>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</si>
  <si>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</si>
  <si>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</si>
  <si>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</si>
  <si>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</si>
  <si>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</si>
  <si>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</si>
  <si>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</si>
  <si>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</si>
  <si>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</si>
  <si>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</si>
  <si>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</si>
  <si>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</si>
  <si>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</si>
  <si>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</si>
  <si>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</si>
  <si>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</si>
  <si>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</si>
  <si>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</si>
  <si>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</si>
  <si>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</si>
  <si>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</si>
  <si>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</si>
  <si>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</si>
  <si>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</si>
  <si>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</si>
  <si>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</si>
  <si>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</si>
  <si>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</si>
  <si>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</si>
  <si>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</si>
  <si>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</si>
  <si>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</si>
  <si>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</si>
  <si>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</si>
  <si>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</si>
  <si>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</si>
  <si>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</si>
  <si>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</si>
  <si>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</si>
  <si>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</si>
  <si>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</si>
  <si>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</si>
  <si>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</si>
  <si>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</si>
  <si>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</si>
  <si>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</si>
  <si>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</si>
  <si>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</si>
  <si>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</si>
  <si>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</si>
  <si>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</si>
  <si>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</si>
  <si>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</si>
  <si>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</si>
  <si>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</si>
  <si>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</si>
  <si>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</si>
  <si>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</si>
  <si>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</si>
  <si>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</si>
  <si>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</si>
  <si>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</si>
  <si>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</si>
  <si>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</si>
  <si>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</si>
  <si>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</si>
  <si>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</si>
  <si>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</si>
  <si>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</si>
  <si>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</si>
  <si>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</si>
  <si>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</si>
  <si>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</si>
  <si>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</si>
  <si>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</si>
  <si>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</si>
  <si>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</si>
  <si>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</si>
  <si>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</si>
  <si>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</si>
  <si>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</si>
  <si>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</si>
  <si>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</si>
  <si>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</si>
  <si>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</si>
  <si>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</si>
  <si>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</si>
  <si>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</si>
  <si>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</si>
  <si>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</si>
  <si>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</si>
  <si>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</si>
  <si>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</si>
  <si>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</si>
  <si>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</si>
  <si>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</si>
  <si>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</si>
  <si>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</si>
  <si>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</si>
  <si>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</si>
  <si>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</si>
  <si>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</si>
  <si>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</si>
  <si>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</si>
  <si>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</si>
  <si>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</si>
  <si>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</si>
  <si>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</si>
  <si>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</si>
  <si>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</si>
  <si>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</si>
  <si>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</si>
  <si>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</si>
  <si>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</si>
  <si>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</si>
  <si>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</si>
  <si>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</si>
  <si>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</si>
  <si>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</si>
  <si>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</si>
  <si>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</si>
  <si>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</si>
  <si>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</si>
  <si>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</si>
  <si>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</si>
  <si>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</si>
  <si>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</si>
  <si>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</si>
  <si>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</si>
  <si>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</si>
  <si>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</si>
  <si>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</si>
  <si>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</si>
  <si>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</si>
  <si>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</si>
  <si>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</si>
  <si>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</si>
  <si>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</si>
  <si>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</si>
  <si>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</si>
  <si>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</si>
  <si>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</si>
  <si>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</si>
  <si>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</si>
  <si>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</si>
  <si>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</si>
  <si>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</si>
  <si>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</si>
  <si>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</si>
  <si>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</si>
  <si>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</si>
  <si>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</si>
  <si>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</si>
  <si>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</si>
  <si>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</si>
  <si>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</si>
  <si>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</si>
  <si>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</si>
  <si>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</si>
  <si>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</si>
  <si>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</si>
  <si>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</si>
  <si>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</si>
  <si>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</si>
  <si>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</si>
  <si>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</si>
  <si>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</si>
  <si>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</si>
  <si>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</si>
  <si>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</si>
  <si>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</si>
  <si>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</si>
  <si>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</si>
  <si>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</si>
  <si>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</si>
  <si>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</si>
  <si>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</si>
  <si>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</si>
  <si>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</si>
  <si>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</si>
  <si>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</si>
  <si>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</si>
  <si>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</si>
  <si>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</si>
  <si>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</si>
  <si>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</si>
  <si>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</si>
  <si>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</si>
  <si>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</si>
  <si>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</si>
  <si>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</si>
  <si>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</si>
  <si>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</si>
  <si>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</si>
  <si>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</si>
  <si>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</si>
  <si>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</si>
  <si>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</si>
  <si>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</si>
  <si>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</si>
  <si>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</si>
  <si>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</si>
  <si>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</si>
  <si>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</si>
  <si>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</si>
  <si>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</si>
  <si>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</si>
  <si>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</si>
  <si>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</si>
  <si>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</si>
  <si>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</si>
  <si>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</si>
  <si>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</si>
  <si>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</si>
  <si>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</si>
  <si>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</si>
  <si>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</si>
  <si>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</si>
  <si>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</si>
  <si>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</si>
  <si>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</si>
  <si>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</si>
  <si>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</si>
  <si>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</si>
  <si>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</si>
  <si>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</si>
  <si>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</si>
  <si>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</si>
  <si>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</si>
  <si>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</si>
  <si>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</si>
  <si>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</si>
  <si>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</si>
  <si>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</si>
  <si>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</si>
  <si>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</si>
  <si>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</si>
  <si>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</si>
  <si>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</si>
  <si>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</si>
  <si>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</si>
  <si>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</si>
  <si>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</si>
  <si>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</si>
  <si>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</si>
  <si>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</si>
  <si>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</si>
  <si>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</si>
  <si>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</si>
  <si>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</si>
  <si>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</si>
  <si>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</si>
  <si>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</si>
  <si>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</si>
  <si>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</si>
  <si>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</si>
  <si>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</si>
  <si>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</si>
  <si>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</si>
  <si>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</si>
  <si>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</si>
  <si>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</si>
  <si>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</si>
  <si>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</si>
  <si>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</si>
  <si>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</si>
  <si>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</si>
  <si>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</si>
  <si>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</si>
  <si>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</si>
  <si>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</si>
  <si>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</si>
  <si>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</si>
  <si>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</si>
  <si>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</si>
  <si>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</si>
  <si>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</si>
  <si>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</si>
  <si>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</si>
  <si>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</si>
  <si>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</si>
  <si>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</si>
  <si>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</si>
  <si>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</si>
  <si>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</si>
  <si>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</si>
  <si>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</si>
  <si>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</si>
  <si>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</si>
  <si>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</si>
  <si>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</si>
  <si>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</si>
  <si>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</si>
  <si>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</si>
  <si>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</si>
  <si>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</si>
  <si>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</si>
  <si>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</si>
  <si>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</si>
  <si>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</si>
  <si>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</si>
  <si>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</si>
  <si>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</si>
  <si>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</si>
  <si>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</si>
  <si>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</si>
  <si>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</si>
  <si>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</si>
  <si>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</si>
  <si>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</si>
  <si>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</si>
  <si>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</si>
  <si>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</si>
  <si>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</si>
  <si>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</si>
  <si>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</si>
  <si>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</si>
  <si>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</si>
  <si>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</si>
  <si>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</si>
  <si>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</si>
  <si>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</si>
  <si>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</si>
  <si>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</si>
  <si>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</si>
  <si>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</si>
  <si>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</si>
  <si>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</si>
  <si>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</si>
  <si>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</si>
  <si>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</si>
  <si>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</si>
  <si>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</si>
  <si>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</si>
  <si>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</si>
  <si>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</si>
  <si>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</si>
  <si>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</si>
  <si>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</si>
  <si>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</si>
  <si>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</si>
  <si>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</si>
  <si>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</si>
  <si>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</si>
  <si>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</si>
  <si>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</si>
  <si>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</si>
  <si>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</si>
  <si>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</si>
  <si>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</si>
  <si>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</si>
  <si>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</si>
  <si>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</si>
  <si>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</si>
  <si>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</si>
  <si>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</si>
  <si>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</si>
  <si>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</si>
  <si>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</si>
  <si>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</si>
  <si>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</si>
  <si>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</si>
  <si>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</si>
  <si>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</si>
  <si>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</si>
  <si>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</si>
  <si>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</si>
  <si>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</si>
  <si>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</si>
  <si>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</si>
  <si>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</si>
  <si>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</si>
  <si>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</si>
  <si>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</si>
  <si>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</si>
  <si>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</si>
  <si>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</si>
  <si>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</si>
  <si>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</si>
  <si>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</si>
  <si>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</si>
  <si>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</si>
  <si>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</si>
  <si>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</si>
  <si>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</si>
  <si>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</si>
  <si>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</si>
  <si>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</si>
  <si>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</si>
  <si>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</si>
  <si>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</si>
  <si>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</si>
  <si>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</si>
  <si>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</si>
  <si>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</si>
  <si>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</si>
  <si>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</si>
  <si>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</si>
  <si>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</si>
  <si>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</si>
  <si>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</si>
  <si>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</si>
  <si>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</si>
  <si>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</si>
  <si>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</si>
  <si>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</si>
  <si>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</si>
  <si>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</si>
  <si>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</si>
  <si>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</si>
  <si>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</si>
  <si>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</si>
  <si>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</si>
  <si>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</si>
  <si>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</si>
  <si>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</si>
  <si>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</si>
  <si>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</si>
  <si>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</si>
  <si>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</si>
  <si>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</si>
  <si>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</si>
  <si>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</si>
  <si>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</si>
  <si>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</si>
  <si>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</si>
  <si>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</si>
  <si>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</si>
  <si>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</si>
  <si>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</si>
  <si>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</si>
  <si>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</si>
  <si>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</si>
  <si>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</si>
  <si>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</si>
  <si>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</si>
  <si>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</si>
  <si>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</si>
  <si>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</si>
  <si>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</si>
  <si>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</si>
  <si>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</si>
  <si>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</si>
  <si>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</si>
  <si>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</si>
  <si>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</si>
  <si>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</si>
  <si>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</si>
  <si>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</si>
  <si>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</si>
  <si>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</si>
  <si>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</si>
  <si>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</si>
  <si>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</si>
  <si>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</si>
  <si>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</si>
  <si>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</si>
  <si>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</si>
  <si>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</si>
  <si>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</si>
  <si>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</si>
  <si>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</si>
  <si>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</si>
  <si>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</si>
  <si>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</si>
  <si>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</si>
  <si>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</si>
  <si>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</si>
  <si>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</si>
  <si>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</si>
  <si>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</si>
  <si>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</si>
  <si>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</si>
  <si>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</si>
  <si>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</si>
  <si>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</si>
  <si>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</si>
  <si>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</si>
  <si>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</si>
  <si>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</si>
  <si>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</si>
  <si>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</si>
  <si>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</si>
  <si>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</si>
  <si>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</si>
  <si>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</si>
  <si>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</si>
  <si>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</si>
  <si>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</si>
  <si>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</si>
  <si>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</si>
  <si>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</si>
  <si>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</si>
  <si>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</si>
  <si>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</si>
  <si>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</si>
  <si>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</si>
  <si>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</si>
  <si>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</si>
  <si>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</si>
  <si>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</si>
  <si>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</si>
  <si>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</si>
  <si>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</si>
  <si>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</si>
  <si>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</si>
  <si>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</si>
  <si>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</si>
  <si>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</si>
  <si>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</si>
  <si>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</si>
  <si>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</si>
  <si>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</si>
  <si>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</si>
  <si>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</si>
  <si>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</si>
  <si>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</si>
  <si>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</si>
  <si>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</si>
  <si>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</si>
  <si>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</si>
  <si>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</si>
  <si>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</si>
  <si>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</si>
  <si>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</si>
  <si>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</si>
  <si>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</si>
  <si>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</si>
  <si>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</si>
  <si>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</si>
  <si>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</si>
  <si>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</si>
  <si>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</si>
  <si>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</si>
  <si>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</si>
  <si>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</si>
  <si>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</si>
  <si>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</si>
  <si>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</si>
  <si>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</si>
  <si>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</si>
  <si>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</si>
  <si>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</si>
  <si>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</si>
  <si>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</si>
  <si>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</si>
  <si>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</si>
  <si>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</si>
  <si>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</si>
  <si>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</si>
  <si>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</si>
  <si>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</si>
  <si>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</si>
  <si>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</si>
  <si>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</si>
  <si>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</si>
  <si>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</si>
  <si>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</si>
  <si>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</si>
  <si>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</si>
  <si>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</si>
  <si>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</si>
  <si>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</si>
  <si>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</si>
  <si>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</si>
  <si>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</si>
  <si>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</si>
  <si>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</si>
  <si>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</si>
  <si>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</si>
  <si>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</si>
  <si>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</si>
  <si>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</si>
  <si>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</si>
  <si>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</si>
  <si>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</si>
  <si>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</si>
  <si>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</si>
  <si>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</si>
  <si>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</si>
  <si>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</si>
  <si>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</si>
  <si>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</si>
  <si>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</si>
  <si>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</si>
  <si>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</si>
  <si>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</si>
  <si>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</si>
  <si>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</si>
  <si>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</si>
  <si>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</si>
  <si>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</si>
  <si>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</si>
  <si>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</si>
  <si>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</si>
  <si>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</si>
  <si>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</si>
  <si>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</si>
  <si>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</si>
  <si>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</si>
  <si>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</si>
  <si>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</si>
  <si>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</si>
  <si>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</si>
  <si>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</si>
  <si>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</si>
  <si>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</si>
  <si>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</si>
  <si>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</si>
  <si>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</si>
  <si>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</si>
  <si>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</si>
  <si>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</si>
  <si>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</si>
  <si>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</si>
  <si>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</si>
  <si>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</si>
  <si>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</si>
  <si>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</si>
  <si>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</si>
  <si>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</si>
  <si>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</si>
  <si>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</si>
  <si>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</si>
  <si>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</si>
  <si>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</si>
  <si>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</si>
  <si>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</si>
  <si>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</si>
  <si>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</si>
  <si>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</si>
  <si>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</si>
  <si>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</si>
  <si>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</si>
  <si>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</si>
  <si>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</si>
  <si>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</si>
  <si>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</si>
  <si>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</si>
  <si>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</si>
  <si>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</si>
  <si>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</si>
  <si>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</si>
  <si>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</si>
  <si>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</si>
  <si>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</si>
  <si>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</si>
  <si>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</si>
  <si>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</si>
  <si>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</si>
  <si>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</si>
  <si>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</si>
  <si>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</si>
  <si>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</si>
  <si>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</si>
  <si>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</si>
  <si>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</si>
  <si>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</si>
  <si>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</si>
  <si>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</si>
  <si>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</si>
  <si>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</si>
  <si>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</si>
  <si>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</si>
  <si>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</si>
  <si>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</si>
  <si>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</si>
  <si>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</si>
  <si>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</si>
  <si>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</si>
  <si>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</si>
  <si>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</si>
  <si>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</si>
  <si>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</si>
  <si>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</si>
  <si>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</si>
  <si>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</si>
  <si>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</si>
  <si>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</si>
  <si>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</si>
  <si>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</si>
  <si>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</si>
  <si>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</si>
  <si>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</si>
  <si>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</si>
  <si>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</si>
  <si>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</si>
  <si>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</si>
  <si>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</si>
  <si>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</si>
  <si>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</si>
  <si>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</si>
  <si>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</si>
  <si>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</si>
  <si>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</si>
  <si>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</si>
  <si>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</si>
  <si>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</si>
  <si>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</si>
  <si>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</si>
  <si>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</si>
  <si>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</si>
  <si>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</si>
  <si>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</si>
  <si>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</si>
  <si>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</si>
  <si>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</si>
  <si>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</si>
  <si>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</si>
  <si>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</si>
  <si>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</si>
  <si>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</si>
  <si>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</si>
  <si>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</si>
  <si>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</si>
  <si>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</si>
  <si>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</si>
  <si>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</si>
  <si>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</si>
  <si>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</si>
  <si>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</si>
  <si>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</si>
  <si>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</si>
  <si>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</si>
  <si>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</si>
  <si>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</si>
  <si>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</si>
  <si>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</si>
  <si>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</si>
  <si>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</si>
  <si>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</si>
  <si>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</si>
  <si>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</si>
  <si>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</si>
  <si>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</si>
  <si>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</si>
  <si>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</si>
  <si>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</si>
  <si>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</si>
  <si>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</si>
  <si>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</si>
  <si>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</si>
  <si>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</si>
  <si>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</si>
  <si>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</si>
  <si>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</si>
  <si>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</si>
  <si>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</si>
  <si>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</si>
  <si>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</si>
  <si>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</si>
  <si>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</si>
  <si>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</si>
  <si>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</si>
  <si>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</si>
  <si>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</si>
  <si>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</si>
  <si>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</si>
  <si>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</si>
  <si>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</si>
  <si>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</si>
  <si>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</si>
  <si>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</si>
  <si>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</si>
  <si>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</si>
  <si>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</si>
  <si>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</si>
  <si>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</si>
  <si>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</si>
  <si>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</si>
  <si>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</si>
  <si>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</si>
  <si>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</si>
  <si>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</si>
  <si>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</si>
  <si>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</si>
  <si>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</si>
  <si>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</si>
  <si>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</si>
  <si>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</si>
  <si>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</si>
  <si>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</si>
  <si>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</si>
  <si>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</si>
  <si>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</si>
  <si>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</si>
  <si>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</si>
  <si>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</si>
  <si>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</si>
  <si>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</si>
  <si>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</si>
  <si>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</si>
  <si>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</si>
  <si>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</si>
  <si>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</si>
  <si>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</si>
  <si>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</si>
  <si>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</si>
  <si>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</si>
  <si>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</si>
  <si>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</si>
  <si>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</si>
  <si>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</si>
  <si>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</si>
  <si>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</si>
  <si>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</si>
  <si>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</si>
  <si>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</si>
  <si>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</si>
  <si>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</si>
  <si>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</si>
  <si>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</si>
  <si>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</si>
  <si>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</si>
  <si>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</si>
  <si>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</si>
  <si>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</si>
  <si>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</si>
  <si>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</si>
  <si>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</si>
  <si>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</si>
  <si>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</si>
  <si>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</si>
  <si>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</si>
  <si>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</si>
  <si>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</si>
  <si>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</si>
  <si>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</si>
  <si>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</si>
  <si>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</si>
  <si>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</si>
  <si>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</si>
  <si>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</si>
  <si>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</si>
  <si>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</si>
  <si>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</si>
  <si>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</si>
  <si>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</si>
  <si>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</si>
  <si>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</si>
  <si>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</si>
  <si>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</si>
  <si>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</si>
  <si>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</si>
  <si>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</si>
  <si>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</si>
  <si>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</si>
  <si>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</si>
  <si>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</si>
  <si>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</si>
  <si>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</si>
  <si>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</si>
  <si>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</si>
  <si>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</si>
  <si>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</si>
  <si>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</si>
  <si>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</si>
  <si>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</si>
  <si>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</si>
  <si>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</si>
  <si>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</si>
  <si>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</si>
  <si>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</si>
  <si>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</si>
  <si>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</si>
  <si>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</si>
  <si>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</si>
  <si>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</si>
  <si>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</si>
  <si>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</si>
  <si>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</si>
  <si>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</si>
  <si>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</si>
  <si>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</si>
  <si>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</si>
  <si>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</si>
  <si>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</si>
  <si>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</si>
  <si>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</si>
  <si>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</si>
  <si>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</si>
  <si>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</si>
  <si>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</si>
  <si>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</si>
  <si>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</si>
  <si>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</si>
  <si>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</si>
  <si>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</si>
  <si>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</si>
  <si>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</si>
  <si>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</si>
  <si>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</si>
  <si>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</si>
  <si>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</si>
  <si>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</si>
  <si>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</si>
  <si>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</si>
  <si>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</si>
  <si>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</si>
  <si>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</si>
  <si>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</si>
  <si>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</si>
  <si>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</si>
  <si>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</si>
  <si>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</si>
  <si>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</si>
  <si>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</si>
  <si>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</si>
  <si>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</si>
  <si>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</si>
  <si>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</si>
  <si>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</si>
  <si>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</si>
  <si>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</si>
  <si>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</si>
  <si>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</si>
  <si>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</si>
  <si>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</si>
  <si>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</si>
  <si>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</si>
  <si>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</si>
  <si>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</si>
  <si>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</si>
  <si>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</si>
  <si>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</si>
  <si>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</si>
  <si>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</si>
  <si>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</si>
  <si>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</si>
  <si>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</si>
  <si>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</si>
  <si>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</si>
  <si>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</si>
  <si>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</si>
  <si>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</si>
  <si>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</si>
  <si>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</si>
  <si>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</si>
  <si>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</si>
  <si>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</si>
  <si>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</si>
  <si>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</si>
  <si>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</si>
  <si>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</si>
  <si>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</si>
  <si>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</si>
  <si>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</si>
  <si>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</si>
  <si>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</si>
  <si>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</si>
  <si>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</si>
  <si>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</si>
  <si>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</si>
  <si>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</si>
  <si>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</si>
  <si>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</si>
  <si>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</si>
  <si>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</si>
  <si>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</si>
  <si>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</si>
  <si>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</si>
  <si>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</si>
  <si>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</si>
  <si>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</si>
  <si>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</si>
  <si>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</si>
  <si>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</si>
  <si>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</si>
  <si>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</si>
  <si>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</si>
  <si>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</si>
  <si>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</si>
  <si>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</si>
  <si>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</si>
  <si>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</si>
  <si>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</si>
  <si>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</si>
  <si>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</si>
  <si>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</si>
  <si>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</si>
  <si>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</si>
  <si>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</si>
  <si>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</si>
  <si>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</si>
  <si>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</si>
  <si>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</si>
  <si>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</si>
  <si>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</si>
  <si>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</si>
  <si>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</si>
  <si>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</si>
  <si>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</si>
  <si>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</si>
  <si>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</si>
  <si>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</si>
  <si>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</si>
  <si>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</si>
  <si>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</si>
  <si>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</si>
  <si>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</si>
  <si>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</si>
  <si>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</si>
  <si>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</si>
  <si>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</si>
  <si>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</si>
  <si>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</si>
  <si>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</si>
  <si>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</si>
  <si>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</si>
  <si>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</si>
  <si>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</si>
  <si>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</si>
  <si>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</si>
  <si>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</si>
  <si>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</si>
  <si>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</si>
  <si>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</si>
  <si>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</si>
  <si>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</si>
  <si>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</si>
  <si>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</si>
  <si>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</si>
  <si>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</si>
  <si>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</si>
  <si>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</si>
  <si>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</si>
  <si>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</si>
  <si>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</si>
  <si>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</si>
  <si>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</si>
  <si>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</si>
  <si>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</si>
  <si>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</si>
  <si>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</si>
  <si>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</si>
  <si>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</si>
  <si>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</si>
  <si>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</si>
  <si>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</si>
  <si>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</si>
  <si>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</si>
  <si>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</si>
  <si>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</si>
  <si>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</si>
  <si>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</si>
  <si>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</si>
  <si>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</si>
  <si>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</si>
  <si>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</si>
  <si>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</si>
  <si>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</si>
  <si>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</si>
  <si>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</si>
  <si>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</si>
  <si>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</si>
  <si>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</si>
  <si>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</si>
  <si>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</si>
  <si>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</si>
  <si>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</si>
  <si>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</si>
  <si>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</si>
  <si>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</si>
  <si>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</si>
  <si>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</si>
  <si>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</si>
  <si>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</si>
  <si>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</si>
  <si>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</si>
  <si>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</si>
  <si>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</si>
  <si>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</si>
  <si>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</si>
  <si>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</si>
  <si>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</si>
  <si>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</si>
  <si>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</si>
  <si>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</si>
  <si>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</si>
  <si>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</si>
  <si>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</si>
  <si>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</si>
  <si>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</si>
  <si>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</si>
  <si>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</si>
  <si>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</si>
  <si>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</si>
  <si>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</si>
  <si>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</si>
  <si>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</si>
  <si>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</si>
  <si>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</si>
  <si>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</si>
  <si>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</si>
  <si>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</si>
  <si>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</si>
  <si>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</si>
  <si>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</si>
  <si>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</si>
  <si>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</si>
  <si>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</si>
  <si>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</si>
  <si>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</si>
  <si>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</si>
  <si>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</si>
  <si>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</si>
  <si>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</si>
  <si>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</si>
  <si>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</si>
  <si>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</si>
  <si>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</si>
  <si>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</si>
  <si>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</si>
  <si>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</si>
  <si>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</si>
  <si>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</si>
  <si>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</si>
  <si>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</si>
  <si>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</si>
  <si>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</si>
  <si>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</si>
  <si>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</si>
  <si>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</si>
  <si>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</si>
  <si>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</si>
  <si>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</si>
  <si>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</si>
  <si>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</si>
  <si>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</si>
  <si>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</si>
  <si>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</si>
  <si>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</si>
  <si>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</si>
  <si>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</si>
  <si>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</si>
  <si>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</si>
  <si>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</si>
  <si>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</si>
  <si>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</si>
  <si>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</si>
  <si>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</si>
  <si>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</si>
  <si>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</si>
  <si>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</si>
  <si>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</si>
  <si>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</si>
  <si>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</si>
  <si>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</si>
  <si>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</si>
  <si>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</si>
  <si>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</si>
  <si>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</si>
  <si>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</si>
  <si>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</si>
  <si>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</si>
  <si>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</si>
  <si>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</si>
  <si>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</si>
  <si>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</si>
  <si>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</si>
  <si>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</si>
  <si>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</si>
  <si>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</si>
  <si>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</si>
  <si>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</si>
  <si>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</si>
  <si>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</si>
  <si>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</si>
  <si>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</si>
  <si>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</si>
  <si>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</si>
  <si>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</si>
  <si>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</si>
  <si>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</si>
  <si>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</si>
  <si>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</si>
  <si>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</si>
  <si>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</si>
  <si>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</si>
  <si>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</si>
  <si>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</si>
  <si>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</si>
  <si>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</si>
  <si>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</si>
  <si>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</si>
  <si>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</si>
  <si>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</si>
  <si>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</si>
  <si>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</si>
  <si>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</si>
  <si>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</si>
  <si>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</si>
  <si>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</si>
  <si>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</si>
  <si>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</si>
  <si>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</si>
  <si>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</si>
  <si>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</si>
  <si>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</si>
  <si>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</si>
  <si>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</si>
  <si>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</si>
  <si>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</si>
  <si>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</si>
  <si>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</si>
  <si>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</si>
  <si>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</si>
  <si>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</si>
  <si>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</si>
  <si>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</si>
  <si>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</si>
  <si>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</si>
  <si>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</si>
  <si>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</si>
  <si>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</si>
  <si>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</si>
  <si>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</si>
  <si>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</si>
  <si>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</si>
  <si>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</si>
  <si>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</si>
  <si>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</si>
  <si>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</si>
  <si>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</si>
  <si>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</si>
  <si>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</si>
  <si>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</si>
  <si>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</si>
  <si>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</si>
  <si>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</si>
  <si>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</si>
  <si>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</si>
  <si>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</si>
  <si>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</si>
  <si>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</si>
  <si>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</si>
  <si>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</si>
  <si>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</si>
  <si>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</si>
  <si>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</si>
  <si>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</si>
  <si>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</si>
  <si>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</si>
  <si>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</si>
  <si>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</si>
  <si>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</si>
  <si>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</si>
  <si>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</si>
  <si>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</si>
  <si>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</si>
  <si>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</si>
  <si>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</si>
  <si>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</si>
  <si>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</si>
  <si>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</si>
  <si>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</si>
  <si>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</si>
  <si>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</si>
  <si>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</si>
  <si>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</si>
  <si>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</si>
  <si>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</si>
  <si>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</si>
  <si>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</si>
  <si>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</si>
  <si>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</si>
  <si>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</si>
  <si>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</si>
  <si>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</si>
  <si>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</si>
  <si>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</si>
  <si>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</si>
  <si>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</si>
  <si>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</si>
  <si>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</si>
  <si>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</si>
  <si>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</si>
  <si>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</si>
  <si>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</si>
  <si>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</si>
  <si>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</si>
  <si>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</si>
  <si>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</si>
  <si>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</si>
  <si>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</si>
  <si>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</si>
  <si>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</si>
  <si>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</si>
  <si>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</si>
  <si>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</si>
  <si>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</si>
  <si>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</si>
  <si>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</si>
  <si>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</si>
  <si>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</si>
  <si>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</si>
  <si>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</si>
  <si>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</si>
  <si>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</si>
  <si>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</si>
  <si>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</si>
  <si>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</si>
  <si>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</si>
  <si>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</si>
  <si>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</si>
  <si>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</si>
  <si>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</si>
  <si>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</si>
  <si>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</si>
  <si>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</si>
  <si>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</si>
  <si>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</si>
  <si>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</si>
  <si>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</si>
  <si>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</si>
  <si>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</si>
  <si>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</si>
  <si>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</si>
  <si>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</si>
  <si>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</si>
  <si>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</si>
  <si>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</si>
  <si>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</si>
  <si>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</si>
  <si>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</si>
  <si>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</si>
  <si>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</si>
  <si>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</si>
  <si>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</si>
  <si>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</si>
  <si>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</si>
  <si>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</si>
  <si>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</si>
  <si>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</si>
  <si>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</si>
  <si>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</si>
  <si>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</si>
  <si>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</si>
  <si>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</si>
  <si>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</si>
  <si>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</si>
  <si>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</si>
  <si>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</si>
  <si>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</si>
  <si>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</si>
  <si>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</si>
  <si>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</si>
  <si>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</si>
  <si>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</si>
  <si>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</si>
  <si>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</si>
  <si>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</si>
  <si>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</si>
  <si>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</si>
  <si>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</si>
  <si>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</si>
  <si>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</si>
  <si>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</si>
  <si>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</si>
  <si>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</si>
  <si>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</si>
  <si>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</si>
  <si>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</si>
  <si>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</si>
  <si>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</si>
  <si>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</si>
  <si>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</si>
  <si>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</si>
  <si>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</si>
  <si>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</si>
  <si>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</si>
  <si>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</si>
  <si>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</si>
  <si>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</si>
  <si>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</si>
  <si>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</si>
  <si>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</si>
  <si>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</si>
  <si>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</si>
  <si>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</si>
  <si>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</si>
  <si>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</si>
  <si>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</si>
  <si>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</si>
  <si>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</si>
  <si>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</si>
  <si>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</si>
  <si>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</si>
  <si>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</si>
  <si>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</si>
  <si>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</si>
  <si>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</si>
  <si>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</si>
  <si>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</si>
  <si>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</si>
  <si>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</si>
  <si>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</si>
  <si>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</si>
  <si>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</si>
  <si>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</si>
  <si>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</si>
  <si>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</si>
  <si>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</si>
  <si>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</si>
  <si>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</si>
  <si>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</si>
  <si>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</si>
  <si>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</si>
  <si>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</si>
  <si>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</si>
  <si>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</si>
  <si>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</si>
  <si>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</si>
  <si>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</si>
  <si>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</si>
  <si>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</si>
  <si>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</si>
  <si>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</si>
  <si>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</si>
  <si>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</si>
  <si>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</si>
  <si>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</si>
  <si>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</si>
  <si>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</si>
  <si>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</si>
  <si>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</si>
  <si>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</si>
  <si>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</si>
  <si>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</si>
  <si>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</si>
  <si>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</si>
  <si>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</si>
  <si>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</si>
  <si>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</si>
  <si>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</si>
  <si>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</si>
  <si>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</si>
  <si>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</si>
  <si>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</si>
  <si>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</si>
  <si>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</si>
  <si>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</si>
  <si>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</si>
  <si>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</si>
  <si>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</si>
  <si>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</si>
  <si>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</si>
  <si>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</si>
  <si>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</si>
  <si>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</si>
  <si>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</si>
  <si>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</si>
  <si>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</si>
  <si>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</si>
  <si>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</si>
  <si>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</si>
  <si>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</si>
  <si>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</si>
  <si>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</si>
  <si>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</si>
  <si>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</si>
  <si>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</si>
  <si>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</si>
  <si>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</si>
  <si>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</si>
  <si>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</si>
  <si>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</si>
  <si>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</si>
  <si>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</si>
  <si>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</si>
  <si>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</si>
  <si>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</si>
  <si>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</si>
  <si>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</si>
  <si>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</si>
  <si>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</si>
  <si>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</si>
  <si>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</si>
  <si>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</si>
  <si>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</si>
  <si>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</si>
  <si>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</si>
  <si>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</si>
  <si>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</si>
  <si>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</si>
  <si>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</si>
  <si>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</si>
  <si>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</si>
  <si>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</si>
  <si>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</si>
  <si>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</si>
  <si>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</si>
  <si>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</si>
  <si>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</si>
  <si>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</si>
  <si>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</si>
  <si>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</si>
  <si>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</si>
  <si>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</si>
  <si>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</si>
  <si>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</si>
  <si>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</si>
  <si>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</si>
  <si>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</si>
  <si>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</si>
  <si>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</si>
  <si>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</si>
  <si>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</si>
  <si>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</si>
  <si>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</si>
  <si>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</si>
  <si>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</si>
  <si>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</si>
  <si>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</si>
  <si>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</si>
  <si>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</si>
  <si>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</si>
  <si>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</si>
  <si>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</si>
  <si>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</si>
  <si>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</si>
  <si>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</si>
  <si>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</si>
  <si>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</si>
  <si>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</si>
  <si>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</si>
  <si>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</si>
  <si>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</si>
  <si>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</si>
  <si>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</si>
  <si>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</si>
  <si>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</si>
  <si>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</si>
  <si>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</si>
  <si>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</si>
  <si>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</si>
  <si>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</si>
  <si>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</si>
  <si>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</si>
  <si>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</si>
  <si>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</si>
  <si>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</si>
  <si>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</si>
  <si>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</si>
  <si>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</si>
  <si>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</si>
  <si>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</si>
  <si>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</si>
  <si>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</si>
  <si>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</si>
  <si>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</si>
  <si>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</si>
  <si>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</si>
  <si>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</si>
  <si>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</si>
  <si>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</si>
  <si>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</si>
  <si>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</si>
  <si>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</si>
  <si>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</si>
  <si>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</si>
  <si>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</si>
  <si>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</si>
  <si>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</si>
  <si>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</si>
  <si>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</si>
  <si>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</si>
  <si>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</si>
  <si>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</si>
  <si>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</si>
  <si>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</si>
  <si>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</si>
  <si>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</si>
  <si>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</si>
  <si>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</si>
  <si>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</si>
  <si>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</si>
  <si>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</si>
  <si>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</si>
  <si>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</si>
  <si>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</si>
  <si>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</si>
  <si>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</si>
  <si>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</si>
  <si>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</si>
  <si>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</si>
  <si>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</si>
  <si>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</si>
  <si>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</si>
  <si>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</si>
  <si>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</si>
  <si>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</si>
  <si>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</si>
  <si>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</si>
  <si>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</si>
  <si>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</si>
  <si>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</si>
  <si>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</si>
  <si>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</si>
  <si>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</si>
  <si>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</si>
  <si>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</si>
  <si>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</si>
  <si>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</si>
  <si>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</si>
  <si>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</si>
  <si>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</si>
  <si>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</si>
  <si>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</si>
  <si>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</si>
  <si>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</si>
  <si>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</si>
  <si>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</si>
  <si>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</si>
  <si>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</si>
  <si>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</si>
  <si>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</si>
  <si>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</si>
  <si>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</si>
  <si>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</si>
  <si>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</si>
  <si>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</si>
  <si>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</si>
  <si>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</si>
  <si>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</si>
  <si>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</si>
  <si>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</si>
  <si>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</si>
  <si>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</si>
  <si>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</si>
  <si>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</si>
  <si>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</si>
  <si>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</si>
  <si>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</si>
  <si>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</si>
  <si>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</si>
  <si>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</si>
  <si>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</si>
  <si>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</si>
  <si>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</si>
  <si>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</si>
  <si>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</si>
  <si>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</si>
  <si>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</si>
  <si>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</si>
  <si>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</si>
  <si>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</si>
  <si>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</si>
  <si>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</si>
  <si>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</si>
  <si>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</si>
  <si>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</si>
  <si>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</si>
  <si>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</si>
  <si>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</si>
  <si>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</si>
  <si>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</si>
  <si>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</si>
  <si>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</si>
  <si>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</si>
  <si>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</si>
  <si>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</si>
  <si>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</si>
  <si>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</si>
  <si>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</si>
  <si>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</si>
  <si>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</si>
  <si>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</si>
  <si>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</si>
  <si>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</si>
  <si>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</si>
  <si>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</si>
  <si>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</si>
  <si>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</si>
  <si>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</si>
  <si>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</si>
  <si>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</si>
  <si>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</si>
  <si>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</si>
  <si>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</si>
  <si>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</si>
  <si>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</si>
  <si>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</si>
  <si>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</si>
  <si>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</si>
  <si>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</si>
  <si>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</si>
  <si>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</si>
  <si>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</si>
  <si>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</si>
  <si>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</si>
  <si>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</si>
  <si>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</si>
  <si>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</si>
  <si>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</si>
  <si>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</si>
  <si>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</si>
  <si>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</si>
  <si>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</si>
  <si>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</si>
  <si>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</si>
  <si>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</si>
  <si>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</si>
  <si>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</si>
  <si>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</si>
  <si>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</si>
  <si>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</si>
  <si>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</si>
  <si>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</si>
  <si>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</si>
  <si>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</si>
  <si>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</si>
  <si>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</si>
  <si>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</si>
  <si>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</si>
  <si>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</si>
  <si>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</si>
  <si>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</si>
  <si>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</si>
  <si>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</si>
  <si>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</si>
  <si>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</si>
  <si>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</si>
  <si>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</si>
  <si>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</si>
  <si>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</si>
  <si>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</si>
  <si>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</si>
  <si>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</si>
  <si>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</si>
  <si>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</si>
  <si>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</si>
  <si>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</si>
  <si>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</si>
  <si>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</si>
  <si>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</si>
  <si>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</si>
  <si>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</si>
  <si>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</si>
  <si>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</si>
  <si>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</si>
  <si>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</si>
  <si>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</si>
  <si>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</si>
  <si>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</si>
  <si>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</si>
  <si>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</si>
  <si>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</si>
  <si>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</si>
  <si>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</si>
  <si>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</si>
  <si>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</si>
  <si>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</si>
  <si>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</si>
  <si>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</si>
  <si>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</si>
  <si>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</si>
  <si>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</si>
  <si>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</si>
  <si>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</si>
  <si>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</si>
  <si>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</si>
  <si>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</si>
  <si>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</si>
  <si>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</si>
  <si>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</si>
  <si>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</si>
  <si>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</si>
  <si>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</si>
  <si>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</si>
  <si>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</si>
  <si>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</si>
  <si>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</si>
  <si>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</si>
  <si>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</si>
  <si>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</si>
  <si>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</si>
  <si>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</si>
  <si>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</si>
  <si>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</si>
  <si>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</si>
  <si>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</si>
  <si>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</si>
  <si>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</si>
  <si>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</si>
  <si>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</si>
  <si>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</si>
  <si>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</si>
  <si>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</si>
  <si>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</si>
  <si>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</si>
  <si>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</si>
  <si>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</si>
  <si>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</si>
  <si>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</si>
  <si>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</si>
  <si>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</si>
  <si>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</si>
  <si>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</si>
  <si>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</si>
  <si>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</si>
  <si>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</si>
  <si>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</si>
  <si>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</si>
  <si>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</si>
  <si>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</si>
  <si>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</si>
  <si>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</si>
  <si>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</si>
  <si>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</si>
  <si>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</si>
  <si>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</si>
  <si>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</si>
  <si>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</si>
  <si>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</si>
  <si>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</si>
  <si>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</si>
  <si>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</si>
  <si>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</si>
  <si>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</si>
  <si>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</si>
  <si>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</si>
  <si>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</si>
  <si>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</si>
  <si>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</si>
  <si>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</si>
  <si>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</si>
  <si>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</si>
  <si>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</si>
  <si>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</si>
  <si>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</si>
  <si>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</si>
  <si>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</si>
  <si>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</si>
  <si>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</si>
  <si>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</si>
  <si>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</si>
  <si>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</si>
  <si>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</si>
  <si>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</si>
  <si>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</si>
  <si>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</si>
  <si>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</si>
  <si>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</si>
  <si>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</si>
  <si>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</si>
  <si>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</si>
  <si>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</si>
  <si>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</si>
  <si>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</si>
  <si>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</si>
  <si>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</si>
  <si>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</si>
  <si>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</si>
  <si>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</si>
  <si>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</si>
  <si>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</si>
  <si>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</si>
  <si>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</si>
  <si>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</si>
  <si>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</si>
  <si>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</si>
  <si>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</si>
  <si>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</si>
  <si>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</si>
  <si>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</si>
  <si>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</si>
  <si>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</si>
  <si>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</si>
  <si>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</si>
  <si>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</si>
  <si>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</si>
  <si>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</si>
  <si>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</si>
  <si>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</si>
  <si>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</si>
  <si>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</si>
  <si>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</si>
  <si>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</si>
  <si>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</si>
  <si>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</si>
  <si>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</si>
  <si>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</si>
  <si>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</si>
  <si>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</si>
  <si>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</si>
  <si>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</si>
  <si>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</si>
  <si>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</si>
  <si>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</si>
  <si>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</si>
  <si>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</si>
  <si>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</si>
  <si>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</si>
  <si>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</si>
  <si>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</si>
  <si>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</si>
  <si>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</si>
  <si>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</si>
  <si>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</si>
  <si>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</si>
  <si>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</si>
  <si>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</si>
  <si>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</si>
  <si>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</si>
  <si>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</si>
  <si>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</si>
  <si>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</si>
  <si>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</si>
  <si>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</si>
  <si>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</si>
  <si>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</si>
  <si>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</si>
  <si>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</si>
  <si>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</si>
  <si>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</si>
  <si>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</si>
  <si>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</si>
  <si>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</si>
  <si>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</si>
  <si>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</si>
  <si>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</si>
  <si>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</si>
  <si>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</si>
  <si>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</si>
  <si>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</si>
  <si>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</si>
  <si>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</si>
  <si>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</si>
  <si>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</si>
  <si>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</si>
  <si>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</si>
  <si>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</si>
  <si>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</si>
  <si>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</si>
  <si>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</si>
  <si>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</si>
  <si>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</si>
  <si>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</si>
  <si>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</si>
  <si>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</si>
  <si>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</si>
  <si>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</si>
  <si>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</si>
  <si>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</si>
  <si>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</si>
  <si>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</si>
  <si>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</si>
  <si>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</si>
  <si>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</si>
  <si>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</si>
  <si>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</si>
  <si>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</si>
  <si>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</si>
  <si>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</si>
  <si>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</si>
  <si>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</si>
  <si>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</si>
  <si>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</si>
  <si>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</si>
  <si>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</si>
  <si>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</si>
  <si>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</si>
  <si>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</si>
  <si>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</si>
  <si>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</si>
  <si>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</si>
  <si>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</si>
  <si>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</si>
  <si>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</si>
  <si>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</si>
  <si>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</si>
  <si>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</si>
  <si>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</si>
  <si>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</si>
  <si>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</si>
  <si>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</si>
  <si>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</si>
  <si>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</si>
  <si>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</si>
  <si>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</si>
  <si>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</si>
  <si>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</si>
  <si>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</si>
  <si>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</si>
  <si>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</si>
  <si>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</si>
  <si>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</si>
  <si>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</si>
  <si>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</si>
  <si>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</si>
  <si>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</si>
  <si>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</si>
  <si>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</si>
  <si>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</si>
  <si>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</si>
  <si>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</si>
  <si>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</si>
  <si>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</si>
  <si>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</si>
  <si>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</si>
  <si>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</si>
  <si>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</si>
  <si>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</si>
  <si>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</si>
  <si>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</si>
  <si>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</si>
  <si>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</si>
  <si>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</si>
  <si>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</si>
  <si>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</si>
  <si>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</si>
  <si>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</si>
  <si>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</si>
  <si>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</si>
  <si>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</si>
  <si>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</si>
  <si>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</si>
  <si>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</si>
  <si>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</si>
  <si>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</si>
  <si>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</si>
  <si>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</si>
  <si>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</si>
  <si>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</si>
  <si>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</si>
  <si>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</si>
  <si>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</si>
  <si>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</si>
  <si>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</si>
  <si>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</si>
  <si>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</si>
  <si>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</si>
  <si>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</si>
  <si>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</si>
  <si>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</si>
  <si>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</si>
  <si>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</si>
  <si>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</si>
  <si>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</si>
  <si>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</si>
  <si>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</si>
  <si>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</si>
  <si>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</si>
  <si>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</si>
  <si>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</si>
  <si>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</si>
  <si>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</si>
  <si>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</si>
  <si>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</si>
  <si>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</si>
  <si>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</si>
  <si>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</si>
  <si>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</si>
  <si>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</si>
  <si>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</si>
  <si>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</si>
  <si>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</si>
  <si>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</si>
  <si>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</si>
  <si>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</si>
  <si>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</si>
  <si>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</si>
  <si>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</si>
  <si>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</si>
  <si>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</si>
  <si>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</si>
  <si>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</si>
  <si>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</si>
  <si>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</si>
  <si>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</si>
  <si>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</si>
  <si>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</si>
  <si>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</si>
  <si>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</si>
  <si>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</si>
  <si>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</si>
  <si>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</si>
  <si>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</si>
  <si>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</si>
  <si>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</si>
  <si>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</si>
  <si>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</si>
  <si>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</si>
  <si>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</si>
  <si>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</si>
  <si>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</si>
  <si>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</si>
  <si>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</si>
  <si>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</si>
  <si>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</si>
  <si>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</si>
  <si>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</si>
  <si>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</si>
  <si>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</si>
  <si>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</si>
  <si>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</si>
  <si>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</si>
  <si>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</si>
  <si>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</si>
  <si>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</si>
  <si>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</si>
  <si>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</si>
  <si>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</si>
  <si>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</si>
  <si>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</si>
  <si>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</si>
  <si>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</si>
  <si>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</si>
  <si>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</si>
  <si>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</si>
  <si>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</si>
  <si>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</si>
  <si>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</si>
  <si>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</si>
  <si>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</si>
  <si>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</si>
  <si>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</si>
  <si>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</si>
  <si>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</si>
  <si>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</si>
  <si>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</si>
  <si>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</si>
  <si>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</si>
  <si>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</si>
  <si>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</si>
  <si>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</si>
  <si>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</si>
  <si>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</si>
  <si>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</si>
  <si>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</si>
  <si>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</si>
  <si>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</si>
  <si>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</si>
  <si>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</si>
  <si>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</si>
  <si>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</si>
  <si>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</si>
  <si>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</si>
  <si>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</si>
  <si>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</si>
  <si>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</si>
  <si>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</si>
  <si>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</si>
  <si>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</si>
  <si>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</si>
  <si>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</si>
  <si>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</si>
  <si>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</si>
  <si>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</si>
  <si>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</si>
  <si>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</si>
  <si>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</si>
  <si>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</si>
  <si>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</si>
  <si>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</si>
  <si>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</si>
  <si>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</si>
  <si>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</si>
  <si>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</si>
  <si>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</si>
  <si>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</si>
  <si>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</si>
  <si>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</si>
  <si>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</si>
  <si>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</si>
  <si>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</si>
  <si>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</si>
  <si>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</si>
  <si>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</si>
  <si>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</si>
  <si>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</si>
  <si>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</si>
  <si>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</si>
  <si>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</si>
  <si>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</si>
  <si>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</si>
  <si>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</si>
  <si>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</si>
  <si>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</si>
  <si>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</si>
  <si>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</si>
  <si>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</si>
  <si>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</si>
  <si>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</si>
  <si>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</si>
  <si>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</si>
  <si>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</si>
  <si>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</si>
  <si>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</si>
  <si>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</si>
  <si>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</si>
  <si>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</si>
  <si>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</si>
  <si>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</si>
  <si>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</si>
  <si>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</si>
  <si>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</si>
  <si>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</si>
  <si>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</si>
  <si>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</si>
  <si>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</si>
  <si>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</si>
  <si>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</si>
  <si>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</si>
  <si>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</si>
  <si>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</si>
  <si>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</si>
  <si>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</si>
  <si>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</si>
  <si>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</si>
  <si>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</si>
  <si>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</si>
  <si>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</si>
  <si>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</si>
  <si>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</si>
  <si>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</si>
  <si>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</si>
  <si>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</si>
  <si>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</si>
  <si>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</si>
  <si>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</si>
  <si>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</si>
  <si>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</si>
  <si>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</si>
  <si>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</si>
  <si>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</si>
  <si>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</si>
  <si>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</si>
  <si>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</si>
  <si>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</si>
  <si>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</si>
  <si>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</si>
  <si>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</si>
  <si>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</si>
  <si>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</si>
  <si>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</si>
  <si>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</si>
  <si>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</si>
  <si>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</si>
  <si>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</si>
  <si>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</si>
  <si>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</si>
  <si>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</si>
  <si>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</si>
  <si>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</si>
  <si>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</si>
  <si>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</si>
  <si>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</si>
  <si>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</si>
  <si>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</si>
  <si>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</si>
  <si>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</si>
  <si>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</si>
  <si>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</si>
  <si>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</si>
  <si>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</si>
  <si>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</si>
  <si>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</si>
  <si>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</si>
  <si>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</si>
  <si>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</si>
  <si>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</si>
  <si>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</si>
  <si>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</si>
  <si>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</si>
  <si>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</si>
  <si>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</si>
  <si>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</si>
  <si>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</si>
  <si>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</si>
  <si>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</si>
  <si>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</si>
  <si>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</si>
  <si>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</si>
  <si>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</si>
  <si>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</si>
  <si>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</si>
  <si>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</si>
  <si>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</si>
  <si>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</si>
  <si>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</si>
  <si>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</si>
  <si>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</si>
  <si>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</si>
  <si>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</si>
  <si>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</si>
  <si>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</si>
  <si>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</si>
  <si>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</si>
  <si>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</si>
  <si>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</si>
  <si>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</si>
  <si>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</si>
  <si>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</si>
  <si>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</si>
  <si>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</si>
  <si>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</si>
  <si>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</si>
  <si>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</si>
  <si>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</si>
  <si>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</si>
  <si>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</si>
  <si>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</si>
  <si>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</si>
  <si>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</si>
  <si>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</si>
  <si>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</si>
  <si>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</si>
  <si>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</si>
  <si>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</si>
  <si>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</si>
  <si>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</si>
  <si>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</si>
  <si>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</si>
  <si>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</si>
  <si>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</si>
  <si>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</si>
  <si>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</si>
  <si>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</si>
  <si>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</si>
  <si>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</si>
  <si>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</si>
  <si>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</si>
  <si>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</si>
  <si>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</si>
  <si>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</si>
  <si>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</si>
  <si>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</si>
  <si>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</si>
  <si>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</si>
  <si>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</si>
  <si>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</si>
  <si>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</si>
  <si>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</si>
  <si>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</si>
  <si>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</si>
  <si>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</si>
  <si>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</si>
  <si>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</si>
  <si>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</si>
  <si>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</si>
  <si>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</si>
  <si>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</si>
  <si>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</si>
  <si>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</si>
  <si>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</si>
  <si>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</si>
  <si>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</si>
  <si>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</si>
  <si>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</si>
  <si>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</si>
  <si>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</si>
  <si>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</si>
  <si>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</si>
  <si>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</si>
  <si>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</si>
  <si>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</si>
  <si>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</si>
  <si>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</si>
  <si>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</si>
  <si>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</si>
  <si>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</si>
  <si>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</si>
  <si>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</si>
  <si>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</si>
  <si>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</si>
  <si>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</si>
  <si>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</si>
  <si>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</si>
  <si>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</si>
  <si>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</si>
  <si>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</si>
  <si>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</si>
  <si>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</si>
  <si>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</si>
  <si>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</si>
  <si>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</si>
  <si>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</si>
  <si>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</si>
  <si>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</si>
  <si>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</si>
  <si>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</si>
  <si>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</si>
  <si>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</si>
  <si>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</si>
  <si>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</si>
  <si>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</si>
  <si>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</si>
  <si>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</si>
  <si>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</si>
  <si>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</si>
  <si>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</si>
  <si>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</si>
  <si>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</si>
  <si>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</si>
  <si>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</si>
  <si>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</si>
  <si>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</si>
  <si>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</si>
  <si>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</si>
  <si>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</si>
  <si>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</si>
  <si>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</si>
  <si>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</si>
  <si>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</si>
  <si>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</si>
  <si>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</si>
  <si>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</si>
  <si>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</si>
  <si>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</si>
  <si>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</si>
  <si>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</si>
  <si>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</si>
  <si>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</si>
  <si>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</si>
  <si>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</si>
  <si>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</si>
  <si>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</si>
  <si>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</si>
  <si>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</si>
  <si>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</si>
  <si>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</si>
  <si>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</si>
  <si>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</si>
  <si>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</si>
  <si>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</si>
  <si>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</si>
  <si>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</si>
  <si>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</si>
  <si>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</si>
  <si>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</si>
  <si>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</si>
  <si>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</si>
  <si>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</si>
  <si>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PMC4738425</t>
  </si>
  <si>
    <t>PMC5326540</t>
  </si>
  <si>
    <t>PMC5659023</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</si>
  <si>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</si>
  <si>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</si>
  <si>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</si>
  <si>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</si>
  <si>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</si>
  <si>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</si>
  <si>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</si>
  <si>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</si>
  <si>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</si>
  <si>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</si>
  <si>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</si>
  <si>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</si>
  <si>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</si>
  <si>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</si>
  <si>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</si>
  <si>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</si>
  <si>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</si>
  <si>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</si>
  <si>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</si>
  <si>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</si>
  <si>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</si>
  <si>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</si>
  <si>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</si>
  <si>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</si>
  <si>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</si>
  <si>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</si>
  <si>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</si>
  <si>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</si>
  <si>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</si>
  <si>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</si>
  <si>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</si>
  <si>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</si>
  <si>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</si>
  <si>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</si>
  <si>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</si>
  <si>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</si>
  <si>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</si>
  <si>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</si>
  <si>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</si>
  <si>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</si>
  <si>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</si>
  <si>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</si>
  <si>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</si>
  <si>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</si>
  <si>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</si>
  <si>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</si>
  <si>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</si>
  <si>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</si>
  <si>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</si>
  <si>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</si>
  <si>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</si>
  <si>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</si>
  <si>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</si>
  <si>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</si>
  <si>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</si>
  <si>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</si>
  <si>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</si>
  <si>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</si>
  <si>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</si>
  <si>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</si>
  <si>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</si>
  <si>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</si>
  <si>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</si>
  <si>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</si>
  <si>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</si>
  <si>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</si>
  <si>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</si>
  <si>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</si>
  <si>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</si>
  <si>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</si>
  <si>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</si>
  <si>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</si>
  <si>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</si>
  <si>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</si>
  <si>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</si>
  <si>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</si>
  <si>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</si>
  <si>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</si>
  <si>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</si>
  <si>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</si>
  <si>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</si>
  <si>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</si>
  <si>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</si>
  <si>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</si>
  <si>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</si>
  <si>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</si>
  <si>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</si>
  <si>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</si>
  <si>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</si>
  <si>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</si>
  <si>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</si>
  <si>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</si>
  <si>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</si>
  <si>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</si>
  <si>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</si>
  <si>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</si>
  <si>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</si>
  <si>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</si>
  <si>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</si>
  <si>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</si>
  <si>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</si>
  <si>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</si>
  <si>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</si>
  <si>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</si>
  <si>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</si>
  <si>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</si>
  <si>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</si>
  <si>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</si>
  <si>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</si>
  <si>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</si>
  <si>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</si>
  <si>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</si>
  <si>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</si>
  <si>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</si>
  <si>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</si>
  <si>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</si>
  <si>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</si>
  <si>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</si>
  <si>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</si>
  <si>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</si>
  <si>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</si>
  <si>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</si>
  <si>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</si>
  <si>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</si>
  <si>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</si>
  <si>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</si>
  <si>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</si>
  <si>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</si>
  <si>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</si>
  <si>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</si>
  <si>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</si>
  <si>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</si>
  <si>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</si>
  <si>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</si>
  <si>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</si>
  <si>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</si>
  <si>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</si>
  <si>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</si>
  <si>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</si>
  <si>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</si>
  <si>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</si>
  <si>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</si>
  <si>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</si>
  <si>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</si>
  <si>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</si>
  <si>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</si>
  <si>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</si>
  <si>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</si>
  <si>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</si>
  <si>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</si>
  <si>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</si>
  <si>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</si>
  <si>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</si>
  <si>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</si>
  <si>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</si>
  <si>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</si>
  <si>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</si>
  <si>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</si>
  <si>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</si>
  <si>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</si>
  <si>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</si>
  <si>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</si>
  <si>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</si>
  <si>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</si>
  <si>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</si>
  <si>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</si>
  <si>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</si>
  <si>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</si>
  <si>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</si>
  <si>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</si>
  <si>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</si>
  <si>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</si>
  <si>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</si>
  <si>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</si>
  <si>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</si>
  <si>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</si>
  <si>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</si>
  <si>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</si>
  <si>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</si>
  <si>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</si>
  <si>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</si>
  <si>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</si>
  <si>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</si>
  <si>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</si>
  <si>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</si>
  <si>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</si>
  <si>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</si>
  <si>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</si>
  <si>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</si>
  <si>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</si>
  <si>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</si>
  <si>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</si>
  <si>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</si>
  <si>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</si>
  <si>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</si>
  <si>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</si>
  <si>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</si>
  <si>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</si>
  <si>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</si>
  <si>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</si>
  <si>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</si>
  <si>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</si>
  <si>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</si>
  <si>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</si>
  <si>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</si>
  <si>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</si>
  <si>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</si>
  <si>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</si>
  <si>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</si>
  <si>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</si>
  <si>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</si>
  <si>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</si>
  <si>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</si>
  <si>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</si>
  <si>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</si>
  <si>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</si>
  <si>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</si>
  <si>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</si>
  <si>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</si>
  <si>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</si>
  <si>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</si>
  <si>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</si>
  <si>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</si>
  <si>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</si>
  <si>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</si>
  <si>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</si>
  <si>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</si>
  <si>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</si>
  <si>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</si>
  <si>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</si>
  <si>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</si>
  <si>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</si>
  <si>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</si>
  <si>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</si>
  <si>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</si>
  <si>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</si>
  <si>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</si>
  <si>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</si>
  <si>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</si>
  <si>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</si>
  <si>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</si>
  <si>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</si>
  <si>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</si>
  <si>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</si>
  <si>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</si>
  <si>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</si>
  <si>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</si>
  <si>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</si>
  <si>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</si>
  <si>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</si>
  <si>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</si>
  <si>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</si>
  <si>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</si>
  <si>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</si>
  <si>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</si>
  <si>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</si>
  <si>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</si>
  <si>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</si>
  <si>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</si>
  <si>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</si>
  <si>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</si>
  <si>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</si>
  <si>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</si>
  <si>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</si>
  <si>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</si>
  <si>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</si>
  <si>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</si>
  <si>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</si>
  <si>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</si>
  <si>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</si>
  <si>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</si>
  <si>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</si>
  <si>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</si>
  <si>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</si>
  <si>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</si>
  <si>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</si>
  <si>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</si>
  <si>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</si>
  <si>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</si>
  <si>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</si>
  <si>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</si>
  <si>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</si>
  <si>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</si>
  <si>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</si>
  <si>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</si>
  <si>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</si>
  <si>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</si>
  <si>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</si>
  <si>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</si>
  <si>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</si>
  <si>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</si>
  <si>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</si>
  <si>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</si>
  <si>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</si>
  <si>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</si>
  <si>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</si>
  <si>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</si>
  <si>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</si>
  <si>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</si>
  <si>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</si>
  <si>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</si>
  <si>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</si>
  <si>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</si>
  <si>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</si>
  <si>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</si>
  <si>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</si>
  <si>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</si>
  <si>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</si>
  <si>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</si>
  <si>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</si>
  <si>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</si>
  <si>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</si>
  <si>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</si>
  <si>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</si>
  <si>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</si>
  <si>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</si>
  <si>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</si>
  <si>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</si>
  <si>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</si>
  <si>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</si>
  <si>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</si>
  <si>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</si>
  <si>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</si>
  <si>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</si>
  <si>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</si>
  <si>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</si>
  <si>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</si>
  <si>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</si>
  <si>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</si>
  <si>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</si>
  <si>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</si>
  <si>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</si>
  <si>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</si>
  <si>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</si>
  <si>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</si>
  <si>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</si>
  <si>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</si>
  <si>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</si>
  <si>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</si>
  <si>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</si>
  <si>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</si>
  <si>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</si>
  <si>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</si>
  <si>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</si>
  <si>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</si>
  <si>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</si>
  <si>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</si>
  <si>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</si>
  <si>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</si>
  <si>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</si>
  <si>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</si>
  <si>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</si>
  <si>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</si>
  <si>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</si>
  <si>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</si>
  <si>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</si>
  <si>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</si>
  <si>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</si>
  <si>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</si>
  <si>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</si>
  <si>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</si>
  <si>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</si>
  <si>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</si>
  <si>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</si>
  <si>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</si>
  <si>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</si>
  <si>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</si>
  <si>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</si>
  <si>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</si>
  <si>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</si>
  <si>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</si>
  <si>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</si>
  <si>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</si>
  <si>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</si>
  <si>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</si>
  <si>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</si>
  <si>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</si>
  <si>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</si>
  <si>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</si>
  <si>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</si>
  <si>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</si>
  <si>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</si>
  <si>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</si>
  <si>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</si>
  <si>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</si>
  <si>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</si>
  <si>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</si>
  <si>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</si>
  <si>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</si>
  <si>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</si>
  <si>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</si>
  <si>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</si>
  <si>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</si>
  <si>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</si>
  <si>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</si>
  <si>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</si>
  <si>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</si>
  <si>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</si>
  <si>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</si>
  <si>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</si>
  <si>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</si>
  <si>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</si>
  <si>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</si>
  <si>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</si>
  <si>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</si>
  <si>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</si>
  <si>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</si>
  <si>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</si>
  <si>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</si>
  <si>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</si>
  <si>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</si>
  <si>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</si>
  <si>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</si>
  <si>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</si>
  <si>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</si>
  <si>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</si>
  <si>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</si>
  <si>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</si>
  <si>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</si>
  <si>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</si>
  <si>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</si>
  <si>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</si>
  <si>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</si>
  <si>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</si>
  <si>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</si>
  <si>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</si>
  <si>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</si>
  <si>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</si>
  <si>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</si>
  <si>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</si>
  <si>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</si>
  <si>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</si>
  <si>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</si>
  <si>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</si>
  <si>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</si>
  <si>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</si>
  <si>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</si>
  <si>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</si>
  <si>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</si>
  <si>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</si>
  <si>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</si>
  <si>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</si>
  <si>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</si>
  <si>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</si>
  <si>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</si>
  <si>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</si>
  <si>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</si>
  <si>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</si>
  <si>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</si>
  <si>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</si>
  <si>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</si>
  <si>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</si>
  <si>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</si>
  <si>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</si>
  <si>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</si>
  <si>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</si>
  <si>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</si>
  <si>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</si>
  <si>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</si>
  <si>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</si>
  <si>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</si>
  <si>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</si>
  <si>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</si>
  <si>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</si>
  <si>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</si>
  <si>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</si>
  <si>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</si>
  <si>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</si>
  <si>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</si>
  <si>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</si>
  <si>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</si>
  <si>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</si>
  <si>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</si>
  <si>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</si>
  <si>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</si>
  <si>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</si>
  <si>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</si>
  <si>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</si>
  <si>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</si>
  <si>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</si>
  <si>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</si>
  <si>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</si>
  <si>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</si>
  <si>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</si>
  <si>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</si>
  <si>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</si>
  <si>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</si>
  <si>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</si>
  <si>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</si>
  <si>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</si>
  <si>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</si>
  <si>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</si>
  <si>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</si>
  <si>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</si>
  <si>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</si>
  <si>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</si>
  <si>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</si>
  <si>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</si>
  <si>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</si>
  <si>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</si>
  <si>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</si>
  <si>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</si>
  <si>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</si>
  <si>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</si>
  <si>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</si>
  <si>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</si>
  <si>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</si>
  <si>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</si>
  <si>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</si>
  <si>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</si>
  <si>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</si>
  <si>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</si>
  <si>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</si>
  <si>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</si>
  <si>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</si>
  <si>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</si>
  <si>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</si>
  <si>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</si>
  <si>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</si>
  <si>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</si>
  <si>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</si>
  <si>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</si>
  <si>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</si>
  <si>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</si>
  <si>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</si>
  <si>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</si>
  <si>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</si>
  <si>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</si>
  <si>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</si>
  <si>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</si>
  <si>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</si>
  <si>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</si>
  <si>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</si>
  <si>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</si>
  <si>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</si>
  <si>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</si>
  <si>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</si>
  <si>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</si>
  <si>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</si>
  <si>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</si>
  <si>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</si>
  <si>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</si>
  <si>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</si>
  <si>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</si>
  <si>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</si>
  <si>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</si>
  <si>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</si>
  <si>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</si>
  <si>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</si>
  <si>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</si>
  <si>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</si>
  <si>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</si>
  <si>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</si>
  <si>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</si>
  <si>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</si>
  <si>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</si>
  <si>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</si>
  <si>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</si>
  <si>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</si>
  <si>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</si>
  <si>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</si>
  <si>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</si>
  <si>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</si>
  <si>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</si>
  <si>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</si>
  <si>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</si>
  <si>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</si>
  <si>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</si>
  <si>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</si>
  <si>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</si>
  <si>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</si>
  <si>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</si>
  <si>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</si>
  <si>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</si>
  <si>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</si>
  <si>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</si>
  <si>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</si>
  <si>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</si>
  <si>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</si>
  <si>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</si>
  <si>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</si>
  <si>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</si>
  <si>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</si>
  <si>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</si>
  <si>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</si>
  <si>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</si>
  <si>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</si>
  <si>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</si>
  <si>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</si>
  <si>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</si>
  <si>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</si>
  <si>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</si>
  <si>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</si>
  <si>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</si>
  <si>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</si>
  <si>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</si>
  <si>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</si>
  <si>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</si>
  <si>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</si>
  <si>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</si>
  <si>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</si>
  <si>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</si>
  <si>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</si>
  <si>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</si>
  <si>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</si>
  <si>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</si>
  <si>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</si>
  <si>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</si>
  <si>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</si>
  <si>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</si>
  <si>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</si>
  <si>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</si>
  <si>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</si>
  <si>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</si>
  <si>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</si>
  <si>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</si>
  <si>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</si>
  <si>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</si>
  <si>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</si>
  <si>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</si>
  <si>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</si>
  <si>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</si>
  <si>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</si>
  <si>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</si>
  <si>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</si>
  <si>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</si>
  <si>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</si>
  <si>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</si>
  <si>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</si>
  <si>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</si>
  <si>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</si>
  <si>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</si>
  <si>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</si>
  <si>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</si>
  <si>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</si>
  <si>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</si>
  <si>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</si>
  <si>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</si>
  <si>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</si>
  <si>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</si>
  <si>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</si>
  <si>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</si>
  <si>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</si>
  <si>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</si>
  <si>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</si>
  <si>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</si>
  <si>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</si>
  <si>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</si>
  <si>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</si>
  <si>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</si>
  <si>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</si>
  <si>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</si>
  <si>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</si>
  <si>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</si>
  <si>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</si>
  <si>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</si>
  <si>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</si>
  <si>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</si>
  <si>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</si>
  <si>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</si>
  <si>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</si>
  <si>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</si>
  <si>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</si>
  <si>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</si>
  <si>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</si>
  <si>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</si>
  <si>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</si>
  <si>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</si>
  <si>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</si>
  <si>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</si>
  <si>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</si>
  <si>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</si>
  <si>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</si>
  <si>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</si>
  <si>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</si>
  <si>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</si>
  <si>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</si>
  <si>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</si>
  <si>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</si>
  <si>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</si>
  <si>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</si>
  <si>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</si>
  <si>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</si>
  <si>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</si>
  <si>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</si>
  <si>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</si>
  <si>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</si>
  <si>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</si>
  <si>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</si>
  <si>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</si>
  <si>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</si>
  <si>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</si>
  <si>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</si>
  <si>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</si>
  <si>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</si>
  <si>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</si>
  <si>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</si>
  <si>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</si>
  <si>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</si>
  <si>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</si>
  <si>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</si>
  <si>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</si>
  <si>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</si>
  <si>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</si>
  <si>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</si>
  <si>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</si>
  <si>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</si>
  <si>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</si>
  <si>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</si>
  <si>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</si>
  <si>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</si>
  <si>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</si>
  <si>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</si>
  <si>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</si>
  <si>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</si>
  <si>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</si>
  <si>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</si>
  <si>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</si>
  <si>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</si>
  <si>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</si>
  <si>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</si>
  <si>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</si>
  <si>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</si>
  <si>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</si>
  <si>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</si>
  <si>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</si>
  <si>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</si>
  <si>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</si>
  <si>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</si>
  <si>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</si>
  <si>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</si>
  <si>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</si>
  <si>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</si>
  <si>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</si>
  <si>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</si>
  <si>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</si>
  <si>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</si>
  <si>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</si>
  <si>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</si>
  <si>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</si>
  <si>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</si>
  <si>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</si>
  <si>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</si>
  <si>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</si>
  <si>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</si>
  <si>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</si>
  <si>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</si>
  <si>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</si>
  <si>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</si>
  <si>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</si>
  <si>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</si>
  <si>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</si>
  <si>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</si>
  <si>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</si>
  <si>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</si>
  <si>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</si>
  <si>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</si>
  <si>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</si>
  <si>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</si>
  <si>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</si>
  <si>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</si>
  <si>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</si>
  <si>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</si>
  <si>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</si>
  <si>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</si>
  <si>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</si>
  <si>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</si>
  <si>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</si>
  <si>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</si>
  <si>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</si>
  <si>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</si>
  <si>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</si>
  <si>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</si>
  <si>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</si>
  <si>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</si>
  <si>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</si>
  <si>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</si>
  <si>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</si>
  <si>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</si>
  <si>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</si>
  <si>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</si>
  <si>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</si>
  <si>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</si>
  <si>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</si>
  <si>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</si>
  <si>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</si>
  <si>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</si>
  <si>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</si>
  <si>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</si>
  <si>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</si>
  <si>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</si>
  <si>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</si>
  <si>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</si>
  <si>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</si>
  <si>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</si>
  <si>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</si>
  <si>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</si>
  <si>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</si>
  <si>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</si>
  <si>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</si>
  <si>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</si>
  <si>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</si>
  <si>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</si>
  <si>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</si>
  <si>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</si>
  <si>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</si>
  <si>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</si>
  <si>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</si>
  <si>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</si>
  <si>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</si>
  <si>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</si>
  <si>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</si>
  <si>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</si>
  <si>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</si>
  <si>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</si>
  <si>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</si>
  <si>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</si>
  <si>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</si>
  <si>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</si>
  <si>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</si>
  <si>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</si>
  <si>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</si>
  <si>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</si>
  <si>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</si>
  <si>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</si>
  <si>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</si>
  <si>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</si>
  <si>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</si>
  <si>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</si>
  <si>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</si>
  <si>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</si>
  <si>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</si>
  <si>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</si>
  <si>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</si>
  <si>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</si>
  <si>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</si>
  <si>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</si>
  <si>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</si>
  <si>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</si>
  <si>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</si>
  <si>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</si>
  <si>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</si>
  <si>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</si>
  <si>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</si>
  <si>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</si>
  <si>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</si>
  <si>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</si>
  <si>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</si>
  <si>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</si>
  <si>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</si>
  <si>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</si>
  <si>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</si>
  <si>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</si>
  <si>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</si>
  <si>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</si>
  <si>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</si>
  <si>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</si>
  <si>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</si>
  <si>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</si>
  <si>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</si>
  <si>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</si>
  <si>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</si>
  <si>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</si>
  <si>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</si>
  <si>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</si>
  <si>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</si>
  <si>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</si>
  <si>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</si>
  <si>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</si>
  <si>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</si>
  <si>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</si>
  <si>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</si>
  <si>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</si>
  <si>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</si>
  <si>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</si>
  <si>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</si>
  <si>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</si>
  <si>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</si>
  <si>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</si>
  <si>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</si>
  <si>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</si>
  <si>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</si>
  <si>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</si>
  <si>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</si>
  <si>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</si>
  <si>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</si>
  <si>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</si>
  <si>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</si>
  <si>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</si>
  <si>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</si>
  <si>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</si>
  <si>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</si>
  <si>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</si>
  <si>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</si>
  <si>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</si>
  <si>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</si>
  <si>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</si>
  <si>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</si>
  <si>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</si>
  <si>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</si>
  <si>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</si>
  <si>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</si>
  <si>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</si>
  <si>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</si>
  <si>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</si>
  <si>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</si>
  <si>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</si>
  <si>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</si>
  <si>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</si>
  <si>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</si>
  <si>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</si>
  <si>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</si>
  <si>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</si>
  <si>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</si>
  <si>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</si>
  <si>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</si>
  <si>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</si>
  <si>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</si>
  <si>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</si>
  <si>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</si>
  <si>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</si>
  <si>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</si>
  <si>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</si>
  <si>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</si>
  <si>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</si>
  <si>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</si>
  <si>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</si>
  <si>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</si>
  <si>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</si>
  <si>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</si>
  <si>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</si>
  <si>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</si>
  <si>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</si>
  <si>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</si>
  <si>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</si>
  <si>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</si>
  <si>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</si>
  <si>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</si>
  <si>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</si>
  <si>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</si>
  <si>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</si>
  <si>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</si>
  <si>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</si>
  <si>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</si>
  <si>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</si>
  <si>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</si>
  <si>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</si>
  <si>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</si>
  <si>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</si>
  <si>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</si>
  <si>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</si>
  <si>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</si>
  <si>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</si>
  <si>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</si>
  <si>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</si>
  <si>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</si>
  <si>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</si>
  <si>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</si>
  <si>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</si>
  <si>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</si>
  <si>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</si>
  <si>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</si>
  <si>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</si>
  <si>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</si>
  <si>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</si>
  <si>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</si>
  <si>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</si>
  <si>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</si>
  <si>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</si>
  <si>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</si>
  <si>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</si>
  <si>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</si>
  <si>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</si>
  <si>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</si>
  <si>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</si>
  <si>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</si>
  <si>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</si>
  <si>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</si>
  <si>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</si>
  <si>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</si>
  <si>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</si>
  <si>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</si>
  <si>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</si>
  <si>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</si>
  <si>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</si>
  <si>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</si>
  <si>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</si>
  <si>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</si>
  <si>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</si>
  <si>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</si>
  <si>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</si>
  <si>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</si>
  <si>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</si>
  <si>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</si>
  <si>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</si>
  <si>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</si>
  <si>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</si>
  <si>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</si>
  <si>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</si>
  <si>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</si>
  <si>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</si>
  <si>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</si>
  <si>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</si>
  <si>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</si>
  <si>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</si>
  <si>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</si>
  <si>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</si>
  <si>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</si>
  <si>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</si>
  <si>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</si>
  <si>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</si>
  <si>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</si>
  <si>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</si>
  <si>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</si>
  <si>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</si>
  <si>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</si>
  <si>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</si>
  <si>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</si>
  <si>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</si>
  <si>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</si>
  <si>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</si>
  <si>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</si>
  <si>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</si>
  <si>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</si>
  <si>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</si>
  <si>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</si>
  <si>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</si>
  <si>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</si>
  <si>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</si>
  <si>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</si>
  <si>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</si>
  <si>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</si>
  <si>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</si>
  <si>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</si>
  <si>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</si>
  <si>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</si>
  <si>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</si>
  <si>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</si>
  <si>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</si>
  <si>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</si>
  <si>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</si>
  <si>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</si>
  <si>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</si>
  <si>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</si>
  <si>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</si>
  <si>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</si>
  <si>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</si>
  <si>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</si>
  <si>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</si>
  <si>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</si>
  <si>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</si>
  <si>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</si>
  <si>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</si>
  <si>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</si>
  <si>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</si>
  <si>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</si>
  <si>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</si>
  <si>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</si>
  <si>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</si>
  <si>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</si>
  <si>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</si>
  <si>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</si>
  <si>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</si>
  <si>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</si>
  <si>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</si>
  <si>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</si>
  <si>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</si>
  <si>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</si>
  <si>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</si>
  <si>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</si>
  <si>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</si>
  <si>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</si>
  <si>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</si>
  <si>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</si>
  <si>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</si>
  <si>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</si>
  <si>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</si>
  <si>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</si>
  <si>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</si>
  <si>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</si>
  <si>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</si>
  <si>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</si>
  <si>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</si>
  <si>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</si>
  <si>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</si>
  <si>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</si>
  <si>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</si>
  <si>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</si>
  <si>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</si>
  <si>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</si>
  <si>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</si>
  <si>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</si>
  <si>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</si>
  <si>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</si>
  <si>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</si>
  <si>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</si>
  <si>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</si>
  <si>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</si>
  <si>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</si>
  <si>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</si>
  <si>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</si>
  <si>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</si>
  <si>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</si>
  <si>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</si>
  <si>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</si>
  <si>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</si>
  <si>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</si>
  <si>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</si>
  <si>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</si>
  <si>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</si>
  <si>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</si>
  <si>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</si>
  <si>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</si>
  <si>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</si>
  <si>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</si>
  <si>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</si>
  <si>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</si>
  <si>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</si>
  <si>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</si>
  <si>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</si>
  <si>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</si>
  <si>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</si>
  <si>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</si>
  <si>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</si>
  <si>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</si>
  <si>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</si>
  <si>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</si>
  <si>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</si>
  <si>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</si>
  <si>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</si>
  <si>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</si>
  <si>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</si>
  <si>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</si>
  <si>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</si>
  <si>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</si>
  <si>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</si>
  <si>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</si>
  <si>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</si>
  <si>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</si>
  <si>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</si>
  <si>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</si>
  <si>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</si>
  <si>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</si>
  <si>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</si>
  <si>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</si>
  <si>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</si>
  <si>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</si>
  <si>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</si>
  <si>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</si>
  <si>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</si>
  <si>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</si>
  <si>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</si>
  <si>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</si>
  <si>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</si>
  <si>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</si>
  <si>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</si>
  <si>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</si>
  <si>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</si>
  <si>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</si>
  <si>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</si>
  <si>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</si>
  <si>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</si>
  <si>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</si>
  <si>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</si>
  <si>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</si>
  <si>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</si>
  <si>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</si>
  <si>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</si>
  <si>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</si>
  <si>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</si>
  <si>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</si>
  <si>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</si>
  <si>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</si>
  <si>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</si>
  <si>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</si>
  <si>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</si>
  <si>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</si>
  <si>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</si>
  <si>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</si>
  <si>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</si>
  <si>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</si>
  <si>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</si>
  <si>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</si>
  <si>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</si>
  <si>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</si>
  <si>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</si>
  <si>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</si>
  <si>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</si>
  <si>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</si>
  <si>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</si>
  <si>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</si>
  <si>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</si>
  <si>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</si>
  <si>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</si>
  <si>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</si>
  <si>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</si>
  <si>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</si>
  <si>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</si>
  <si>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</si>
  <si>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</si>
  <si>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</si>
  <si>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</si>
  <si>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</si>
  <si>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</si>
  <si>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</si>
  <si>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</si>
  <si>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</si>
  <si>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</si>
  <si>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</si>
  <si>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</si>
  <si>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</si>
  <si>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</si>
  <si>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</si>
  <si>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</si>
  <si>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</si>
  <si>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</si>
  <si>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</si>
  <si>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</si>
  <si>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</si>
  <si>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</si>
  <si>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</si>
  <si>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</si>
  <si>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</si>
  <si>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</si>
  <si>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</si>
  <si>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</si>
  <si>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</si>
  <si>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</si>
  <si>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</si>
  <si>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</si>
  <si>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</si>
  <si>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</si>
  <si>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</si>
  <si>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</si>
  <si>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</si>
  <si>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</si>
  <si>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</si>
  <si>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</si>
  <si>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</si>
  <si>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</si>
  <si>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</si>
  <si>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</si>
  <si>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</si>
  <si>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</si>
  <si>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</si>
  <si>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</si>
  <si>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</si>
  <si>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</si>
  <si>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</si>
  <si>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</si>
  <si>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</si>
  <si>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</si>
  <si>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</si>
  <si>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</si>
  <si>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</si>
  <si>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</si>
  <si>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</si>
  <si>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</si>
  <si>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</si>
  <si>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</si>
  <si>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</si>
  <si>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</si>
  <si>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</si>
  <si>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</si>
  <si>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</si>
  <si>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</si>
  <si>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</si>
  <si>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</si>
  <si>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</si>
  <si>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</si>
  <si>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</si>
  <si>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</si>
  <si>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</si>
  <si>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</si>
  <si>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</si>
  <si>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</si>
  <si>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</si>
  <si>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</si>
  <si>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</si>
  <si>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</si>
  <si>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</si>
  <si>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</si>
  <si>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</si>
  <si>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</si>
  <si>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</si>
  <si>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</si>
  <si>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</si>
  <si>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</si>
  <si>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</si>
  <si>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</si>
  <si>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</si>
  <si>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</si>
  <si>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</si>
  <si>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</si>
  <si>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</si>
  <si>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</si>
  <si>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</si>
  <si>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</si>
  <si>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</si>
  <si>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</si>
  <si>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</si>
  <si>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</si>
  <si>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</si>
  <si>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</si>
  <si>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</si>
  <si>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</si>
  <si>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</si>
  <si>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</si>
  <si>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</si>
  <si>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</si>
  <si>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</si>
  <si>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</si>
  <si>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</si>
  <si>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</si>
  <si>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</si>
  <si>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</si>
  <si>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</si>
  <si>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</si>
  <si>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</si>
  <si>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</si>
  <si>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</si>
  <si>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</si>
  <si>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</si>
  <si>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</si>
  <si>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</si>
  <si>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</si>
  <si>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</si>
  <si>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</si>
  <si>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</si>
  <si>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</si>
  <si>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</si>
  <si>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</si>
  <si>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</si>
  <si>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</si>
  <si>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</si>
  <si>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</si>
  <si>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</si>
  <si>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</si>
  <si>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</si>
  <si>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</si>
  <si>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</si>
  <si>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</si>
  <si>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</si>
  <si>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</si>
  <si>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</si>
  <si>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</si>
  <si>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</si>
  <si>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</si>
  <si>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</si>
  <si>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</si>
  <si>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</si>
  <si>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</si>
  <si>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</si>
  <si>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</si>
  <si>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</si>
  <si>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</si>
  <si>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</si>
  <si>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</si>
  <si>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</si>
  <si>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</si>
  <si>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</si>
  <si>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</si>
  <si>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</si>
  <si>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</si>
  <si>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</si>
  <si>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</si>
  <si>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</si>
  <si>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</si>
  <si>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</si>
  <si>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</si>
  <si>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</si>
  <si>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</si>
  <si>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</si>
  <si>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</si>
  <si>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</si>
  <si>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</si>
  <si>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</si>
  <si>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</si>
  <si>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</si>
  <si>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</si>
  <si>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</si>
  <si>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</si>
  <si>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</si>
  <si>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</si>
  <si>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</si>
  <si>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</si>
  <si>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</si>
  <si>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</si>
  <si>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</si>
  <si>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</si>
  <si>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</si>
  <si>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</si>
  <si>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</si>
  <si>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</si>
  <si>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</si>
  <si>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</si>
  <si>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</si>
  <si>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</si>
  <si>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</si>
  <si>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</si>
  <si>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</si>
  <si>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</si>
  <si>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</si>
  <si>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</si>
  <si>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</si>
  <si>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</si>
  <si>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</si>
  <si>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</si>
  <si>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</si>
  <si>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</si>
  <si>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</si>
  <si>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</si>
  <si>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</si>
  <si>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</si>
  <si>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</si>
  <si>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</si>
  <si>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</si>
  <si>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</si>
  <si>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</si>
  <si>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</si>
  <si>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</si>
  <si>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</si>
  <si>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</si>
  <si>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</si>
  <si>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</si>
  <si>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</si>
  <si>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</si>
  <si>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</si>
  <si>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</si>
  <si>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</si>
  <si>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</si>
  <si>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</si>
  <si>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</si>
  <si>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</si>
  <si>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</si>
  <si>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</si>
  <si>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</si>
  <si>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</si>
  <si>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</si>
  <si>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</si>
  <si>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</si>
  <si>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</si>
  <si>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</si>
  <si>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</si>
  <si>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</si>
  <si>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</si>
  <si>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</si>
  <si>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</si>
  <si>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</si>
  <si>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</si>
  <si>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</si>
  <si>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</si>
  <si>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</si>
  <si>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</si>
  <si>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</si>
  <si>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</si>
  <si>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</si>
  <si>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</si>
  <si>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</si>
  <si>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</si>
  <si>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</si>
  <si>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</si>
  <si>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</si>
  <si>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</si>
  <si>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</si>
  <si>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</si>
  <si>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</si>
  <si>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</si>
  <si>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</si>
  <si>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</si>
  <si>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</si>
  <si>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</si>
  <si>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</si>
  <si>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</si>
  <si>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</si>
  <si>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</si>
  <si>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</si>
  <si>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</si>
  <si>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</si>
  <si>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</si>
  <si>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</si>
  <si>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</si>
  <si>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</si>
  <si>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</si>
  <si>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</si>
  <si>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</si>
  <si>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</si>
  <si>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</si>
  <si>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</si>
  <si>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</si>
  <si>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</si>
  <si>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</si>
  <si>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</si>
  <si>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</si>
  <si>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</si>
  <si>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</si>
  <si>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</si>
  <si>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</si>
  <si>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</si>
  <si>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</si>
  <si>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</si>
  <si>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</si>
  <si>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</si>
  <si>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</si>
  <si>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</si>
  <si>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</si>
  <si>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</si>
  <si>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</si>
  <si>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</si>
  <si>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</si>
  <si>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</si>
  <si>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</si>
  <si>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</si>
  <si>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</si>
  <si>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</si>
  <si>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</si>
  <si>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</si>
  <si>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</si>
  <si>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</si>
  <si>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</si>
  <si>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</si>
  <si>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</si>
  <si>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</si>
  <si>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</si>
  <si>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</si>
  <si>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</si>
  <si>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</si>
  <si>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</si>
  <si>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</si>
  <si>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</si>
  <si>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</si>
  <si>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</si>
  <si>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</si>
  <si>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</si>
  <si>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</si>
  <si>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</si>
  <si>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</si>
  <si>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</si>
  <si>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</si>
  <si>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</si>
  <si>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</si>
  <si>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</si>
  <si>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</si>
  <si>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</si>
  <si>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</si>
  <si>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</si>
  <si>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</si>
  <si>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</si>
  <si>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</si>
  <si>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</si>
  <si>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</si>
  <si>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</si>
  <si>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</si>
  <si>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</si>
  <si>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</si>
  <si>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</si>
  <si>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</si>
  <si>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</si>
  <si>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</si>
  <si>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</si>
  <si>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</si>
  <si>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</si>
  <si>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</si>
  <si>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</si>
  <si>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</si>
  <si>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</si>
  <si>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</si>
  <si>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</si>
  <si>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</si>
  <si>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</si>
  <si>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</si>
  <si>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</si>
  <si>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</si>
  <si>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</si>
  <si>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</si>
  <si>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</si>
  <si>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</si>
  <si>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</si>
  <si>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</si>
  <si>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</si>
  <si>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</si>
  <si>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</si>
  <si>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</si>
  <si>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</si>
  <si>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</si>
  <si>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</si>
  <si>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</si>
  <si>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</si>
  <si>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</si>
  <si>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</si>
  <si>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</si>
  <si>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</si>
  <si>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</si>
  <si>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</si>
  <si>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</si>
  <si>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</si>
  <si>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</si>
  <si>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</si>
  <si>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</si>
  <si>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</si>
  <si>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</si>
  <si>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</si>
  <si>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</si>
  <si>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</si>
  <si>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</si>
  <si>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</si>
  <si>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</si>
  <si>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</si>
  <si>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</si>
  <si>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</si>
  <si>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</si>
  <si>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</si>
  <si>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</si>
  <si>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</si>
  <si>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</si>
  <si>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</si>
  <si>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</si>
  <si>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</si>
  <si>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</si>
  <si>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</si>
  <si>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</si>
  <si>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</si>
  <si>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</si>
  <si>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</si>
  <si>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</si>
  <si>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</si>
  <si>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</si>
  <si>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</si>
  <si>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</si>
  <si>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</si>
  <si>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</si>
  <si>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</si>
  <si>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</si>
  <si>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</si>
  <si>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</si>
  <si>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</si>
  <si>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</si>
  <si>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</si>
  <si>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</si>
  <si>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</si>
  <si>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</si>
  <si>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</si>
  <si>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</si>
  <si>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</si>
  <si>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</si>
  <si>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</si>
  <si>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</si>
  <si>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</si>
  <si>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</si>
  <si>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</si>
  <si>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</si>
  <si>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</si>
  <si>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</si>
  <si>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</si>
  <si>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</si>
  <si>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</si>
  <si>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</si>
  <si>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</si>
  <si>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</si>
  <si>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</si>
  <si>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</si>
  <si>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</si>
  <si>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</si>
  <si>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</si>
  <si>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</si>
  <si>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</si>
  <si>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</si>
  <si>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</si>
  <si>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</si>
  <si>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</si>
  <si>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</si>
  <si>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</si>
  <si>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</si>
  <si>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</si>
  <si>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</si>
  <si>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</si>
  <si>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</si>
  <si>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</si>
  <si>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</si>
  <si>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</si>
  <si>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</si>
  <si>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</si>
  <si>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</si>
  <si>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</si>
  <si>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</si>
  <si>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</si>
  <si>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</si>
  <si>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</si>
  <si>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</si>
  <si>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</si>
  <si>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</si>
  <si>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</si>
  <si>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</si>
  <si>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</si>
  <si>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</si>
  <si>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</si>
  <si>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</si>
  <si>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</si>
  <si>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</si>
  <si>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</si>
  <si>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</si>
  <si>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</si>
  <si>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</si>
  <si>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</si>
  <si>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</si>
  <si>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</si>
  <si>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</si>
  <si>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</si>
  <si>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</si>
  <si>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</si>
  <si>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</si>
  <si>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</si>
  <si>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</si>
  <si>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</si>
  <si>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</si>
  <si>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</si>
  <si>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</si>
  <si>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</si>
  <si>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</si>
  <si>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</si>
  <si>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</si>
  <si>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</si>
  <si>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</si>
  <si>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</si>
  <si>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</si>
  <si>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</si>
  <si>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</si>
  <si>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</si>
  <si>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</si>
  <si>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</si>
  <si>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</si>
  <si>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</si>
  <si>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</si>
  <si>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</si>
  <si>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</si>
  <si>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</si>
  <si>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</si>
  <si>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</si>
  <si>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</si>
  <si>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</si>
  <si>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</si>
  <si>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</si>
  <si>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</si>
  <si>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</si>
  <si>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</si>
  <si>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</si>
  <si>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</si>
  <si>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</si>
  <si>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</si>
  <si>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</si>
  <si>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</si>
  <si>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</si>
  <si>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</si>
  <si>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</si>
  <si>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</si>
  <si>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</si>
  <si>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</si>
  <si>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</si>
  <si>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</si>
  <si>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</si>
  <si>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</si>
  <si>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</si>
  <si>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</si>
  <si>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</si>
  <si>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</si>
  <si>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</si>
  <si>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</si>
  <si>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</si>
  <si>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</si>
  <si>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</si>
  <si>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</si>
  <si>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</si>
  <si>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</si>
  <si>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</si>
  <si>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</si>
  <si>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</si>
  <si>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</si>
  <si>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</si>
  <si>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</si>
  <si>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</si>
  <si>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</si>
  <si>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</si>
  <si>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</si>
  <si>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</si>
  <si>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</si>
  <si>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</si>
  <si>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</si>
  <si>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</si>
  <si>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</si>
  <si>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</si>
  <si>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</si>
  <si>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</si>
  <si>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</si>
  <si>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</si>
  <si>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</si>
  <si>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</si>
  <si>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</si>
  <si>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</si>
  <si>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</si>
  <si>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</si>
  <si>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</si>
  <si>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</si>
  <si>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</si>
  <si>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</si>
  <si>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</si>
  <si>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</si>
  <si>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</si>
  <si>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</si>
  <si>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</si>
  <si>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</si>
  <si>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</si>
  <si>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</si>
  <si>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</si>
  <si>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</si>
  <si>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</si>
  <si>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</si>
  <si>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</si>
  <si>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</si>
  <si>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</si>
  <si>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</si>
  <si>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</si>
  <si>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</si>
  <si>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</si>
  <si>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</si>
  <si>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</si>
  <si>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</si>
  <si>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</si>
  <si>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</si>
  <si>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</si>
  <si>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</si>
  <si>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</si>
  <si>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</si>
  <si>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</si>
  <si>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</si>
  <si>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</si>
  <si>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</si>
  <si>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</si>
  <si>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</si>
  <si>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</si>
  <si>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</si>
  <si>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</si>
  <si>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</si>
  <si>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</si>
  <si>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</si>
  <si>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</si>
  <si>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</si>
  <si>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</si>
  <si>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</si>
  <si>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</si>
  <si>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</si>
  <si>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</si>
  <si>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</si>
  <si>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</si>
  <si>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</si>
  <si>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</si>
  <si>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</si>
  <si>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</si>
  <si>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</si>
  <si>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</si>
  <si>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</si>
  <si>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</si>
  <si>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</si>
  <si>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</si>
  <si>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</si>
  <si>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</si>
  <si>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</si>
  <si>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</si>
  <si>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</si>
  <si>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</si>
  <si>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</si>
  <si>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</si>
  <si>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</si>
  <si>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</si>
  <si>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</si>
  <si>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</si>
  <si>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</si>
  <si>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</si>
  <si>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</si>
  <si>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</si>
  <si>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</si>
  <si>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</si>
  <si>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</si>
  <si>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</si>
  <si>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</si>
  <si>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</si>
  <si>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</si>
  <si>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</si>
  <si>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</si>
  <si>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</si>
  <si>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</si>
  <si>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</si>
  <si>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</si>
  <si>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</si>
  <si>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</si>
  <si>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</si>
  <si>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</si>
  <si>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</si>
  <si>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</si>
  <si>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</si>
  <si>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</si>
  <si>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</si>
  <si>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</si>
  <si>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</si>
  <si>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</si>
  <si>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</si>
  <si>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</si>
  <si>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</si>
  <si>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</si>
  <si>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</si>
  <si>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</si>
  <si>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</si>
  <si>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</si>
  <si>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</si>
  <si>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</si>
  <si>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</si>
  <si>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</si>
  <si>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</si>
  <si>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</si>
  <si>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</si>
  <si>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</si>
  <si>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</si>
  <si>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</si>
  <si>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</si>
  <si>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</si>
  <si>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</si>
  <si>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</si>
  <si>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</si>
  <si>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</si>
  <si>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</si>
  <si>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</si>
  <si>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</si>
  <si>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</si>
  <si>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</si>
  <si>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</si>
  <si>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</si>
  <si>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</si>
  <si>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</si>
  <si>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</si>
  <si>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</si>
  <si>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</si>
  <si>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</si>
  <si>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</si>
  <si>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</si>
  <si>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</si>
  <si>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</si>
  <si>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</si>
  <si>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</si>
  <si>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</si>
  <si>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</si>
  <si>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</si>
  <si>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</si>
  <si>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</si>
  <si>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</si>
  <si>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</si>
  <si>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</si>
  <si>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</si>
  <si>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</si>
  <si>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</si>
  <si>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</si>
  <si>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</si>
  <si>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</si>
  <si>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</si>
  <si>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</si>
  <si>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</si>
  <si>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</si>
  <si>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</si>
  <si>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</si>
  <si>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</si>
  <si>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</si>
  <si>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</si>
  <si>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</si>
  <si>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</si>
  <si>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</si>
  <si>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</si>
  <si>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</si>
  <si>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</si>
  <si>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</si>
  <si>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</si>
  <si>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</si>
  <si>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</si>
  <si>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</si>
  <si>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</si>
  <si>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</si>
  <si>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</si>
  <si>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</si>
  <si>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</si>
  <si>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</si>
  <si>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</si>
  <si>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</si>
  <si>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</si>
  <si>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</si>
  <si>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</si>
  <si>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</si>
  <si>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</si>
  <si>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</si>
  <si>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</si>
  <si>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</si>
  <si>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</si>
  <si>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</si>
  <si>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</si>
  <si>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</si>
  <si>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</si>
  <si>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</si>
  <si>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</si>
  <si>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</si>
  <si>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</si>
  <si>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</si>
  <si>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</si>
  <si>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</si>
  <si>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</si>
  <si>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</si>
  <si>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</si>
  <si>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</si>
  <si>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</si>
  <si>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</si>
  <si>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</si>
  <si>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</si>
  <si>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</si>
  <si>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</si>
  <si>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</si>
  <si>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</si>
  <si>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</si>
  <si>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</si>
  <si>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</si>
  <si>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</si>
  <si>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</si>
  <si>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</si>
  <si>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</si>
  <si>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</si>
  <si>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</si>
  <si>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</si>
  <si>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</si>
  <si>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</si>
  <si>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</si>
  <si>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</si>
  <si>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</si>
  <si>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</si>
  <si>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</si>
  <si>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</si>
  <si>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</si>
  <si>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</si>
  <si>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</si>
  <si>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</si>
  <si>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</si>
  <si>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</si>
  <si>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</si>
  <si>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</si>
  <si>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</si>
  <si>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</si>
  <si>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</si>
  <si>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</si>
  <si>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</si>
  <si>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</si>
  <si>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</si>
  <si>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</si>
  <si>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</si>
  <si>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</si>
  <si>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</si>
  <si>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</si>
  <si>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</si>
  <si>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</si>
  <si>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</si>
  <si>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</si>
  <si>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</si>
  <si>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</si>
  <si>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</si>
  <si>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</si>
  <si>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</si>
  <si>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</si>
  <si>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</si>
  <si>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</si>
  <si>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</si>
  <si>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</si>
  <si>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</si>
  <si>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</si>
  <si>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</si>
  <si>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</si>
  <si>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</si>
  <si>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</si>
  <si>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</si>
  <si>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</si>
  <si>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</si>
  <si>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</si>
  <si>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</si>
  <si>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</si>
  <si>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</si>
  <si>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</si>
  <si>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</si>
  <si>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</si>
  <si>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</si>
  <si>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</si>
  <si>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</si>
  <si>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</si>
  <si>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</si>
  <si>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</si>
  <si>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</si>
  <si>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</si>
  <si>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</si>
  <si>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</si>
  <si>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</si>
  <si>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</si>
  <si>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</si>
  <si>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</si>
  <si>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</si>
  <si>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</si>
  <si>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</si>
  <si>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</si>
  <si>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</si>
  <si>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</si>
  <si>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</si>
  <si>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</si>
  <si>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</si>
  <si>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</si>
  <si>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</si>
  <si>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</si>
  <si>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</si>
  <si>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</si>
  <si>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</si>
  <si>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</si>
  <si>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</si>
  <si>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</si>
  <si>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</si>
  <si>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</si>
  <si>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</si>
  <si>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</si>
  <si>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</si>
  <si>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</si>
  <si>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</si>
  <si>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</si>
  <si>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</si>
  <si>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</si>
  <si>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</si>
  <si>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</si>
  <si>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</si>
  <si>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</si>
  <si>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</si>
  <si>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</si>
  <si>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</si>
  <si>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</si>
  <si>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</si>
  <si>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</si>
  <si>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</si>
  <si>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</si>
  <si>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</si>
  <si>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</si>
  <si>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</si>
  <si>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</si>
  <si>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</si>
  <si>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</si>
  <si>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</si>
  <si>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</si>
  <si>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</si>
  <si>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</si>
  <si>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</si>
  <si>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</si>
  <si>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</si>
  <si>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</si>
  <si>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</si>
  <si>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</si>
  <si>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</si>
  <si>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</si>
  <si>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</si>
  <si>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</si>
  <si>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</si>
  <si>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</si>
  <si>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</si>
  <si>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</si>
  <si>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</si>
  <si>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</si>
  <si>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</si>
  <si>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</si>
  <si>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</si>
  <si>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</si>
  <si>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</si>
  <si>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</si>
  <si>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</si>
  <si>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</si>
  <si>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</si>
  <si>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</si>
  <si>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</si>
  <si>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</si>
  <si>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</si>
  <si>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</si>
  <si>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</si>
  <si>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</si>
  <si>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</si>
  <si>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</si>
  <si>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</si>
  <si>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</si>
  <si>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</si>
  <si>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</si>
  <si>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</si>
  <si>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</si>
  <si>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</si>
  <si>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</si>
  <si>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</si>
  <si>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</si>
  <si>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</si>
  <si>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</si>
  <si>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</si>
  <si>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</si>
  <si>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</si>
  <si>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</si>
  <si>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</si>
  <si>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</si>
  <si>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</si>
  <si>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</si>
  <si>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</si>
  <si>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</si>
  <si>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</si>
  <si>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</si>
  <si>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</si>
  <si>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</si>
  <si>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</si>
  <si>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</si>
  <si>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</si>
  <si>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</si>
  <si>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</si>
  <si>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</si>
  <si>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</si>
  <si>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</si>
  <si>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</si>
  <si>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</si>
  <si>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</si>
  <si>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</si>
  <si>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</si>
  <si>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</si>
  <si>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</si>
  <si>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</si>
  <si>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</si>
  <si>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</si>
  <si>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</si>
  <si>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</si>
  <si>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</si>
  <si>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</si>
  <si>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</si>
  <si>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</si>
  <si>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</si>
  <si>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</si>
  <si>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</si>
  <si>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</si>
  <si>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</si>
  <si>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</si>
  <si>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</si>
  <si>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</si>
  <si>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</si>
  <si>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</si>
  <si>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</si>
  <si>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</si>
  <si>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</si>
  <si>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</si>
  <si>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</si>
  <si>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</si>
  <si>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</si>
  <si>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</si>
  <si>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</si>
  <si>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</si>
  <si>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</si>
  <si>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</si>
  <si>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</si>
  <si>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</si>
  <si>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</si>
  <si>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</si>
  <si>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</si>
  <si>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</si>
  <si>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</si>
  <si>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</si>
  <si>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</si>
  <si>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</si>
  <si>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</si>
  <si>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</si>
  <si>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</si>
  <si>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</si>
  <si>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</si>
  <si>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</si>
  <si>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</si>
  <si>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</si>
  <si>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</si>
  <si>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</si>
  <si>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</si>
  <si>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</si>
  <si>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</si>
  <si>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</si>
  <si>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</si>
  <si>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</si>
  <si>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</si>
  <si>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</si>
  <si>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</si>
  <si>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</si>
  <si>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</si>
  <si>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</si>
  <si>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</si>
  <si>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</si>
  <si>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</si>
  <si>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</si>
  <si>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</si>
  <si>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</si>
  <si>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</si>
  <si>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</si>
  <si>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</si>
  <si>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</si>
  <si>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</si>
  <si>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</si>
  <si>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</si>
  <si>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</si>
  <si>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</si>
  <si>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</si>
  <si>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</si>
  <si>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</si>
  <si>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</si>
  <si>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</si>
  <si>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</si>
  <si>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</si>
  <si>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</si>
  <si>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</si>
  <si>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</si>
  <si>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</si>
  <si>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</si>
  <si>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</si>
  <si>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</si>
  <si>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</si>
  <si>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</si>
  <si>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</si>
  <si>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</si>
  <si>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</si>
  <si>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</si>
  <si>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</si>
  <si>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</si>
  <si>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</si>
  <si>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</si>
  <si>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</si>
  <si>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</si>
  <si>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</si>
  <si>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</si>
  <si>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</si>
  <si>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</si>
  <si>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</si>
  <si>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</si>
  <si>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</si>
  <si>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</si>
  <si>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</si>
  <si>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</si>
  <si>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</si>
  <si>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</si>
  <si>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</si>
  <si>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</si>
  <si>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</si>
  <si>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</si>
  <si>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</si>
  <si>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</si>
  <si>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</si>
  <si>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</si>
  <si>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</si>
  <si>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</si>
  <si>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</si>
  <si>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</si>
  <si>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</si>
  <si>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</si>
  <si>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</si>
  <si>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</si>
  <si>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</si>
  <si>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</si>
  <si>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</si>
  <si>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</si>
  <si>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</si>
  <si>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</si>
  <si>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</si>
  <si>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</si>
  <si>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</si>
  <si>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</si>
  <si>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</si>
  <si>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</si>
  <si>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</si>
  <si>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</si>
  <si>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</si>
  <si>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</si>
  <si>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</si>
  <si>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</si>
  <si>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</si>
  <si>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</si>
  <si>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</si>
  <si>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</si>
  <si>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</si>
  <si>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</si>
  <si>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</si>
  <si>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</si>
  <si>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</si>
  <si>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</si>
  <si>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</si>
  <si>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</si>
  <si>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</si>
  <si>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</si>
  <si>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</si>
  <si>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</si>
  <si>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</si>
  <si>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</si>
  <si>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</si>
  <si>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</si>
  <si>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</si>
  <si>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</si>
  <si>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</si>
  <si>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</si>
  <si>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</si>
  <si>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</si>
  <si>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</si>
  <si>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</si>
  <si>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</si>
  <si>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</si>
  <si>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</si>
  <si>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</si>
  <si>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</si>
  <si>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</si>
  <si>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</si>
  <si>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</si>
  <si>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</si>
  <si>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</si>
  <si>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</si>
  <si>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</si>
  <si>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</si>
  <si>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</si>
  <si>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</si>
  <si>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</si>
  <si>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</si>
  <si>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</si>
  <si>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</si>
  <si>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</si>
  <si>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</si>
  <si>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</si>
  <si>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</si>
  <si>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</si>
  <si>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</si>
  <si>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</si>
  <si>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</si>
  <si>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</si>
  <si>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</si>
  <si>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</si>
  <si>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</si>
  <si>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</si>
  <si>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</si>
  <si>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</si>
  <si>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</si>
  <si>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</si>
  <si>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</si>
  <si>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</si>
  <si>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</si>
  <si>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</si>
  <si>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</si>
  <si>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</si>
  <si>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</si>
  <si>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</si>
  <si>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</si>
  <si>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</si>
  <si>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</si>
  <si>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</si>
  <si>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</si>
  <si>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</si>
  <si>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</si>
  <si>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</si>
  <si>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</si>
  <si>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</si>
  <si>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</si>
  <si>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</si>
  <si>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</si>
  <si>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</si>
  <si>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</si>
  <si>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</si>
  <si>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</si>
  <si>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</si>
  <si>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</si>
  <si>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</si>
  <si>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</si>
  <si>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</si>
  <si>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</si>
  <si>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</si>
  <si>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</si>
  <si>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</si>
  <si>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</si>
  <si>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</si>
  <si>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</si>
  <si>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</si>
  <si>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</si>
  <si>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</si>
  <si>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</si>
  <si>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</si>
  <si>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</si>
  <si>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</si>
  <si>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</si>
  <si>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</si>
  <si>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</si>
  <si>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</si>
  <si>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</si>
  <si>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</si>
  <si>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</si>
  <si>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</si>
  <si>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</si>
  <si>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</si>
  <si>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</si>
  <si>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</si>
  <si>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</si>
  <si>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</si>
  <si>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</si>
  <si>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</si>
  <si>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</si>
  <si>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</si>
  <si>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</si>
  <si>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</si>
  <si>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</si>
  <si>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</si>
  <si>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</si>
  <si>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</si>
  <si>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</si>
  <si>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</si>
  <si>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</si>
  <si>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</si>
  <si>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</si>
  <si>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</si>
  <si>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</si>
  <si>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</si>
  <si>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</si>
  <si>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</si>
  <si>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</si>
  <si>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</si>
  <si>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</si>
  <si>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</si>
  <si>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</si>
  <si>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</si>
  <si>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</si>
  <si>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</si>
  <si>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</si>
  <si>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</si>
  <si>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</si>
  <si>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</si>
  <si>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</si>
  <si>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</si>
  <si>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</si>
  <si>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</si>
  <si>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</si>
  <si>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</si>
  <si>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</si>
  <si>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</si>
  <si>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</si>
  <si>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</si>
  <si>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</si>
  <si>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</si>
  <si>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</si>
  <si>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</si>
  <si>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</si>
  <si>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</si>
  <si>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</si>
  <si>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</si>
  <si>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</si>
  <si>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</si>
  <si>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</si>
  <si>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</si>
  <si>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</si>
  <si>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</si>
  <si>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</si>
  <si>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</si>
  <si>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</si>
  <si>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</si>
  <si>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</si>
  <si>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</si>
  <si>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</si>
  <si>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</si>
  <si>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</si>
  <si>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</si>
  <si>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</si>
  <si>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</si>
  <si>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</si>
  <si>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</si>
  <si>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</si>
  <si>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</si>
  <si>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</si>
  <si>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</si>
  <si>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</si>
  <si>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</si>
  <si>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</si>
  <si>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</si>
  <si>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</si>
  <si>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</si>
  <si>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</si>
  <si>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</si>
  <si>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</si>
  <si>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</si>
  <si>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</si>
  <si>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</si>
  <si>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</si>
  <si>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</si>
  <si>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</si>
  <si>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</si>
  <si>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</si>
  <si>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</si>
  <si>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</si>
  <si>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</si>
  <si>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</si>
  <si>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</si>
  <si>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</si>
  <si>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</si>
  <si>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</si>
  <si>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</si>
  <si>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</si>
  <si>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</si>
  <si>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</si>
  <si>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</si>
  <si>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</si>
  <si>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</si>
  <si>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</si>
  <si>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</si>
  <si>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</si>
  <si>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</si>
  <si>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</si>
  <si>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</si>
  <si>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</si>
  <si>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</si>
  <si>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</si>
  <si>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</si>
  <si>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</si>
  <si>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</si>
  <si>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</si>
  <si>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</si>
  <si>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</si>
  <si>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</si>
  <si>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</si>
  <si>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</si>
  <si>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</si>
  <si>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</si>
  <si>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</si>
  <si>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</si>
  <si>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</si>
  <si>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</si>
  <si>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</si>
  <si>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</si>
  <si>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</si>
  <si>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</si>
  <si>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</si>
  <si>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</si>
  <si>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</si>
  <si>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</si>
  <si>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</si>
  <si>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</si>
  <si>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</si>
  <si>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</si>
  <si>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</si>
  <si>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</si>
  <si>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</si>
  <si>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</si>
  <si>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</si>
  <si>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</si>
  <si>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</si>
  <si>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</si>
  <si>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</si>
  <si>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</si>
  <si>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</si>
  <si>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</si>
  <si>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</si>
  <si>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</si>
  <si>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</si>
  <si>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</si>
  <si>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</si>
  <si>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</si>
  <si>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</si>
  <si>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</si>
  <si>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</si>
  <si>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</si>
  <si>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</si>
  <si>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</si>
  <si>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</si>
  <si>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</si>
  <si>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</si>
  <si>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</si>
  <si>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</si>
  <si>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</si>
  <si>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</si>
  <si>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</si>
  <si>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</si>
  <si>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</si>
  <si>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</si>
  <si>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</si>
  <si>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</si>
  <si>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</si>
  <si>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</si>
  <si>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</si>
  <si>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</si>
  <si>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</si>
  <si>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</si>
  <si>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</si>
  <si>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</si>
  <si>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</si>
  <si>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</si>
  <si>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</si>
  <si>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</si>
  <si>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</si>
  <si>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</si>
  <si>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</si>
  <si>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</si>
  <si>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</si>
  <si>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</si>
  <si>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</si>
  <si>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</si>
  <si>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</si>
  <si>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</si>
  <si>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</si>
  <si>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</si>
  <si>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</si>
  <si>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</si>
  <si>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</si>
  <si>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</si>
  <si>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</si>
  <si>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</si>
  <si>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</si>
  <si>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</si>
  <si>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</si>
  <si>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</si>
  <si>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</si>
  <si>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</si>
  <si>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</si>
  <si>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</si>
  <si>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</si>
  <si>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</si>
  <si>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</si>
  <si>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</si>
  <si>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</si>
  <si>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</si>
  <si>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</si>
  <si>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</si>
  <si>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</si>
  <si>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</si>
  <si>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</si>
  <si>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</si>
  <si>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</si>
  <si>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</si>
  <si>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</si>
  <si>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</si>
  <si>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</si>
  <si>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</si>
  <si>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</si>
  <si>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</si>
  <si>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</si>
  <si>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</si>
  <si>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</si>
  <si>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</si>
  <si>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</si>
  <si>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</si>
  <si>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</si>
  <si>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</si>
  <si>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</si>
  <si>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</si>
  <si>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</si>
  <si>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</si>
  <si>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</si>
  <si>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</si>
  <si>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</si>
  <si>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</si>
  <si>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</si>
  <si>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</si>
  <si>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</si>
  <si>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</si>
  <si>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</si>
  <si>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</si>
  <si>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</si>
  <si>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</si>
  <si>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</si>
  <si>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</si>
  <si>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</si>
  <si>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</si>
  <si>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</si>
  <si>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</si>
  <si>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</si>
  <si>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</si>
  <si>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</si>
  <si>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</si>
  <si>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</si>
  <si>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</si>
  <si>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</si>
  <si>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</si>
  <si>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</si>
  <si>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</si>
  <si>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</si>
  <si>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</si>
  <si>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</si>
  <si>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</si>
  <si>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</si>
  <si>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</si>
  <si>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</si>
  <si>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</si>
  <si>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</si>
  <si>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</si>
  <si>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</si>
  <si>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</si>
  <si>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</si>
  <si>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</si>
  <si>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</si>
  <si>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</si>
  <si>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</si>
  <si>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</si>
  <si>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</si>
  <si>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</si>
  <si>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</si>
  <si>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</si>
  <si>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</si>
  <si>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</si>
  <si>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</si>
  <si>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</si>
  <si>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</si>
  <si>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</si>
  <si>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</si>
  <si>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</si>
  <si>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</si>
  <si>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</si>
  <si>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</si>
  <si>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</si>
  <si>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</si>
  <si>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</si>
  <si>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</si>
  <si>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</si>
  <si>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</si>
  <si>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</si>
  <si>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</si>
  <si>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</si>
  <si>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</si>
  <si>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</si>
  <si>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</si>
  <si>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</si>
  <si>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</si>
  <si>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</si>
  <si>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</si>
  <si>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</si>
  <si>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</si>
  <si>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</si>
  <si>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</si>
  <si>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</si>
  <si>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</si>
  <si>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</si>
  <si>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</si>
  <si>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</si>
  <si>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</si>
  <si>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</si>
  <si>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</si>
  <si>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</si>
  <si>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</si>
  <si>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</si>
  <si>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</si>
  <si>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</si>
  <si>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</si>
  <si>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</si>
  <si>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</si>
  <si>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</si>
  <si>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</si>
  <si>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</si>
  <si>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</si>
  <si>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</si>
  <si>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</si>
  <si>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</si>
  <si>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</si>
  <si>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</si>
  <si>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</si>
  <si>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</si>
  <si>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</si>
  <si>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</si>
  <si>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</si>
  <si>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</si>
  <si>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</si>
  <si>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</si>
  <si>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</si>
  <si>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</si>
  <si>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</si>
  <si>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</si>
  <si>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</si>
  <si>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</si>
  <si>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</si>
  <si>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</si>
  <si>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</si>
  <si>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</si>
  <si>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</si>
  <si>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</si>
  <si>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</si>
  <si>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</si>
  <si>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</si>
  <si>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</si>
  <si>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</si>
  <si>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</si>
  <si>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</si>
  <si>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</si>
  <si>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</si>
  <si>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</si>
  <si>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</si>
  <si>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</si>
  <si>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</si>
  <si>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</si>
  <si>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</si>
  <si>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</si>
  <si>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</si>
  <si>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</si>
  <si>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</si>
  <si>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</si>
  <si>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</si>
  <si>
    <t>ChEBI</t>
  </si>
  <si>
    <t>ChEMBL</t>
  </si>
  <si>
    <t>EFO</t>
  </si>
  <si>
    <t>EGA</t>
  </si>
  <si>
    <t>Reactome</t>
  </si>
  <si>
    <t>Rfam</t>
  </si>
  <si>
    <t>Percentage</t>
  </si>
  <si>
    <t>Database</t>
  </si>
  <si>
    <t>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</si>
</sst>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b/>
      <sz val="1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style="thin">
        <color theme="9" tint="0.39997558519241921"/>
      </left>
      <right/>
      <top/>
      <bottom/>
      <diagonal/>
    </border>
    <border>
      <left/>
      <right/>
      <top style="double">
        <color auto="1"/>
      </top>
      <bottom style="thin">
        <color theme="9" tint="0.39997558519241921"/>
      </bottom>
      <diagonal/>
    </border>
    <border>
      <left/>
      <right/>
      <top style="thin">
        <color theme="9" tint="0.39997558519241921"/>
      </top>
      <bottom/>
      <diagonal/>
    </border>
  </borders>
  <cellStyleXfs count="2">
    <xf numFmtId="0" fontId="0" fillId="0" borderId="0"/>
    <xf numFmtId="9" fontId="1" fillId="0" borderId="0" applyFont="0" applyFill="0" applyBorder="0" applyAlignment="0" applyProtection="0"/>
  </cellStyleXfs>
  <cellXfs count="44">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6" xfId="0" applyFont="1" applyFill="1" applyBorder="1"/>
    <xf numFmtId="0" fontId="0" fillId="0" borderId="0" xfId="0" applyFont="1" applyFill="1" applyBorder="1"/>
    <xf numFmtId="0" fontId="5" fillId="0" borderId="0" xfId="0" applyFont="1"/>
    <xf numFmtId="9" fontId="1" fillId="0" borderId="0" xfId="1"/>
    <xf numFmtId="9" fontId="0" fillId="3" borderId="2" xfId="1" applyNumberFormat="1" applyFont="1" applyFill="1" applyBorder="1"/>
    <xf numFmtId="9" fontId="0" fillId="0" borderId="2" xfId="1" applyNumberFormat="1" applyFont="1" applyBorder="1"/>
    <xf numFmtId="10" fontId="3" fillId="0" borderId="7" xfId="1" applyNumberFormat="1" applyFont="1" applyBorder="1"/>
    <xf numFmtId="0" fontId="2" fillId="2" borderId="8" xfId="0" applyFont="1" applyFill="1" applyBorder="1"/>
    <xf numFmtId="10" fontId="3" fillId="3" borderId="8" xfId="1" applyNumberFormat="1" applyFont="1" applyFill="1" applyBorder="1"/>
  </cellXfs>
  <cellStyles count="2">
    <cellStyle name="Normal" xfId="0" builtinId="0"/>
    <cellStyle name="Percent" xfId="1" builtinId="5"/>
  </cellStyles>
  <dxfs count="77">
    <dxf>
      <font>
        <b/>
      </font>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font>
      <numFmt numFmtId="0" formatCode="General"/>
    </dxf>
    <dxf>
      <font>
        <b/>
      </font>
      <numFmt numFmtId="0" formatCode="General"/>
    </dxf>
    <dxf>
      <font>
        <b/>
      </font>
      <numFmt numFmtId="0" formatCode="General"/>
    </dxf>
    <dxf>
      <font>
        <b/>
      </font>
      <numFmt numFmtId="0" formatCode="General"/>
    </dxf>
    <dxf>
      <font>
        <b/>
        <i val="0"/>
        <strike val="0"/>
        <condense val="0"/>
        <extend val="0"/>
        <outline val="0"/>
        <shadow val="0"/>
        <u val="none"/>
        <vertAlign val="baseline"/>
        <sz val="11"/>
        <color theme="1"/>
        <name val="Calibri"/>
        <family val="2"/>
        <scheme val="minor"/>
      </font>
      <numFmt numFmtId="14" formatCode="0.00%"/>
      <border diagonalUp="0" diagonalDown="0">
        <left/>
        <right/>
        <top style="double">
          <color auto="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FF3399"/>
      <color rgb="FF66FF33"/>
      <color rgb="FF3399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D99B-43C9-A273-9CC73178B55C}"/>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A8E7-454D-B317-EE52BCBFF01B}"/>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236F-40F1-B22D-D8F83BB0B888}"/>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557A-43C2-AAC9-AEE1A586B8F8}"/>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'Analysis-section23'!$AF$3</c:f>
              <c:strCache>
                <c:ptCount val="1"/>
                <c:pt idx="0">
                  <c:v>Distribution</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DF5-4999-A5B6-BC2380C5EBB2}"/>
              </c:ext>
            </c:extLst>
          </c:dPt>
          <c:dPt>
            <c:idx val="1"/>
            <c:bubble3D val="0"/>
            <c:spPr>
              <a:solidFill>
                <a:schemeClr val="accent2"/>
              </a:solidFill>
              <a:ln w="19050">
                <a:noFill/>
              </a:ln>
              <a:effectLst/>
            </c:spPr>
            <c:extLst>
              <c:ext xmlns:c16="http://schemas.microsoft.com/office/drawing/2014/chart" uri="{C3380CC4-5D6E-409C-BE32-E72D297353CC}">
                <c16:uniqueId val="{00000003-2DF5-4999-A5B6-BC2380C5EBB2}"/>
              </c:ext>
            </c:extLst>
          </c:dPt>
          <c:dPt>
            <c:idx val="2"/>
            <c:bubble3D val="0"/>
            <c:spPr>
              <a:solidFill>
                <a:schemeClr val="accent3"/>
              </a:solidFill>
              <a:ln w="19050">
                <a:noFill/>
              </a:ln>
              <a:effectLst/>
            </c:spPr>
            <c:extLst>
              <c:ext xmlns:c16="http://schemas.microsoft.com/office/drawing/2014/chart" uri="{C3380CC4-5D6E-409C-BE32-E72D297353CC}">
                <c16:uniqueId val="{00000005-2DF5-4999-A5B6-BC2380C5EBB2}"/>
              </c:ext>
            </c:extLst>
          </c:dPt>
          <c:dPt>
            <c:idx val="3"/>
            <c:bubble3D val="0"/>
            <c:spPr>
              <a:solidFill>
                <a:schemeClr val="accent4"/>
              </a:solidFill>
              <a:ln w="19050">
                <a:noFill/>
              </a:ln>
              <a:effectLst/>
            </c:spPr>
            <c:extLst>
              <c:ext xmlns:c16="http://schemas.microsoft.com/office/drawing/2014/chart" uri="{C3380CC4-5D6E-409C-BE32-E72D297353CC}">
                <c16:uniqueId val="{00000007-2DF5-4999-A5B6-BC2380C5EBB2}"/>
              </c:ext>
            </c:extLst>
          </c:dPt>
          <c:dPt>
            <c:idx val="4"/>
            <c:bubble3D val="0"/>
            <c:spPr>
              <a:solidFill>
                <a:schemeClr val="accent5"/>
              </a:solidFill>
              <a:ln w="19050">
                <a:noFill/>
              </a:ln>
              <a:effectLst/>
            </c:spPr>
            <c:extLst>
              <c:ext xmlns:c16="http://schemas.microsoft.com/office/drawing/2014/chart" uri="{C3380CC4-5D6E-409C-BE32-E72D297353CC}">
                <c16:uniqueId val="{00000009-2DF5-4999-A5B6-BC2380C5EBB2}"/>
              </c:ext>
            </c:extLst>
          </c:dPt>
          <c:dPt>
            <c:idx val="5"/>
            <c:bubble3D val="0"/>
            <c:spPr>
              <a:solidFill>
                <a:schemeClr val="accent6"/>
              </a:solidFill>
              <a:ln w="19050">
                <a:noFill/>
              </a:ln>
              <a:effectLst/>
            </c:spPr>
            <c:extLst>
              <c:ext xmlns:c16="http://schemas.microsoft.com/office/drawing/2014/chart" uri="{C3380CC4-5D6E-409C-BE32-E72D297353CC}">
                <c16:uniqueId val="{0000000B-2DF5-4999-A5B6-BC2380C5EBB2}"/>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2DF5-4999-A5B6-BC2380C5EBB2}"/>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2DF5-4999-A5B6-BC2380C5EBB2}"/>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2DF5-4999-A5B6-BC2380C5EBB2}"/>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2DF5-4999-A5B6-BC2380C5EBB2}"/>
              </c:ext>
            </c:extLst>
          </c:dPt>
          <c:dPt>
            <c:idx val="10"/>
            <c:bubble3D val="0"/>
            <c:spPr>
              <a:solidFill>
                <a:schemeClr val="accent5">
                  <a:lumMod val="60000"/>
                </a:schemeClr>
              </a:solidFill>
              <a:ln w="19050">
                <a:noFill/>
              </a:ln>
              <a:effectLst/>
            </c:spPr>
            <c:extLst>
              <c:ext xmlns:c16="http://schemas.microsoft.com/office/drawing/2014/chart" uri="{C3380CC4-5D6E-409C-BE32-E72D297353CC}">
                <c16:uniqueId val="{00000015-2DF5-4999-A5B6-BC2380C5EBB2}"/>
              </c:ext>
            </c:extLst>
          </c:dPt>
          <c:dPt>
            <c:idx val="11"/>
            <c:bubble3D val="0"/>
            <c:spPr>
              <a:solidFill>
                <a:schemeClr val="accent6">
                  <a:lumMod val="60000"/>
                </a:schemeClr>
              </a:solidFill>
              <a:ln w="19050">
                <a:noFill/>
              </a:ln>
              <a:effectLst/>
            </c:spPr>
            <c:extLst>
              <c:ext xmlns:c16="http://schemas.microsoft.com/office/drawing/2014/chart" uri="{C3380CC4-5D6E-409C-BE32-E72D297353CC}">
                <c16:uniqueId val="{00000017-2DF5-4999-A5B6-BC2380C5EBB2}"/>
              </c:ext>
            </c:extLst>
          </c:dPt>
          <c:cat>
            <c:strRef>
              <c:f>'Analysis-section23'!$AE$4:$AE$15</c:f>
              <c:strCache>
                <c:ptCount val="12"/>
                <c:pt idx="0">
                  <c:v>Methods</c:v>
                </c:pt>
                <c:pt idx="1">
                  <c:v>Results</c:v>
                </c:pt>
                <c:pt idx="2">
                  <c:v>Article</c:v>
                </c:pt>
                <c:pt idx="3">
                  <c:v>Introduction</c:v>
                </c:pt>
                <c:pt idx="4">
                  <c:v>Discussion</c:v>
                </c:pt>
                <c:pt idx="5">
                  <c:v>Figure</c:v>
                </c:pt>
                <c:pt idx="6">
                  <c:v>Abstract</c:v>
                </c:pt>
                <c:pt idx="7">
                  <c:v>Conclusion</c:v>
                </c:pt>
                <c:pt idx="8">
                  <c:v>Acknowledgments</c:v>
                </c:pt>
                <c:pt idx="9">
                  <c:v>Case study</c:v>
                </c:pt>
                <c:pt idx="10">
                  <c:v>Supplementary material</c:v>
                </c:pt>
                <c:pt idx="11">
                  <c:v>Title</c:v>
                </c:pt>
              </c:strCache>
            </c:strRef>
          </c:cat>
          <c:val>
            <c:numRef>
              <c:f>'Analysis-section23'!$AF$4:$AF$15</c:f>
              <c:numCache>
                <c:formatCode>0.00%</c:formatCode>
                <c:ptCount val="12"/>
                <c:pt idx="0">
                  <c:v>0.42877574731544071</c:v>
                </c:pt>
                <c:pt idx="1">
                  <c:v>0.26000512036232265</c:v>
                </c:pt>
                <c:pt idx="2">
                  <c:v>0.11726409313725492</c:v>
                </c:pt>
                <c:pt idx="3">
                  <c:v>6.4286905697050242E-2</c:v>
                </c:pt>
                <c:pt idx="4">
                  <c:v>3.983302512738876E-2</c:v>
                </c:pt>
                <c:pt idx="5">
                  <c:v>3.575683225607533E-2</c:v>
                </c:pt>
                <c:pt idx="6">
                  <c:v>1.5393005583371984E-2</c:v>
                </c:pt>
                <c:pt idx="7">
                  <c:v>1.0211353120126799E-2</c:v>
                </c:pt>
                <c:pt idx="8">
                  <c:v>9.9877450980392166E-3</c:v>
                </c:pt>
                <c:pt idx="9">
                  <c:v>8.2720588235294119E-3</c:v>
                </c:pt>
                <c:pt idx="10">
                  <c:v>7.9929124990077011E-3</c:v>
                </c:pt>
                <c:pt idx="11">
                  <c:v>2.2212009803921568E-3</c:v>
                </c:pt>
              </c:numCache>
            </c:numRef>
          </c:val>
          <c:extLst>
            <c:ext xmlns:c16="http://schemas.microsoft.com/office/drawing/2014/chart" uri="{C3380CC4-5D6E-409C-BE32-E72D297353CC}">
              <c16:uniqueId val="{00000000-B41A-4A59-9F84-08D6E444F12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718E-4AAB-B3A8-B402EE02DE17}"/>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4B4F-4BEF-AC86-18313FA2308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F829-482C-A3DB-4282A26768FA}"/>
              </c:ext>
            </c:extLst>
          </c:dPt>
          <c:dPt>
            <c:idx val="1"/>
            <c:bubble3D val="0"/>
            <c:spPr>
              <a:solidFill>
                <a:schemeClr val="accent5"/>
              </a:solidFill>
              <a:ln w="19050">
                <a:noFill/>
              </a:ln>
              <a:effectLst/>
            </c:spPr>
            <c:extLst>
              <c:ext xmlns:c16="http://schemas.microsoft.com/office/drawing/2014/chart" uri="{C3380CC4-5D6E-409C-BE32-E72D297353CC}">
                <c16:uniqueId val="{00000003-F829-482C-A3DB-4282A26768FA}"/>
              </c:ext>
            </c:extLst>
          </c:dPt>
          <c:dPt>
            <c:idx val="2"/>
            <c:bubble3D val="0"/>
            <c:spPr>
              <a:solidFill>
                <a:schemeClr val="accent4"/>
              </a:solidFill>
              <a:ln w="19050">
                <a:noFill/>
              </a:ln>
              <a:effectLst/>
            </c:spPr>
            <c:extLst>
              <c:ext xmlns:c16="http://schemas.microsoft.com/office/drawing/2014/chart" uri="{C3380CC4-5D6E-409C-BE32-E72D297353CC}">
                <c16:uniqueId val="{00000005-F829-482C-A3DB-4282A26768FA}"/>
              </c:ext>
            </c:extLst>
          </c:dPt>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F829-482C-A3DB-4282A26768F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A31D-46EB-969A-34A6DF2BFBA7}"/>
              </c:ext>
            </c:extLst>
          </c:dPt>
          <c:dPt>
            <c:idx val="1"/>
            <c:bubble3D val="0"/>
            <c:spPr>
              <a:solidFill>
                <a:schemeClr val="accent5"/>
              </a:solidFill>
              <a:ln w="19050">
                <a:noFill/>
              </a:ln>
              <a:effectLst/>
            </c:spPr>
            <c:extLst>
              <c:ext xmlns:c16="http://schemas.microsoft.com/office/drawing/2014/chart" uri="{C3380CC4-5D6E-409C-BE32-E72D297353CC}">
                <c16:uniqueId val="{00000003-A31D-46EB-969A-34A6DF2BFBA7}"/>
              </c:ext>
            </c:extLst>
          </c:dPt>
          <c:dPt>
            <c:idx val="2"/>
            <c:bubble3D val="0"/>
            <c:spPr>
              <a:solidFill>
                <a:schemeClr val="accent4"/>
              </a:solidFill>
              <a:ln w="19050">
                <a:noFill/>
              </a:ln>
              <a:effectLst/>
            </c:spPr>
            <c:extLst>
              <c:ext xmlns:c16="http://schemas.microsoft.com/office/drawing/2014/chart" uri="{C3380CC4-5D6E-409C-BE32-E72D297353CC}">
                <c16:uniqueId val="{00000005-A31D-46EB-969A-34A6DF2BFBA7}"/>
              </c:ext>
            </c:extLst>
          </c:dPt>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6-A31D-46EB-969A-34A6DF2BFBA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300000000000000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2"/>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0</c:v>
                </c:pt>
                <c:pt idx="23">
                  <c:v>0</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2"/>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2.8170039335657E-2</c:v>
                </c:pt>
                <c:pt idx="23">
                  <c:v>2.043467120760897E-2</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2"/>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5.7424365689031634E-3</c:v>
                </c:pt>
                <c:pt idx="23">
                  <c:v>4.165588901665249E-3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3"/>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0</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3"/>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6.8115570692029901E-4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3"/>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1.3885296338884162E-4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85F3-44D9-BD76-96FC75CD34E9}"/>
              </c:ext>
            </c:extLst>
          </c:dPt>
          <c:dPt>
            <c:idx val="1"/>
            <c:bubble3D val="0"/>
            <c:spPr>
              <a:solidFill>
                <a:schemeClr val="accent2"/>
              </a:solidFill>
              <a:ln>
                <a:noFill/>
              </a:ln>
              <a:effectLst/>
            </c:spPr>
            <c:extLst>
              <c:ext xmlns:c16="http://schemas.microsoft.com/office/drawing/2014/chart" uri="{C3380CC4-5D6E-409C-BE32-E72D297353CC}">
                <c16:uniqueId val="{00000003-85F3-44D9-BD76-96FC75CD34E9}"/>
              </c:ext>
            </c:extLst>
          </c:dPt>
          <c:dPt>
            <c:idx val="2"/>
            <c:bubble3D val="0"/>
            <c:spPr>
              <a:solidFill>
                <a:schemeClr val="accent3"/>
              </a:solidFill>
              <a:ln>
                <a:noFill/>
              </a:ln>
              <a:effectLst/>
            </c:spPr>
            <c:extLst>
              <c:ext xmlns:c16="http://schemas.microsoft.com/office/drawing/2014/chart" uri="{C3380CC4-5D6E-409C-BE32-E72D297353CC}">
                <c16:uniqueId val="{00000005-85F3-44D9-BD76-96FC75CD34E9}"/>
              </c:ext>
            </c:extLst>
          </c:dPt>
          <c:dPt>
            <c:idx val="3"/>
            <c:bubble3D val="0"/>
            <c:spPr>
              <a:solidFill>
                <a:schemeClr val="accent4"/>
              </a:solidFill>
              <a:ln>
                <a:noFill/>
              </a:ln>
              <a:effectLst/>
            </c:spPr>
            <c:extLst>
              <c:ext xmlns:c16="http://schemas.microsoft.com/office/drawing/2014/chart" uri="{C3380CC4-5D6E-409C-BE32-E72D297353CC}">
                <c16:uniqueId val="{00000007-85F3-44D9-BD76-96FC75CD34E9}"/>
              </c:ext>
            </c:extLst>
          </c:dPt>
          <c:dPt>
            <c:idx val="4"/>
            <c:bubble3D val="0"/>
            <c:spPr>
              <a:solidFill>
                <a:schemeClr val="accent5"/>
              </a:solidFill>
              <a:ln>
                <a:noFill/>
              </a:ln>
              <a:effectLst/>
            </c:spPr>
            <c:extLst>
              <c:ext xmlns:c16="http://schemas.microsoft.com/office/drawing/2014/chart" uri="{C3380CC4-5D6E-409C-BE32-E72D297353CC}">
                <c16:uniqueId val="{00000009-85F3-44D9-BD76-96FC75CD34E9}"/>
              </c:ext>
            </c:extLst>
          </c:dPt>
          <c:dPt>
            <c:idx val="5"/>
            <c:bubble3D val="0"/>
            <c:spPr>
              <a:solidFill>
                <a:schemeClr val="accent6"/>
              </a:solidFill>
              <a:ln>
                <a:noFill/>
              </a:ln>
              <a:effectLst/>
            </c:spPr>
            <c:extLst>
              <c:ext xmlns:c16="http://schemas.microsoft.com/office/drawing/2014/chart" uri="{C3380CC4-5D6E-409C-BE32-E72D297353CC}">
                <c16:uniqueId val="{0000000B-85F3-44D9-BD76-96FC75CD34E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5F3-44D9-BD76-96FC75CD34E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5F3-44D9-BD76-96FC75CD34E9}"/>
              </c:ext>
            </c:extLst>
          </c:dPt>
          <c:dPt>
            <c:idx val="8"/>
            <c:bubble3D val="0"/>
            <c:spPr>
              <a:solidFill>
                <a:srgbClr val="FF3399"/>
              </a:solidFill>
              <a:ln>
                <a:noFill/>
              </a:ln>
              <a:effectLst/>
            </c:spPr>
            <c:extLst>
              <c:ext xmlns:c16="http://schemas.microsoft.com/office/drawing/2014/chart" uri="{C3380CC4-5D6E-409C-BE32-E72D297353CC}">
                <c16:uniqueId val="{00000001-9DC0-4137-810E-C5F4EE95F727}"/>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5F3-44D9-BD76-96FC75CD34E9}"/>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5F3-44D9-BD76-96FC75CD34E9}"/>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5F3-44D9-BD76-96FC75CD34E9}"/>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5F3-44D9-BD76-96FC75CD34E9}"/>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5F3-44D9-BD76-96FC75CD34E9}"/>
              </c:ext>
            </c:extLst>
          </c:dPt>
          <c:dPt>
            <c:idx val="14"/>
            <c:bubble3D val="0"/>
            <c:spPr>
              <a:solidFill>
                <a:srgbClr val="66FF99"/>
              </a:solidFill>
              <a:ln>
                <a:noFill/>
              </a:ln>
              <a:effectLst/>
            </c:spPr>
            <c:extLst>
              <c:ext xmlns:c16="http://schemas.microsoft.com/office/drawing/2014/chart" uri="{C3380CC4-5D6E-409C-BE32-E72D297353CC}">
                <c16:uniqueId val="{00000004-9DC0-4137-810E-C5F4EE95F727}"/>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5F3-44D9-BD76-96FC75CD34E9}"/>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5F3-44D9-BD76-96FC75CD34E9}"/>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85F3-44D9-BD76-96FC75CD34E9}"/>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85F3-44D9-BD76-96FC75CD34E9}"/>
              </c:ext>
            </c:extLst>
          </c:dPt>
          <c:dPt>
            <c:idx val="19"/>
            <c:bubble3D val="0"/>
            <c:spPr>
              <a:solidFill>
                <a:schemeClr val="accent1"/>
              </a:solidFill>
              <a:ln>
                <a:noFill/>
              </a:ln>
              <a:effectLst/>
            </c:spPr>
            <c:extLst>
              <c:ext xmlns:c16="http://schemas.microsoft.com/office/drawing/2014/chart" uri="{C3380CC4-5D6E-409C-BE32-E72D297353CC}">
                <c16:uniqueId val="{00000002-9DC0-4137-810E-C5F4EE95F727}"/>
              </c:ext>
            </c:extLst>
          </c:dPt>
          <c:dPt>
            <c:idx val="20"/>
            <c:bubble3D val="0"/>
            <c:spPr>
              <a:solidFill>
                <a:schemeClr val="accent2">
                  <a:lumMod val="60000"/>
                  <a:lumOff val="40000"/>
                </a:schemeClr>
              </a:solidFill>
              <a:ln>
                <a:noFill/>
              </a:ln>
              <a:effectLst/>
            </c:spPr>
            <c:extLst>
              <c:ext xmlns:c16="http://schemas.microsoft.com/office/drawing/2014/chart" uri="{C3380CC4-5D6E-409C-BE32-E72D297353CC}">
                <c16:uniqueId val="{00000003-9DC0-4137-810E-C5F4EE95F727}"/>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85F3-44D9-BD76-96FC75CD34E9}"/>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85F3-44D9-BD76-96FC75CD34E9}"/>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85F3-44D9-BD76-96FC75CD34E9}"/>
              </c:ext>
            </c:extLst>
          </c:dPt>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9DC0-4137-810E-C5F4EE95F7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8BD2-43FC-820F-6F785A32A8D9}"/>
              </c:ext>
            </c:extLst>
          </c:dPt>
          <c:dPt>
            <c:idx val="1"/>
            <c:bubble3D val="0"/>
            <c:spPr>
              <a:solidFill>
                <a:schemeClr val="accent2"/>
              </a:solidFill>
              <a:ln>
                <a:noFill/>
              </a:ln>
              <a:effectLst/>
            </c:spPr>
            <c:extLst>
              <c:ext xmlns:c16="http://schemas.microsoft.com/office/drawing/2014/chart" uri="{C3380CC4-5D6E-409C-BE32-E72D297353CC}">
                <c16:uniqueId val="{00000003-8BD2-43FC-820F-6F785A32A8D9}"/>
              </c:ext>
            </c:extLst>
          </c:dPt>
          <c:dPt>
            <c:idx val="2"/>
            <c:bubble3D val="0"/>
            <c:spPr>
              <a:solidFill>
                <a:schemeClr val="accent3"/>
              </a:solidFill>
              <a:ln>
                <a:noFill/>
              </a:ln>
              <a:effectLst/>
            </c:spPr>
            <c:extLst>
              <c:ext xmlns:c16="http://schemas.microsoft.com/office/drawing/2014/chart" uri="{C3380CC4-5D6E-409C-BE32-E72D297353CC}">
                <c16:uniqueId val="{00000005-8BD2-43FC-820F-6F785A32A8D9}"/>
              </c:ext>
            </c:extLst>
          </c:dPt>
          <c:dPt>
            <c:idx val="3"/>
            <c:bubble3D val="0"/>
            <c:spPr>
              <a:solidFill>
                <a:schemeClr val="accent4"/>
              </a:solidFill>
              <a:ln>
                <a:noFill/>
              </a:ln>
              <a:effectLst/>
            </c:spPr>
            <c:extLst>
              <c:ext xmlns:c16="http://schemas.microsoft.com/office/drawing/2014/chart" uri="{C3380CC4-5D6E-409C-BE32-E72D297353CC}">
                <c16:uniqueId val="{00000007-8BD2-43FC-820F-6F785A32A8D9}"/>
              </c:ext>
            </c:extLst>
          </c:dPt>
          <c:dPt>
            <c:idx val="4"/>
            <c:bubble3D val="0"/>
            <c:spPr>
              <a:solidFill>
                <a:schemeClr val="accent5"/>
              </a:solidFill>
              <a:ln>
                <a:noFill/>
              </a:ln>
              <a:effectLst/>
            </c:spPr>
            <c:extLst>
              <c:ext xmlns:c16="http://schemas.microsoft.com/office/drawing/2014/chart" uri="{C3380CC4-5D6E-409C-BE32-E72D297353CC}">
                <c16:uniqueId val="{00000009-8BD2-43FC-820F-6F785A32A8D9}"/>
              </c:ext>
            </c:extLst>
          </c:dPt>
          <c:dPt>
            <c:idx val="5"/>
            <c:bubble3D val="0"/>
            <c:spPr>
              <a:solidFill>
                <a:schemeClr val="accent6"/>
              </a:solidFill>
              <a:ln>
                <a:noFill/>
              </a:ln>
              <a:effectLst/>
            </c:spPr>
            <c:extLst>
              <c:ext xmlns:c16="http://schemas.microsoft.com/office/drawing/2014/chart" uri="{C3380CC4-5D6E-409C-BE32-E72D297353CC}">
                <c16:uniqueId val="{0000000B-8BD2-43FC-820F-6F785A32A8D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BD2-43FC-820F-6F785A32A8D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BD2-43FC-820F-6F785A32A8D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8BD2-43FC-820F-6F785A32A8D9}"/>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BD2-43FC-820F-6F785A32A8D9}"/>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BD2-43FC-820F-6F785A32A8D9}"/>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BD2-43FC-820F-6F785A32A8D9}"/>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BD2-43FC-820F-6F785A32A8D9}"/>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BD2-43FC-820F-6F785A32A8D9}"/>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8BD2-43FC-820F-6F785A32A8D9}"/>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BD2-43FC-820F-6F785A32A8D9}"/>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BD2-43FC-820F-6F785A32A8D9}"/>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8BD2-43FC-820F-6F785A32A8D9}"/>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8BD2-43FC-820F-6F785A32A8D9}"/>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8BD2-43FC-820F-6F785A32A8D9}"/>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8BD2-43FC-820F-6F785A32A8D9}"/>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8BD2-43FC-820F-6F785A32A8D9}"/>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8BD2-43FC-820F-6F785A32A8D9}"/>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8BD2-43FC-820F-6F785A32A8D9}"/>
              </c:ext>
            </c:extLst>
          </c:dPt>
          <c:cat>
            <c:strRef>
              <c:f>'Analysis-SubType23'!$BD$4:$BD$27</c:f>
              <c:strCache>
                <c:ptCount val="24"/>
                <c:pt idx="0">
                  <c:v>ENA</c:v>
                </c:pt>
                <c:pt idx="1">
                  <c:v>PDBe</c:v>
                </c:pt>
                <c:pt idx="2">
                  <c:v>RefSNP</c:v>
                </c:pt>
                <c:pt idx="3">
                  <c:v>GEO</c:v>
                </c:pt>
                <c:pt idx="4">
                  <c:v>OMIM</c:v>
                </c:pt>
                <c:pt idx="5">
                  <c:v>RefSeq</c:v>
                </c:pt>
                <c:pt idx="6">
                  <c:v>BioProject</c:v>
                </c:pt>
                <c:pt idx="7">
                  <c:v>UniProt</c:v>
                </c:pt>
                <c:pt idx="8">
                  <c:v>DOI</c:v>
                </c:pt>
                <c:pt idx="9">
                  <c:v>ArrayExpress</c:v>
                </c:pt>
                <c:pt idx="10">
                  <c:v>Gene Ontology (GO)</c:v>
                </c:pt>
                <c:pt idx="11">
                  <c:v>RRID</c:v>
                </c:pt>
                <c:pt idx="12">
                  <c:v>Pfam</c:v>
                </c:pt>
                <c:pt idx="13">
                  <c:v>Ensembl</c:v>
                </c:pt>
                <c:pt idx="14">
                  <c:v>GCA</c:v>
                </c:pt>
                <c:pt idx="15">
                  <c:v>PRIDE</c:v>
                </c:pt>
                <c:pt idx="16">
                  <c:v>dbGaP</c:v>
                </c:pt>
                <c:pt idx="17">
                  <c:v>InterPro</c:v>
                </c:pt>
                <c:pt idx="18">
                  <c:v>IGSR/1000 Genomes</c:v>
                </c:pt>
                <c:pt idx="19">
                  <c:v>HPA</c:v>
                </c:pt>
                <c:pt idx="20">
                  <c:v>EUDRACT</c:v>
                </c:pt>
                <c:pt idx="21">
                  <c:v>BioSamples</c:v>
                </c:pt>
                <c:pt idx="22">
                  <c:v>BioModels</c:v>
                </c:pt>
                <c:pt idx="23">
                  <c:v>EMDB</c:v>
                </c:pt>
              </c:strCache>
            </c:strRef>
          </c:cat>
          <c:val>
            <c:numRef>
              <c:f>'Analysis-SubType23'!$BE$4:$BE$27</c:f>
              <c:numCache>
                <c:formatCode>0.00%</c:formatCode>
                <c:ptCount val="24"/>
                <c:pt idx="0">
                  <c:v>0.38915849426103077</c:v>
                </c:pt>
                <c:pt idx="1">
                  <c:v>0.18570553809085924</c:v>
                </c:pt>
                <c:pt idx="2">
                  <c:v>9.1520514161627542E-2</c:v>
                </c:pt>
                <c:pt idx="3">
                  <c:v>8.1730807418880849E-2</c:v>
                </c:pt>
                <c:pt idx="4">
                  <c:v>4.6330793552065534E-2</c:v>
                </c:pt>
                <c:pt idx="5">
                  <c:v>3.3608562691131508E-2</c:v>
                </c:pt>
                <c:pt idx="6">
                  <c:v>3.153846153846155E-2</c:v>
                </c:pt>
                <c:pt idx="7">
                  <c:v>3.1337469333606476E-2</c:v>
                </c:pt>
                <c:pt idx="8">
                  <c:v>1.7635066258919477E-2</c:v>
                </c:pt>
                <c:pt idx="9">
                  <c:v>1.6513761467889916E-2</c:v>
                </c:pt>
                <c:pt idx="10">
                  <c:v>1.615986809982323E-2</c:v>
                </c:pt>
                <c:pt idx="11">
                  <c:v>9.1743119266055086E-3</c:v>
                </c:pt>
                <c:pt idx="12">
                  <c:v>9.0053114437469856E-3</c:v>
                </c:pt>
                <c:pt idx="13">
                  <c:v>8.2568807339449581E-3</c:v>
                </c:pt>
                <c:pt idx="14">
                  <c:v>6.5749235474006134E-3</c:v>
                </c:pt>
                <c:pt idx="15">
                  <c:v>5.8715596330275255E-3</c:v>
                </c:pt>
                <c:pt idx="16">
                  <c:v>4.7400611620795124E-3</c:v>
                </c:pt>
                <c:pt idx="17">
                  <c:v>4.1939711664482323E-3</c:v>
                </c:pt>
                <c:pt idx="18">
                  <c:v>3.8590359691277141E-3</c:v>
                </c:pt>
                <c:pt idx="19">
                  <c:v>3.6697247706422033E-3</c:v>
                </c:pt>
                <c:pt idx="20">
                  <c:v>1.8348623853211017E-3</c:v>
                </c:pt>
                <c:pt idx="21">
                  <c:v>9.1743119266055083E-4</c:v>
                </c:pt>
                <c:pt idx="22">
                  <c:v>4.5871559633027542E-4</c:v>
                </c:pt>
                <c:pt idx="23">
                  <c:v>2.038735983690113E-4</c:v>
                </c:pt>
              </c:numCache>
            </c:numRef>
          </c:val>
          <c:extLst>
            <c:ext xmlns:c16="http://schemas.microsoft.com/office/drawing/2014/chart" uri="{C3380CC4-5D6E-409C-BE32-E72D297353CC}">
              <c16:uniqueId val="{00000030-8BD2-43FC-820F-6F785A32A8D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extLst>
                <c:ext xmlns:c15="http://schemas.microsoft.com/office/drawing/2012/chart" uri="{02D57815-91ED-43cb-92C2-25804820EDAC}">
                  <c15:fullRef>
                    <c15:sqref>'Analysis-SubType23'!$BD$556:$BD$579</c15:sqref>
                  </c15:fullRef>
                </c:ext>
              </c:extLst>
              <c:f>('Analysis-SubType23'!$BD$556,'Analysis-SubType23'!$BD$558,'Analysis-SubType23'!$BD$563,'Analysis-SubType23'!$BD$567:$BD$568,'Analysis-SubType23'!$BD$570,'Analysis-SubType23'!$BD$572:$BD$574,'Analysis-SubType23'!$BD$576:$BD$577,'Analysis-SubType23'!$BD$579)</c:f>
              <c:strCache>
                <c:ptCount val="12"/>
                <c:pt idx="0">
                  <c:v>ArrayExpress</c:v>
                </c:pt>
                <c:pt idx="1">
                  <c:v>BioProject</c:v>
                </c:pt>
                <c:pt idx="2">
                  <c:v>ENA</c:v>
                </c:pt>
                <c:pt idx="3">
                  <c:v>Gene Ontology (GO)</c:v>
                </c:pt>
                <c:pt idx="4">
                  <c:v>GEO</c:v>
                </c:pt>
                <c:pt idx="5">
                  <c:v>IGSR/1000 Genomes</c:v>
                </c:pt>
                <c:pt idx="6">
                  <c:v>OMIM</c:v>
                </c:pt>
                <c:pt idx="7">
                  <c:v>PDBe</c:v>
                </c:pt>
                <c:pt idx="8">
                  <c:v>Pfam</c:v>
                </c:pt>
                <c:pt idx="9">
                  <c:v>RefSeq</c:v>
                </c:pt>
                <c:pt idx="10">
                  <c:v>RefSNP</c:v>
                </c:pt>
                <c:pt idx="11">
                  <c:v>UniProt</c:v>
                </c:pt>
              </c:strCache>
            </c:strRef>
          </c:cat>
          <c:val>
            <c:numRef>
              <c:extLst>
                <c:ext xmlns:c15="http://schemas.microsoft.com/office/drawing/2012/chart" uri="{02D57815-91ED-43cb-92C2-25804820EDAC}">
                  <c15:fullRef>
                    <c15:sqref>'Analysis-SubType23'!$BE$556:$BE$579</c15:sqref>
                  </c15:fullRef>
                </c:ext>
              </c:extLst>
              <c:f>('Analysis-SubType23'!$BE$556,'Analysis-SubType23'!$BE$558,'Analysis-SubType23'!$BE$563,'Analysis-SubType23'!$BE$567:$BE$568,'Analysis-SubType23'!$BE$570,'Analysis-SubType23'!$BE$572:$BE$574,'Analysis-SubType23'!$BE$576:$BE$577,'Analysis-SubType23'!$BE$579)</c:f>
              <c:numCache>
                <c:formatCode>0%</c:formatCode>
                <c:ptCount val="12"/>
                <c:pt idx="0">
                  <c:v>1.6513761467889916E-2</c:v>
                </c:pt>
                <c:pt idx="1">
                  <c:v>3.153846153846155E-2</c:v>
                </c:pt>
                <c:pt idx="2">
                  <c:v>0.38915849426103077</c:v>
                </c:pt>
                <c:pt idx="3">
                  <c:v>1.615986809982323E-2</c:v>
                </c:pt>
                <c:pt idx="4">
                  <c:v>8.1730807418880849E-2</c:v>
                </c:pt>
                <c:pt idx="5">
                  <c:v>3.8590359691277141E-3</c:v>
                </c:pt>
                <c:pt idx="6">
                  <c:v>4.6330793552065534E-2</c:v>
                </c:pt>
                <c:pt idx="7">
                  <c:v>0.18570553809085924</c:v>
                </c:pt>
                <c:pt idx="8">
                  <c:v>9.0053114437469856E-3</c:v>
                </c:pt>
                <c:pt idx="9">
                  <c:v>3.3608562691131508E-2</c:v>
                </c:pt>
                <c:pt idx="10">
                  <c:v>9.1520514161627542E-2</c:v>
                </c:pt>
                <c:pt idx="11">
                  <c:v>3.1337469333606476E-2</c:v>
                </c:pt>
              </c:numCache>
            </c:numRef>
          </c:val>
          <c:extLst>
            <c:ext xmlns:c16="http://schemas.microsoft.com/office/drawing/2014/chart" uri="{C3380CC4-5D6E-409C-BE32-E72D297353CC}">
              <c16:uniqueId val="{00000000-8048-42FE-B43F-C7885BDA51C0}"/>
            </c:ext>
          </c:extLst>
        </c:ser>
        <c:dLbls>
          <c:showLegendKey val="0"/>
          <c:showVal val="0"/>
          <c:showCatName val="0"/>
          <c:showSerName val="0"/>
          <c:showPercent val="0"/>
          <c:showBubbleSize val="0"/>
        </c:dLbls>
        <c:gapWidth val="182"/>
        <c:axId val="1216772216"/>
        <c:axId val="1216774512"/>
      </c:barChart>
      <c:catAx>
        <c:axId val="1216772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216774512"/>
        <c:crosses val="autoZero"/>
        <c:auto val="1"/>
        <c:lblAlgn val="ctr"/>
        <c:lblOffset val="100"/>
        <c:noMultiLvlLbl val="0"/>
      </c:catAx>
      <c:valAx>
        <c:axId val="12167745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216772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800" baseline="0"/>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'Analysis-class-section23'!$P$2</c:f>
              <c:strCache>
                <c:ptCount val="1"/>
                <c:pt idx="0">
                  <c:v>Use</c:v>
                </c:pt>
              </c:strCache>
            </c:strRef>
          </c:tx>
          <c:spPr>
            <a:solidFill>
              <a:schemeClr val="accent1"/>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'Analysis-class-section23'!$Q$2:$AB$2</c:f>
              <c:numCache>
                <c:formatCode>0%</c:formatCode>
                <c:ptCount val="12"/>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pt idx="11">
                  <c:v>1</c:v>
                </c:pt>
              </c:numCache>
            </c:numRef>
          </c:val>
          <c:extLst>
            <c:ext xmlns:c16="http://schemas.microsoft.com/office/drawing/2014/chart" uri="{C3380CC4-5D6E-409C-BE32-E72D297353CC}">
              <c16:uniqueId val="{00000000-25D8-47E4-A4CF-C56D7A3DD4C0}"/>
            </c:ext>
          </c:extLst>
        </c:ser>
        <c:ser>
          <c:idx val="1"/>
          <c:order val="1"/>
          <c:tx>
            <c:strRef>
              <c:f>'Analysis-class-section23'!$P$3</c:f>
              <c:strCache>
                <c:ptCount val="1"/>
                <c:pt idx="0">
                  <c:v>Background</c:v>
                </c:pt>
              </c:strCache>
            </c:strRef>
          </c:tx>
          <c:spPr>
            <a:solidFill>
              <a:schemeClr val="accent4"/>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'Analysis-class-section23'!$Q$3:$AB$3</c:f>
              <c:numCache>
                <c:formatCode>0%</c:formatCode>
                <c:ptCount val="12"/>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pt idx="11">
                  <c:v>0</c:v>
                </c:pt>
              </c:numCache>
            </c:numRef>
          </c:val>
          <c:extLst>
            <c:ext xmlns:c16="http://schemas.microsoft.com/office/drawing/2014/chart" uri="{C3380CC4-5D6E-409C-BE32-E72D297353CC}">
              <c16:uniqueId val="{00000001-25D8-47E4-A4CF-C56D7A3DD4C0}"/>
            </c:ext>
          </c:extLst>
        </c:ser>
        <c:ser>
          <c:idx val="2"/>
          <c:order val="2"/>
          <c:tx>
            <c:strRef>
              <c:f>'Analysis-class-section23'!$P$4</c:f>
              <c:strCache>
                <c:ptCount val="1"/>
                <c:pt idx="0">
                  <c:v>Creation</c:v>
                </c:pt>
              </c:strCache>
            </c:strRef>
          </c:tx>
          <c:spPr>
            <a:solidFill>
              <a:schemeClr val="accent3"/>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'Analysis-class-section23'!$Q$4:$AB$4</c:f>
              <c:numCache>
                <c:formatCode>0%</c:formatCode>
                <c:ptCount val="12"/>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pt idx="11">
                  <c:v>0</c:v>
                </c:pt>
              </c:numCache>
            </c:numRef>
          </c:val>
          <c:extLst>
            <c:ext xmlns:c16="http://schemas.microsoft.com/office/drawing/2014/chart" uri="{C3380CC4-5D6E-409C-BE32-E72D297353CC}">
              <c16:uniqueId val="{00000002-25D8-47E4-A4CF-C56D7A3DD4C0}"/>
            </c:ext>
          </c:extLst>
        </c:ser>
        <c:dLbls>
          <c:showLegendKey val="0"/>
          <c:showVal val="0"/>
          <c:showCatName val="0"/>
          <c:showSerName val="0"/>
          <c:showPercent val="0"/>
          <c:showBubbleSize val="0"/>
        </c:dLbls>
        <c:gapWidth val="150"/>
        <c:overlap val="100"/>
        <c:axId val="1334038128"/>
        <c:axId val="120519232"/>
      </c:barChart>
      <c:catAx>
        <c:axId val="133403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0519232"/>
        <c:crosses val="autoZero"/>
        <c:auto val="1"/>
        <c:lblAlgn val="ctr"/>
        <c:lblOffset val="100"/>
        <c:noMultiLvlLbl val="0"/>
      </c:catAx>
      <c:valAx>
        <c:axId val="120519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33403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GB"/>
              <a:t>Categories distributions through subtypes</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'Analysis-class-subtype23'!$A$9</c:f>
              <c:strCache>
                <c:ptCount val="1"/>
                <c:pt idx="0">
                  <c:v>Background</c:v>
                </c:pt>
              </c:strCache>
            </c:strRef>
          </c:tx>
          <c:spPr>
            <a:solidFill>
              <a:schemeClr val="accent4"/>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'Analysis-class-subtype23'!$B$9:$AC$9</c15:sqref>
                  </c15:fullRef>
                </c:ext>
              </c:extLst>
              <c:f>('Analysis-class-subtype23'!$B$9:$E$9,'Analysis-class-subtype23'!$H$9,'Analysis-class-subtype23'!$K$9:$W$9,'Analysis-class-subtype23'!$Y$9:$Z$9,'Analysis-class-subtype23'!$AB$9:$AC$9)</c:f>
              <c:numCache>
                <c:formatCode>0%</c:formatCode>
                <c:ptCount val="22"/>
                <c:pt idx="0">
                  <c:v>0</c:v>
                </c:pt>
                <c:pt idx="1">
                  <c:v>0</c:v>
                </c:pt>
                <c:pt idx="2">
                  <c:v>0</c:v>
                </c:pt>
                <c:pt idx="3">
                  <c:v>0</c:v>
                </c:pt>
                <c:pt idx="4">
                  <c:v>0.4</c:v>
                </c:pt>
                <c:pt idx="5">
                  <c:v>0</c:v>
                </c:pt>
                <c:pt idx="6">
                  <c:v>8.1632653061224483E-2</c:v>
                </c:pt>
                <c:pt idx="7">
                  <c:v>0</c:v>
                </c:pt>
                <c:pt idx="8">
                  <c:v>0</c:v>
                </c:pt>
                <c:pt idx="9">
                  <c:v>3.0303030303030304E-2</c:v>
                </c:pt>
                <c:pt idx="10">
                  <c:v>2.5974025974025976E-2</c:v>
                </c:pt>
                <c:pt idx="11">
                  <c:v>0</c:v>
                </c:pt>
                <c:pt idx="12">
                  <c:v>0</c:v>
                </c:pt>
                <c:pt idx="13">
                  <c:v>7.1428571428571425E-2</c:v>
                </c:pt>
                <c:pt idx="14">
                  <c:v>0.67647058823529416</c:v>
                </c:pt>
                <c:pt idx="15">
                  <c:v>7.9234972677595633E-2</c:v>
                </c:pt>
                <c:pt idx="16">
                  <c:v>0.26666666666666666</c:v>
                </c:pt>
                <c:pt idx="17">
                  <c:v>0</c:v>
                </c:pt>
                <c:pt idx="18">
                  <c:v>0.2</c:v>
                </c:pt>
                <c:pt idx="19">
                  <c:v>0.20322580645161289</c:v>
                </c:pt>
                <c:pt idx="20">
                  <c:v>0</c:v>
                </c:pt>
                <c:pt idx="21">
                  <c:v>0.1076923076923077</c:v>
                </c:pt>
              </c:numCache>
            </c:numRef>
          </c:val>
          <c:extLst>
            <c:ext xmlns:c16="http://schemas.microsoft.com/office/drawing/2014/chart" uri="{C3380CC4-5D6E-409C-BE32-E72D297353CC}">
              <c16:uniqueId val="{00000000-01B0-4FEC-9B74-AA21A2E82351}"/>
            </c:ext>
          </c:extLst>
        </c:ser>
        <c:ser>
          <c:idx val="1"/>
          <c:order val="1"/>
          <c:tx>
            <c:strRef>
              <c:f>'Analysis-class-subtype23'!$A$10</c:f>
              <c:strCache>
                <c:ptCount val="1"/>
                <c:pt idx="0">
                  <c:v>Creation</c:v>
                </c:pt>
              </c:strCache>
            </c:strRef>
          </c:tx>
          <c:spPr>
            <a:solidFill>
              <a:schemeClr val="accent3"/>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'Analysis-class-subtype23'!$B$10:$AC$10</c15:sqref>
                  </c15:fullRef>
                </c:ext>
              </c:extLst>
              <c:f>('Analysis-class-subtype23'!$B$10:$E$10,'Analysis-class-subtype23'!$H$10,'Analysis-class-subtype23'!$K$10:$W$10,'Analysis-class-subtype23'!$Y$10:$Z$10,'Analysis-class-subtype23'!$AB$10:$AC$10)</c:f>
              <c:numCache>
                <c:formatCode>0%</c:formatCode>
                <c:ptCount val="22"/>
                <c:pt idx="0">
                  <c:v>0.45454545454545453</c:v>
                </c:pt>
                <c:pt idx="1">
                  <c:v>0</c:v>
                </c:pt>
                <c:pt idx="2">
                  <c:v>0.66666666666666663</c:v>
                </c:pt>
                <c:pt idx="3">
                  <c:v>1</c:v>
                </c:pt>
                <c:pt idx="4">
                  <c:v>0.2</c:v>
                </c:pt>
                <c:pt idx="5">
                  <c:v>1</c:v>
                </c:pt>
                <c:pt idx="6">
                  <c:v>0.26303854875283444</c:v>
                </c:pt>
                <c:pt idx="7">
                  <c:v>0</c:v>
                </c:pt>
                <c:pt idx="8">
                  <c:v>0.22222222222222221</c:v>
                </c:pt>
                <c:pt idx="9">
                  <c:v>0</c:v>
                </c:pt>
                <c:pt idx="10">
                  <c:v>0.50649350649350644</c:v>
                </c:pt>
                <c:pt idx="11">
                  <c:v>0</c:v>
                </c:pt>
                <c:pt idx="12">
                  <c:v>0</c:v>
                </c:pt>
                <c:pt idx="13">
                  <c:v>0</c:v>
                </c:pt>
                <c:pt idx="14">
                  <c:v>0</c:v>
                </c:pt>
                <c:pt idx="15">
                  <c:v>3.2786885245901641E-2</c:v>
                </c:pt>
                <c:pt idx="16">
                  <c:v>0</c:v>
                </c:pt>
                <c:pt idx="17">
                  <c:v>1</c:v>
                </c:pt>
                <c:pt idx="18">
                  <c:v>0</c:v>
                </c:pt>
                <c:pt idx="19">
                  <c:v>0</c:v>
                </c:pt>
                <c:pt idx="20">
                  <c:v>0</c:v>
                </c:pt>
                <c:pt idx="21">
                  <c:v>0</c:v>
                </c:pt>
              </c:numCache>
            </c:numRef>
          </c:val>
          <c:extLst>
            <c:ext xmlns:c16="http://schemas.microsoft.com/office/drawing/2014/chart" uri="{C3380CC4-5D6E-409C-BE32-E72D297353CC}">
              <c16:uniqueId val="{00000001-01B0-4FEC-9B74-AA21A2E82351}"/>
            </c:ext>
          </c:extLst>
        </c:ser>
        <c:ser>
          <c:idx val="2"/>
          <c:order val="2"/>
          <c:tx>
            <c:strRef>
              <c:f>'Analysis-class-subtype23'!$A$11</c:f>
              <c:strCache>
                <c:ptCount val="1"/>
                <c:pt idx="0">
                  <c:v>Use</c:v>
                </c:pt>
              </c:strCache>
            </c:strRef>
          </c:tx>
          <c:spPr>
            <a:solidFill>
              <a:schemeClr val="accent1"/>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'Analysis-class-subtype23'!$B$11:$AC$11</c15:sqref>
                  </c15:fullRef>
                </c:ext>
              </c:extLst>
              <c:f>('Analysis-class-subtype23'!$B$11:$E$11,'Analysis-class-subtype23'!$H$11,'Analysis-class-subtype23'!$K$11:$W$11,'Analysis-class-subtype23'!$Y$11:$Z$11,'Analysis-class-subtype23'!$AB$11:$AC$11)</c:f>
              <c:numCache>
                <c:formatCode>0%</c:formatCode>
                <c:ptCount val="22"/>
                <c:pt idx="0">
                  <c:v>0.54545454545454541</c:v>
                </c:pt>
                <c:pt idx="1">
                  <c:v>1</c:v>
                </c:pt>
                <c:pt idx="2">
                  <c:v>0.33333333333333331</c:v>
                </c:pt>
                <c:pt idx="3">
                  <c:v>0</c:v>
                </c:pt>
                <c:pt idx="4">
                  <c:v>0.4</c:v>
                </c:pt>
                <c:pt idx="5">
                  <c:v>0</c:v>
                </c:pt>
                <c:pt idx="6">
                  <c:v>0.65532879818594103</c:v>
                </c:pt>
                <c:pt idx="7">
                  <c:v>1</c:v>
                </c:pt>
                <c:pt idx="8">
                  <c:v>0.77777777777777779</c:v>
                </c:pt>
                <c:pt idx="9">
                  <c:v>0.96969696969696972</c:v>
                </c:pt>
                <c:pt idx="10">
                  <c:v>0.46753246753246752</c:v>
                </c:pt>
                <c:pt idx="11">
                  <c:v>1</c:v>
                </c:pt>
                <c:pt idx="12">
                  <c:v>1</c:v>
                </c:pt>
                <c:pt idx="13">
                  <c:v>0.9285714285714286</c:v>
                </c:pt>
                <c:pt idx="14">
                  <c:v>0.3235294117647059</c:v>
                </c:pt>
                <c:pt idx="15">
                  <c:v>0.88797814207650272</c:v>
                </c:pt>
                <c:pt idx="16">
                  <c:v>0.73333333333333328</c:v>
                </c:pt>
                <c:pt idx="17">
                  <c:v>0</c:v>
                </c:pt>
                <c:pt idx="18">
                  <c:v>0.8</c:v>
                </c:pt>
                <c:pt idx="19">
                  <c:v>0.79677419354838708</c:v>
                </c:pt>
                <c:pt idx="20">
                  <c:v>1</c:v>
                </c:pt>
                <c:pt idx="21">
                  <c:v>0.89230769230769236</c:v>
                </c:pt>
              </c:numCache>
            </c:numRef>
          </c:val>
          <c:extLst>
            <c:ext xmlns:c16="http://schemas.microsoft.com/office/drawing/2014/chart" uri="{C3380CC4-5D6E-409C-BE32-E72D297353CC}">
              <c16:uniqueId val="{00000002-01B0-4FEC-9B74-AA21A2E82351}"/>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2"/>
          <c:order val="0"/>
          <c:tx>
            <c:strRef>
              <c:f>'Analysis-class-subtype23'!$AH$9</c:f>
              <c:strCache>
                <c:ptCount val="1"/>
                <c:pt idx="0">
                  <c:v>Use</c:v>
                </c:pt>
              </c:strCache>
            </c:strRef>
          </c:tx>
          <c:spPr>
            <a:solidFill>
              <a:schemeClr val="accent1"/>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'Analysis-class-subtype23'!$AI$9:$BJ$9</c15:sqref>
                  </c15:fullRef>
                </c:ext>
              </c:extLst>
              <c:f>('Analysis-class-subtype23'!$AI$9:$AL$9,'Analysis-class-subtype23'!$AO$9,'Analysis-class-subtype23'!$AR$9:$BD$9,'Analysis-class-subtype23'!$BF$9:$BG$9,'Analysis-class-subtype23'!$BI$9:$BJ$9)</c:f>
              <c:numCache>
                <c:formatCode>0%</c:formatCode>
                <c:ptCount val="22"/>
                <c:pt idx="0">
                  <c:v>0.54545454545454541</c:v>
                </c:pt>
                <c:pt idx="1">
                  <c:v>1</c:v>
                </c:pt>
                <c:pt idx="2">
                  <c:v>0.33333333333333331</c:v>
                </c:pt>
                <c:pt idx="3">
                  <c:v>0</c:v>
                </c:pt>
                <c:pt idx="4">
                  <c:v>0.4</c:v>
                </c:pt>
                <c:pt idx="5">
                  <c:v>0</c:v>
                </c:pt>
                <c:pt idx="6">
                  <c:v>0.65532879818594103</c:v>
                </c:pt>
                <c:pt idx="7">
                  <c:v>1</c:v>
                </c:pt>
                <c:pt idx="8">
                  <c:v>0.77777777777777779</c:v>
                </c:pt>
                <c:pt idx="9">
                  <c:v>0.96969696969696972</c:v>
                </c:pt>
                <c:pt idx="10">
                  <c:v>0.46753246753246752</c:v>
                </c:pt>
                <c:pt idx="11">
                  <c:v>1</c:v>
                </c:pt>
                <c:pt idx="12">
                  <c:v>1</c:v>
                </c:pt>
                <c:pt idx="13">
                  <c:v>0.9285714285714286</c:v>
                </c:pt>
                <c:pt idx="14">
                  <c:v>0.3235294117647059</c:v>
                </c:pt>
                <c:pt idx="15">
                  <c:v>0.88797814207650272</c:v>
                </c:pt>
                <c:pt idx="16">
                  <c:v>0.73333333333333328</c:v>
                </c:pt>
                <c:pt idx="17">
                  <c:v>0</c:v>
                </c:pt>
                <c:pt idx="18">
                  <c:v>0.8</c:v>
                </c:pt>
                <c:pt idx="19">
                  <c:v>0.79677419354838708</c:v>
                </c:pt>
                <c:pt idx="20">
                  <c:v>1</c:v>
                </c:pt>
                <c:pt idx="21">
                  <c:v>0.89230769230769236</c:v>
                </c:pt>
              </c:numCache>
            </c:numRef>
          </c:val>
          <c:extLst>
            <c:ext xmlns:c16="http://schemas.microsoft.com/office/drawing/2014/chart" uri="{C3380CC4-5D6E-409C-BE32-E72D297353CC}">
              <c16:uniqueId val="{00000002-F1EF-4A2D-B124-64E18E0254D9}"/>
            </c:ext>
          </c:extLst>
        </c:ser>
        <c:ser>
          <c:idx val="0"/>
          <c:order val="1"/>
          <c:tx>
            <c:strRef>
              <c:f>'Analysis-class-subtype23'!$AH$10</c:f>
              <c:strCache>
                <c:ptCount val="1"/>
                <c:pt idx="0">
                  <c:v>Background</c:v>
                </c:pt>
              </c:strCache>
            </c:strRef>
          </c:tx>
          <c:spPr>
            <a:solidFill>
              <a:schemeClr val="accent4"/>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'Analysis-class-subtype23'!$AI$10:$BJ$10</c15:sqref>
                  </c15:fullRef>
                </c:ext>
              </c:extLst>
              <c:f>('Analysis-class-subtype23'!$AI$10:$AL$10,'Analysis-class-subtype23'!$AO$10,'Analysis-class-subtype23'!$AR$10:$BD$10,'Analysis-class-subtype23'!$BF$10:$BG$10,'Analysis-class-subtype23'!$BI$10:$BJ$10)</c:f>
              <c:numCache>
                <c:formatCode>0%</c:formatCode>
                <c:ptCount val="22"/>
                <c:pt idx="0">
                  <c:v>0</c:v>
                </c:pt>
                <c:pt idx="1">
                  <c:v>0</c:v>
                </c:pt>
                <c:pt idx="2">
                  <c:v>0</c:v>
                </c:pt>
                <c:pt idx="3">
                  <c:v>0</c:v>
                </c:pt>
                <c:pt idx="4">
                  <c:v>0.4</c:v>
                </c:pt>
                <c:pt idx="5">
                  <c:v>0</c:v>
                </c:pt>
                <c:pt idx="6">
                  <c:v>8.1632653061224483E-2</c:v>
                </c:pt>
                <c:pt idx="7">
                  <c:v>0</c:v>
                </c:pt>
                <c:pt idx="8">
                  <c:v>0</c:v>
                </c:pt>
                <c:pt idx="9">
                  <c:v>3.0303030303030304E-2</c:v>
                </c:pt>
                <c:pt idx="10">
                  <c:v>2.5974025974025976E-2</c:v>
                </c:pt>
                <c:pt idx="11">
                  <c:v>0</c:v>
                </c:pt>
                <c:pt idx="12">
                  <c:v>0</c:v>
                </c:pt>
                <c:pt idx="13">
                  <c:v>7.1428571428571425E-2</c:v>
                </c:pt>
                <c:pt idx="14">
                  <c:v>0.67647058823529416</c:v>
                </c:pt>
                <c:pt idx="15">
                  <c:v>7.9234972677595633E-2</c:v>
                </c:pt>
                <c:pt idx="16">
                  <c:v>0.26666666666666666</c:v>
                </c:pt>
                <c:pt idx="17">
                  <c:v>0</c:v>
                </c:pt>
                <c:pt idx="18">
                  <c:v>0.2</c:v>
                </c:pt>
                <c:pt idx="19">
                  <c:v>0.20322580645161289</c:v>
                </c:pt>
                <c:pt idx="20">
                  <c:v>0</c:v>
                </c:pt>
                <c:pt idx="21">
                  <c:v>0.1076923076923077</c:v>
                </c:pt>
              </c:numCache>
            </c:numRef>
          </c:val>
          <c:extLst>
            <c:ext xmlns:c16="http://schemas.microsoft.com/office/drawing/2014/chart" uri="{C3380CC4-5D6E-409C-BE32-E72D297353CC}">
              <c16:uniqueId val="{00000000-F1EF-4A2D-B124-64E18E0254D9}"/>
            </c:ext>
          </c:extLst>
        </c:ser>
        <c:ser>
          <c:idx val="1"/>
          <c:order val="2"/>
          <c:tx>
            <c:strRef>
              <c:f>'Analysis-class-subtype23'!$AH$11</c:f>
              <c:strCache>
                <c:ptCount val="1"/>
                <c:pt idx="0">
                  <c:v>Creation</c:v>
                </c:pt>
              </c:strCache>
            </c:strRef>
          </c:tx>
          <c:spPr>
            <a:solidFill>
              <a:schemeClr val="accent3"/>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'Analysis-class-subtype23'!$AI$11:$BJ$11</c15:sqref>
                  </c15:fullRef>
                </c:ext>
              </c:extLst>
              <c:f>('Analysis-class-subtype23'!$AI$11:$AL$11,'Analysis-class-subtype23'!$AO$11,'Analysis-class-subtype23'!$AR$11:$BD$11,'Analysis-class-subtype23'!$BF$11:$BG$11,'Analysis-class-subtype23'!$BI$11:$BJ$11)</c:f>
              <c:numCache>
                <c:formatCode>0%</c:formatCode>
                <c:ptCount val="22"/>
                <c:pt idx="0">
                  <c:v>0.45454545454545453</c:v>
                </c:pt>
                <c:pt idx="1">
                  <c:v>0</c:v>
                </c:pt>
                <c:pt idx="2">
                  <c:v>0.66666666666666663</c:v>
                </c:pt>
                <c:pt idx="3">
                  <c:v>1</c:v>
                </c:pt>
                <c:pt idx="4">
                  <c:v>0.2</c:v>
                </c:pt>
                <c:pt idx="5">
                  <c:v>1</c:v>
                </c:pt>
                <c:pt idx="6">
                  <c:v>0.26303854875283444</c:v>
                </c:pt>
                <c:pt idx="7">
                  <c:v>0</c:v>
                </c:pt>
                <c:pt idx="8">
                  <c:v>0.22222222222222221</c:v>
                </c:pt>
                <c:pt idx="9">
                  <c:v>0</c:v>
                </c:pt>
                <c:pt idx="10">
                  <c:v>0.50649350649350644</c:v>
                </c:pt>
                <c:pt idx="11">
                  <c:v>0</c:v>
                </c:pt>
                <c:pt idx="12">
                  <c:v>0</c:v>
                </c:pt>
                <c:pt idx="13">
                  <c:v>0</c:v>
                </c:pt>
                <c:pt idx="14">
                  <c:v>0</c:v>
                </c:pt>
                <c:pt idx="15">
                  <c:v>3.2786885245901641E-2</c:v>
                </c:pt>
                <c:pt idx="16">
                  <c:v>0</c:v>
                </c:pt>
                <c:pt idx="17">
                  <c:v>1</c:v>
                </c:pt>
                <c:pt idx="18">
                  <c:v>0</c:v>
                </c:pt>
                <c:pt idx="19">
                  <c:v>0</c:v>
                </c:pt>
                <c:pt idx="20">
                  <c:v>0</c:v>
                </c:pt>
                <c:pt idx="21">
                  <c:v>0</c:v>
                </c:pt>
              </c:numCache>
            </c:numRef>
          </c:val>
          <c:extLst>
            <c:ext xmlns:c16="http://schemas.microsoft.com/office/drawing/2014/chart" uri="{C3380CC4-5D6E-409C-BE32-E72D297353CC}">
              <c16:uniqueId val="{00000001-F1EF-4A2D-B124-64E18E0254D9}"/>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 Id="rId9" Type="http://schemas.openxmlformats.org/officeDocument/2006/relationships/chart" Target="../charts/chart3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15</xdr:row>
      <xdr:rowOff>40821</xdr:rowOff>
    </xdr:from>
    <xdr:to>
      <xdr:col>34</xdr:col>
      <xdr:colOff>571499</xdr:colOff>
      <xdr:row>47</xdr:row>
      <xdr:rowOff>108856</xdr:rowOff>
    </xdr:to>
    <xdr:graphicFrame macro="">
      <xdr:nvGraphicFramePr>
        <xdr:cNvPr id="10" name="Chart 9">
          <a:extLst>
            <a:ext uri="{FF2B5EF4-FFF2-40B4-BE49-F238E27FC236}">
              <a16:creationId xmlns:a16="http://schemas.microsoft.com/office/drawing/2014/main" id="{87715071-01FB-4DD4-B959-BEC0E1F63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539</xdr:row>
      <xdr:rowOff>176212</xdr:rowOff>
    </xdr:from>
    <xdr:to>
      <xdr:col>6</xdr:col>
      <xdr:colOff>161925</xdr:colOff>
      <xdr:row>554</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556</xdr:row>
      <xdr:rowOff>0</xdr:rowOff>
    </xdr:from>
    <xdr:to>
      <xdr:col>6</xdr:col>
      <xdr:colOff>133350</xdr:colOff>
      <xdr:row>570</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540</xdr:row>
      <xdr:rowOff>0</xdr:rowOff>
    </xdr:from>
    <xdr:to>
      <xdr:col>14</xdr:col>
      <xdr:colOff>304800</xdr:colOff>
      <xdr:row>554</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556</xdr:row>
      <xdr:rowOff>28575</xdr:rowOff>
    </xdr:from>
    <xdr:to>
      <xdr:col>14</xdr:col>
      <xdr:colOff>304800</xdr:colOff>
      <xdr:row>570</xdr:row>
      <xdr:rowOff>104775</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438150</xdr:colOff>
      <xdr:row>551</xdr:row>
      <xdr:rowOff>123825</xdr:rowOff>
    </xdr:from>
    <xdr:to>
      <xdr:col>21</xdr:col>
      <xdr:colOff>133350</xdr:colOff>
      <xdr:row>566</xdr:row>
      <xdr:rowOff>9525</xdr:rowOff>
    </xdr:to>
    <xdr:graphicFrame macro="">
      <xdr:nvGraphicFramePr>
        <xdr:cNvPr id="6" name="Graphique 4">
          <a:extLst>
            <a:ext uri="{FF2B5EF4-FFF2-40B4-BE49-F238E27FC236}">
              <a16:creationId xmlns:a16="http://schemas.microsoft.com/office/drawing/2014/main" id="{28A33BD0-1359-41B6-9D99-1B8069AD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209550</xdr:colOff>
      <xdr:row>539</xdr:row>
      <xdr:rowOff>57150</xdr:rowOff>
    </xdr:from>
    <xdr:to>
      <xdr:col>21</xdr:col>
      <xdr:colOff>514350</xdr:colOff>
      <xdr:row>553</xdr:row>
      <xdr:rowOff>133350</xdr:rowOff>
    </xdr:to>
    <xdr:graphicFrame macro="">
      <xdr:nvGraphicFramePr>
        <xdr:cNvPr id="7" name="Graphique 4">
          <a:extLst>
            <a:ext uri="{FF2B5EF4-FFF2-40B4-BE49-F238E27FC236}">
              <a16:creationId xmlns:a16="http://schemas.microsoft.com/office/drawing/2014/main" id="{5B31CFA9-977B-4FBD-8C1A-4F50719BD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380999</xdr:colOff>
      <xdr:row>549</xdr:row>
      <xdr:rowOff>34636</xdr:rowOff>
    </xdr:from>
    <xdr:to>
      <xdr:col>52</xdr:col>
      <xdr:colOff>173181</xdr:colOff>
      <xdr:row>608</xdr:row>
      <xdr:rowOff>55419</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640774</xdr:colOff>
      <xdr:row>607</xdr:row>
      <xdr:rowOff>103909</xdr:rowOff>
    </xdr:from>
    <xdr:to>
      <xdr:col>27</xdr:col>
      <xdr:colOff>554182</xdr:colOff>
      <xdr:row>666</xdr:row>
      <xdr:rowOff>124692</xdr:rowOff>
    </xdr:to>
    <xdr:graphicFrame macro="">
      <xdr:nvGraphicFramePr>
        <xdr:cNvPr id="9" name="Chart 8">
          <a:extLst>
            <a:ext uri="{FF2B5EF4-FFF2-40B4-BE49-F238E27FC236}">
              <a16:creationId xmlns:a16="http://schemas.microsoft.com/office/drawing/2014/main" id="{C5EBBF5A-852E-41F0-A23C-127F9CE0A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484909</xdr:colOff>
      <xdr:row>3</xdr:row>
      <xdr:rowOff>34636</xdr:rowOff>
    </xdr:from>
    <xdr:to>
      <xdr:col>70</xdr:col>
      <xdr:colOff>173181</xdr:colOff>
      <xdr:row>62</xdr:row>
      <xdr:rowOff>55419</xdr:rowOff>
    </xdr:to>
    <xdr:graphicFrame macro="">
      <xdr:nvGraphicFramePr>
        <xdr:cNvPr id="12" name="Chart 11">
          <a:extLst>
            <a:ext uri="{FF2B5EF4-FFF2-40B4-BE49-F238E27FC236}">
              <a16:creationId xmlns:a16="http://schemas.microsoft.com/office/drawing/2014/main" id="{97662676-42B4-4BF9-ACAB-F7B6CB762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51</xdr:col>
      <xdr:colOff>155863</xdr:colOff>
      <xdr:row>560</xdr:row>
      <xdr:rowOff>173182</xdr:rowOff>
    </xdr:from>
    <xdr:to>
      <xdr:col>67</xdr:col>
      <xdr:colOff>225136</xdr:colOff>
      <xdr:row>597</xdr:row>
      <xdr:rowOff>86590</xdr:rowOff>
    </xdr:to>
    <xdr:graphicFrame macro="">
      <xdr:nvGraphicFramePr>
        <xdr:cNvPr id="8" name="Chart 7">
          <a:extLst>
            <a:ext uri="{FF2B5EF4-FFF2-40B4-BE49-F238E27FC236}">
              <a16:creationId xmlns:a16="http://schemas.microsoft.com/office/drawing/2014/main" id="{94F637E9-6E9F-44AD-8577-3C74FFA80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485774</xdr:colOff>
      <xdr:row>5</xdr:row>
      <xdr:rowOff>176210</xdr:rowOff>
    </xdr:from>
    <xdr:to>
      <xdr:col>19</xdr:col>
      <xdr:colOff>533400</xdr:colOff>
      <xdr:row>41</xdr:row>
      <xdr:rowOff>138043</xdr:rowOff>
    </xdr:to>
    <xdr:graphicFrame macro="">
      <xdr:nvGraphicFramePr>
        <xdr:cNvPr id="4" name="Graphique 3">
          <a:extLst>
            <a:ext uri="{FF2B5EF4-FFF2-40B4-BE49-F238E27FC236}">
              <a16:creationId xmlns:a16="http://schemas.microsoft.com/office/drawing/2014/main" id="{100FCBF1-A95F-4D6E-8148-752310A00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323848</xdr:colOff>
      <xdr:row>12</xdr:row>
      <xdr:rowOff>180973</xdr:rowOff>
    </xdr:from>
    <xdr:to>
      <xdr:col>23</xdr:col>
      <xdr:colOff>40820</xdr:colOff>
      <xdr:row>45</xdr:row>
      <xdr:rowOff>163286</xdr:rowOff>
    </xdr:to>
    <xdr:graphicFrame macro="">
      <xdr:nvGraphicFramePr>
        <xdr:cNvPr id="2" name="Chart 1">
          <a:extLst>
            <a:ext uri="{FF2B5EF4-FFF2-40B4-BE49-F238E27FC236}">
              <a16:creationId xmlns:a16="http://schemas.microsoft.com/office/drawing/2014/main" id="{AA3648B3-2374-4043-A8CF-0758FBAD9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95250</xdr:colOff>
      <xdr:row>14</xdr:row>
      <xdr:rowOff>81643</xdr:rowOff>
    </xdr:from>
    <xdr:to>
      <xdr:col>44</xdr:col>
      <xdr:colOff>424544</xdr:colOff>
      <xdr:row>47</xdr:row>
      <xdr:rowOff>63956</xdr:rowOff>
    </xdr:to>
    <xdr:graphicFrame macro="">
      <xdr:nvGraphicFramePr>
        <xdr:cNvPr id="3" name="Chart 2">
          <a:extLst>
            <a:ext uri="{FF2B5EF4-FFF2-40B4-BE49-F238E27FC236}">
              <a16:creationId xmlns:a16="http://schemas.microsoft.com/office/drawing/2014/main" id="{CEE7EAFD-433B-497D-A07F-336601683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xmlns:xlrd2="http://schemas.microsoft.com/office/spreadsheetml/2017/richdata2" ref="A2:I1188">
    <sortCondition ref="A1:A1188"/>
  </sortState>
  <tableColumns count="9">
    <tableColumn id="1" xr3:uid="{CBA55A64-1458-4D18-A935-2E6214A12C01}" name="PMCID" dataDxfId="76"/>
    <tableColumn id="2" xr3:uid="{0685CBCB-6380-43C3-988C-7794E7443D8B}" name="AccessionNb" dataDxfId="75"/>
    <tableColumn id="3" xr3:uid="{864FD222-673A-4157-B8EB-98D8AD5DB1A1}" name="Section" dataDxfId="74"/>
    <tableColumn id="4" xr3:uid="{022ADE3F-5163-4206-8861-C62570A3B59B}" name="SubType" dataDxfId="73"/>
    <tableColumn id="5" xr3:uid="{3FBAFD1B-0F19-4575-A93A-7573E735D46E}" name="Figure"/>
    <tableColumn id="6" xr3:uid="{6085C02A-5013-4AA3-9E4B-A83C5CBF403D}" name="Categories" dataDxfId="72"/>
    <tableColumn id="7" xr3:uid="{4CB0678F-7B68-4106-9AF7-169419A86D5E}" name="PreCitation" dataDxfId="71"/>
    <tableColumn id="8" xr3:uid="{43D0162A-4A7A-4CF4-BE29-492D941AD93D}" name="Citation" dataDxfId="70"/>
    <tableColumn id="9" xr3:uid="{2028D5A0-AB63-42D4-A9C8-BB4E1A445564}" name="PostCitation" dataDxfId="6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xmlns:xlrd2="http://schemas.microsoft.com/office/spreadsheetml/2017/richdata2" ref="A2:B1188">
    <sortCondition ref="A1:A1188"/>
  </sortState>
  <tableColumns count="2">
    <tableColumn id="1" xr3:uid="{6661DC0C-C340-4B48-A970-A5197152992E}" name="PMCID" dataDxfId="68"/>
    <tableColumn id="2" xr3:uid="{B034EF23-85FF-4274-A4F4-FEB355511BE2}" name="Section"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66" totalsRowDxfId="65"/>
    <tableColumn id="2" xr3:uid="{AFC52A1E-B2EA-43AA-99A1-48062E9E8A86}" name="Abstract" totalsRowFunction="custom" totalsRowDxfId="64">
      <totalsRowFormula>E274/$Q$274</totalsRowFormula>
    </tableColumn>
    <tableColumn id="3" xr3:uid="{71D5BCD0-8519-4CB6-AE1D-9C323BE37914}" name="Acknowledgments" totalsRowFunction="custom" totalsRowDxfId="63">
      <totalsRowFormula>F274/$Q$274</totalsRowFormula>
    </tableColumn>
    <tableColumn id="4" xr3:uid="{90F051A9-3615-4DD8-9E46-9557EF6CAD13}" name="Article (No section provide)" totalsRowFunction="custom" totalsRowDxfId="62">
      <totalsRowFormula>G274/$Q$274</totalsRowFormula>
    </tableColumn>
    <tableColumn id="5" xr3:uid="{6D8CBD95-BA74-47FA-B716-B522418B08CF}" name="Case study" totalsRowFunction="custom" totalsRowDxfId="61">
      <totalsRowFormula>H274/$Q$274</totalsRowFormula>
    </tableColumn>
    <tableColumn id="6" xr3:uid="{F77E950B-CEFE-4738-B2D0-D962C2CDB4B7}" name="Conclusion" totalsRowFunction="custom" totalsRowDxfId="60">
      <totalsRowFormula>I274/$Q$274</totalsRowFormula>
    </tableColumn>
    <tableColumn id="7" xr3:uid="{9AC20B8B-EDEE-420E-8523-89D2D1E882EB}" name="Discussion" totalsRowFunction="custom" totalsRowDxfId="59">
      <totalsRowFormula>J274/$Q$274</totalsRowFormula>
    </tableColumn>
    <tableColumn id="8" xr3:uid="{CC368CC8-5AD9-4FE5-85E9-A1D7B8394D13}" name="Figure" totalsRowFunction="custom" totalsRowDxfId="58">
      <totalsRowFormula>K274/$Q$274</totalsRowFormula>
    </tableColumn>
    <tableColumn id="9" xr3:uid="{F0D1206F-D22B-4A07-80FF-6683A45A9E01}" name="Introduction" totalsRowFunction="custom" totalsRowDxfId="57">
      <totalsRowFormula>L274/$Q$274</totalsRowFormula>
    </tableColumn>
    <tableColumn id="10" xr3:uid="{9A31CAE2-613D-4FC2-A823-E3E0D13EEAB0}" name="Methods" totalsRowFunction="custom" totalsRowDxfId="56">
      <totalsRowFormula>M274/$Q$274</totalsRowFormula>
    </tableColumn>
    <tableColumn id="11" xr3:uid="{331573D1-8C42-4971-B977-470C7EBC4C23}" name="Results" totalsRowFunction="custom" totalsRowDxfId="55">
      <totalsRowFormula>N274/$Q$274</totalsRowFormula>
    </tableColumn>
    <tableColumn id="12" xr3:uid="{958ECA6F-996F-4EE2-BC09-9466F8BAE28E}" name="Supplementary material" totalsRowFunction="custom" totalsRowDxfId="54">
      <totalsRowFormula>O274/$Q$274</totalsRowFormula>
    </tableColumn>
    <tableColumn id="13" xr3:uid="{68DAE47B-B674-4C72-B68B-A8BCA3865664}" name="Title" totalsRowFunction="custom" totalsRowDxfId="53">
      <totalsRowFormula>P274/$Q$274</totalsRowFormula>
    </tableColumn>
    <tableColumn id="14" xr3:uid="{86EF5932-AF95-4A02-AFB4-7E78472BC577}" name="TOTAL" totalsRowFunction="custom" dataDxfId="52" totalsRowDxfId="51">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50" totalsRowDxfId="49"/>
    <tableColumn id="2" xr3:uid="{4EFFFC9D-E34B-4919-9D86-5D393C8D0CF3}" name="Abstract" totalsRowFunction="custom" totalsRowDxfId="48">
      <totalsRowFormula>T274/$AF$274</totalsRowFormula>
    </tableColumn>
    <tableColumn id="3" xr3:uid="{EA64B4B7-0495-4BD1-AB1A-72A5B170BF29}" name="Acknowledgments" totalsRowFunction="custom" totalsRowDxfId="47">
      <totalsRowFormula>U274/$AF$274</totalsRowFormula>
    </tableColumn>
    <tableColumn id="4" xr3:uid="{F07F8611-7CEC-44D1-AE42-DB2EF210F2D6}" name="Article (No section provide)" totalsRowFunction="custom" totalsRowDxfId="46">
      <totalsRowFormula>V274/$AF$274</totalsRowFormula>
    </tableColumn>
    <tableColumn id="5" xr3:uid="{CAE0FC58-76FE-4CF0-A991-0DA797429B64}" name="Case study" totalsRowFunction="custom" totalsRowDxfId="45">
      <totalsRowFormula>W274/$AF$274</totalsRowFormula>
    </tableColumn>
    <tableColumn id="6" xr3:uid="{90E76FB4-1E8D-4F13-8046-438E866A40C4}" name="Conclusion" totalsRowFunction="custom" totalsRowDxfId="44">
      <totalsRowFormula>X274/$AF$274</totalsRowFormula>
    </tableColumn>
    <tableColumn id="7" xr3:uid="{F729956E-F9EF-4426-BE48-B3C4C9D1CEAD}" name="Discussion" totalsRowFunction="custom" totalsRowDxfId="43">
      <totalsRowFormula>Y274/$AF$274</totalsRowFormula>
    </tableColumn>
    <tableColumn id="8" xr3:uid="{6493B896-82C6-4C59-8522-23488518FFAB}" name="Figure" totalsRowFunction="custom" totalsRowDxfId="42">
      <totalsRowFormula>Z274/$AF$274</totalsRowFormula>
    </tableColumn>
    <tableColumn id="9" xr3:uid="{063F6B0C-42A2-4590-B988-79C839E4784F}" name="Introduction" totalsRowFunction="custom" totalsRowDxfId="41">
      <totalsRowFormula>AA274/$AF$274</totalsRowFormula>
    </tableColumn>
    <tableColumn id="10" xr3:uid="{E4657C59-B6E7-41C4-A158-B47861B8CE92}" name="Methods" totalsRowFunction="custom" totalsRowDxfId="40">
      <totalsRowFormula>AB274/$AF$274</totalsRowFormula>
    </tableColumn>
    <tableColumn id="11" xr3:uid="{8205B6CC-1DD0-45F0-95AA-C882FD6838DC}" name="Results" totalsRowFunction="custom" totalsRowDxfId="39">
      <totalsRowFormula>AC274/$AF$274</totalsRowFormula>
    </tableColumn>
    <tableColumn id="12" xr3:uid="{C2924981-6E1D-4451-8C36-7DDC9723819E}" name="Supplementary material" totalsRowFunction="custom" totalsRowDxfId="38">
      <totalsRowFormula>AD274/$AF$274</totalsRowFormula>
    </tableColumn>
    <tableColumn id="13" xr3:uid="{19E09304-3903-4D9D-BE69-BFBD18DB4931}" name="Title" totalsRowFunction="custom" totalsRowDxfId="37">
      <totalsRowFormula>AE274/$AF$274</totalsRowFormula>
    </tableColumn>
    <tableColumn id="14" xr3:uid="{A6E907C8-8822-4D23-82BD-2B0E2A9AA5D5}" name="TOTAL" totalsRowFunction="custom" dataDxfId="36" totalsRowDxfId="35">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34"/>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33">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32"/>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31">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30"/>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2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28"/>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2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5D952D-7BE4-4D9E-8F9C-29DA658FCE1F}" name="Dataset23_2" displayName="Dataset23_2" ref="A1:I1508" totalsRowShown="0" headerRowDxfId="26" dataDxfId="25">
  <autoFilter ref="A1:I1508" xr:uid="{E1A09626-B575-4994-A279-A046A538C1A6}">
    <filterColumn colId="2">
      <filters>
        <filter val="Supplementary material"/>
      </filters>
    </filterColumn>
  </autoFilter>
  <sortState xmlns:xlrd2="http://schemas.microsoft.com/office/spreadsheetml/2017/richdata2" ref="A1493:I1506">
    <sortCondition ref="A1:A1508"/>
  </sortState>
  <tableColumns count="9">
    <tableColumn id="1" xr3:uid="{09551CCF-B906-4140-A1DA-B8E0EB554855}" name="PMCID" dataDxfId="24"/>
    <tableColumn id="2" xr3:uid="{3B14BE73-56AC-4CB9-B436-866088DE8967}" name="AccessionNb" dataDxfId="23"/>
    <tableColumn id="3" xr3:uid="{B71EE780-725F-4018-A472-97737920AB32}" name="Section" dataDxfId="22"/>
    <tableColumn id="4" xr3:uid="{4612D3F3-9EE8-4EF2-93EA-D584EA0E4CAE}" name="SubType" dataDxfId="21"/>
    <tableColumn id="5" xr3:uid="{B4EC6B98-41A0-4C30-90C6-014B79DD8105}" name="Figure" dataDxfId="20"/>
    <tableColumn id="6" xr3:uid="{AEDB608A-7AFE-47DC-9992-D3C35D3ADBBA}" name="Categories" dataDxfId="19"/>
    <tableColumn id="7" xr3:uid="{EE28046B-C4E0-4F28-8178-ACBF909FC0F9}" name="PreCitation" dataDxfId="18"/>
    <tableColumn id="8" xr3:uid="{E31854DF-F47D-4068-B2B0-C6B0AA5B47CD}" name="Citation" dataDxfId="17"/>
    <tableColumn id="9" xr3:uid="{75AB4D47-F30C-4A9A-ADC4-D3CB14A68E21}" name="PostCitation" dataDxfId="1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15">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14">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784E1B1-01EC-4DE2-BE30-D048F2C8C09B}" name="Table21" displayName="Table21" ref="AE3:AF15" totalsRowShown="0" tableBorderDxfId="13">
  <autoFilter ref="AE3:AF15" xr:uid="{A82DED17-4C2A-46C2-8B9F-0E663AC6B1A9}"/>
  <sortState xmlns:xlrd2="http://schemas.microsoft.com/office/spreadsheetml/2017/richdata2" ref="AE4:AF15">
    <sortCondition descending="1" ref="AF3:AF15"/>
  </sortState>
  <tableColumns count="2">
    <tableColumn id="1" xr3:uid="{FD39753D-2E71-4751-98E6-1D97A4B63EE0}" name="Section" dataDxfId="12"/>
    <tableColumn id="2" xr3:uid="{3D3B5AF9-10A9-4890-BC99-9517A51E2B96}" name="Distribution" dataDxfId="11" dataCellStyle="Percent"/>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38" totalsRowShown="0">
  <autoFilter ref="A1:E538" xr:uid="{D21ADB85-7F51-46D7-8A48-7C0F65911AC9}"/>
  <tableColumns count="5">
    <tableColumn id="1" xr3:uid="{87B8F462-C596-4AE5-82BE-0FD45E24F825}" name="PMCID"/>
    <tableColumn id="3" xr3:uid="{9C555907-074F-420A-9580-489C4ACD4727}" name="Creation"/>
    <tableColumn id="5" xr3:uid="{BE563DF5-2BB5-4750-B56F-CC76EC7C949E}" name="Use"/>
    <tableColumn id="2" xr3:uid="{AE5CECEB-D283-432A-856F-3101967DED84}" name="Background"/>
    <tableColumn id="6" xr3:uid="{4647690D-9BF7-4CCA-AD58-C07F8295726A}" name="TOTAL" dataDxfId="10">
      <calculatedColumnFormula>SUM(Table12[[#This Row],[Creation]:[Background]])</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38" totalsRowShown="0">
  <autoFilter ref="G1:K538" xr:uid="{AC88F924-E4A0-4691-BC40-3102EABFCD66}"/>
  <tableColumns count="5">
    <tableColumn id="1" xr3:uid="{293652B2-AC9E-4D24-9221-7E108B6E55EC}" name="PMCID"/>
    <tableColumn id="3" xr3:uid="{A1DBF53F-F546-4CA7-9391-D190BAA3D26D}" name="Creation"/>
    <tableColumn id="5" xr3:uid="{BEAA59EE-90C6-4548-90DA-D89F868CE10E}" name="Use"/>
    <tableColumn id="2" xr3:uid="{D41EB5C0-A623-40F7-8AE0-DD1F0064ED9C}" name="Background"/>
    <tableColumn id="6" xr3:uid="{5BC3839D-9392-44D0-B40B-FC54CDD7887F}" name="TOTAL" dataDxfId="9">
      <calculatedColumnFormula>SUM(Table1216[[#This Row],[Creation]:[Background]])</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8">
      <calculatedColumnFormula>SUM(Table18[[#This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7">
      <calculatedColumnFormula>SUM(Table1814[[#This Row],[IGSR/1000 Genomes]:[RefSeq]])</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DBA16F8-1852-4F10-A868-DE430BB8C90C}" name="Table17" displayName="Table17" ref="BD3:BE27" totalsRowShown="0" tableBorderDxfId="6">
  <autoFilter ref="BD3:BE27" xr:uid="{ECFB4A63-6E95-46A4-B314-50A2133E4333}"/>
  <sortState xmlns:xlrd2="http://schemas.microsoft.com/office/spreadsheetml/2017/richdata2" ref="BD4:BE27">
    <sortCondition descending="1" ref="BE3:BE27"/>
  </sortState>
  <tableColumns count="2">
    <tableColumn id="1" xr3:uid="{0E8DEA8A-B3D9-41A3-960E-1FE3D325350A}" name="Database" dataDxfId="5"/>
    <tableColumn id="2" xr3:uid="{BC6F7354-126C-45DB-A0BF-EF5421500D5F}" name="Distribution" dataDxfId="4" dataCellStyle="Percent"/>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514B32C-5637-4767-82A5-729B5DDD6B18}" name="Table22" displayName="Table22" ref="BD555:BE579" totalsRowShown="0">
  <autoFilter ref="BD555:BE579" xr:uid="{F3FB1E43-8E3C-4636-8C61-B06C03FA07EB}"/>
  <sortState xmlns:xlrd2="http://schemas.microsoft.com/office/spreadsheetml/2017/richdata2" ref="BD556:BE579">
    <sortCondition ref="BD555:BD579"/>
  </sortState>
  <tableColumns count="2">
    <tableColumn id="1" xr3:uid="{02F35112-013B-41F0-B69B-779659F9899A}" name="Column1"/>
    <tableColumn id="2" xr3:uid="{58D7CDAA-0F49-48B4-AAD5-3DC8DDA4E5EC}" name="Column2" dataCellStyle="Percent"/>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0FC60B-6D98-4E73-AD54-8C23BF43E741}" name="Table13" displayName="Table13" ref="A1:AE6" totalsRowShown="0">
  <autoFilter ref="A1:AE6" xr:uid="{52BDCC55-4B3E-4CC5-8F59-ABAF6A002C4C}"/>
  <tableColumns count="31">
    <tableColumn id="1" xr3:uid="{D42F7D16-A388-4AFF-9F20-7153B6C515C2}" name="Column1"/>
    <tableColumn id="2" xr3:uid="{A3AC9E57-5144-49CE-A0DA-4B4690CE2503}" name="ArrayExpress"/>
    <tableColumn id="3" xr3:uid="{5EAC95F2-AE23-49E7-9B31-89CC13DADE90}" name="BioModels"/>
    <tableColumn id="4" xr3:uid="{CFED67DD-8B70-433F-9490-89EDCF2FF503}" name="BioProject"/>
    <tableColumn id="5" xr3:uid="{F31EC8F9-62E4-47ED-8502-9E0980AAED50}" name="BioSamples"/>
    <tableColumn id="25" xr3:uid="{CC562508-638B-4D70-BFC8-ABC7ECC1093F}" name="ChEBI"/>
    <tableColumn id="26" xr3:uid="{2B1CF84C-9916-44A8-AD55-4CB0A420D4F9}" name="ChEMBL"/>
    <tableColumn id="6" xr3:uid="{078298E1-3874-47AB-866D-E840AD20D7FA}" name="dbGaP"/>
    <tableColumn id="27" xr3:uid="{39B0BC1F-0AD3-4514-8969-2C500E043794}" name="EFO"/>
    <tableColumn id="29" xr3:uid="{134409A6-7C4B-4430-8FF7-60EE6BA63A89}" name="EGA"/>
    <tableColumn id="7" xr3:uid="{01F31040-4B3E-4AE7-9648-B8C318D24DC1}" name="EMDB"/>
    <tableColumn id="8" xr3:uid="{1346EE3D-6EFE-4DC6-86CD-70CC31419AEC}" name="ENA"/>
    <tableColumn id="9" xr3:uid="{D1859409-9C4F-4FD0-A68F-3ED7CCC7B081}" name="Ensembl"/>
    <tableColumn id="10" xr3:uid="{19885172-9097-4E96-8BE4-480DAB403471}" name="GCA"/>
    <tableColumn id="11" xr3:uid="{B228FD12-2D15-4217-9DC1-E326C9E28903}" name="Gene Ontology (GO)"/>
    <tableColumn id="12" xr3:uid="{F0F1E1EF-2B76-4B2D-B26E-50FF78752EB1}" name="GEO"/>
    <tableColumn id="13" xr3:uid="{2D90C43D-F82A-44B0-812A-654A4F805007}" name="HPA"/>
    <tableColumn id="14" xr3:uid="{95E9F10D-CE12-469F-AEE1-35FDE1F6A53C}" name="IGSR/1000 Genomes"/>
    <tableColumn id="15" xr3:uid="{9E00E1D1-F6BB-4EDF-AC53-F6B5EFBCC324}" name="InterPro"/>
    <tableColumn id="16" xr3:uid="{B2540892-211B-4280-BBAB-C4A83EF7EE9B}" name="OMIM"/>
    <tableColumn id="17" xr3:uid="{558E28E5-2AB1-49F3-8B78-7EE2245677C9}" name="PDBe"/>
    <tableColumn id="18" xr3:uid="{C30B1C7A-7EAA-44A7-B178-1C2D2E687F0C}" name="Pfam"/>
    <tableColumn id="19" xr3:uid="{328FF255-8AC1-498F-9AB6-79BA2FD77F09}" name="PRIDE"/>
    <tableColumn id="30" xr3:uid="{0836766A-D3E3-4D7D-A94C-48FA6C157CA1}" name="Reactome"/>
    <tableColumn id="20" xr3:uid="{497FDE1D-9541-4F06-9289-695861EC6755}" name="RefSeq"/>
    <tableColumn id="21" xr3:uid="{4663A131-F45E-46C5-903D-9F5004370110}" name="RefSNP"/>
    <tableColumn id="31" xr3:uid="{F5DA8CD0-3651-4965-9F74-C09DAC36FC86}" name="Rfam"/>
    <tableColumn id="22" xr3:uid="{A393B24C-D760-43CE-B591-3AA61E9C213B}" name="RRID"/>
    <tableColumn id="23" xr3:uid="{9539BBFE-8BE1-4F07-9338-33A83A773248}" name="UniProt"/>
    <tableColumn id="24" xr3:uid="{A287EA39-956D-42CC-9AE8-A1E4CC44E76A}" name="TOTAL" dataDxfId="3">
      <calculatedColumnFormula>SUM(Table13[[#This Row],[ArrayExpress]:[UniProt]])</calculatedColumnFormula>
    </tableColumn>
    <tableColumn id="32" xr3:uid="{82DEEEAA-6A30-48A5-AD7E-67DDD7074D94}" name="PERCENTAGE" dataDxfId="2">
      <calculatedColumnFormula>Table13[[#This Row],[TOTAL]]/$AD$5</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E0D1FFB-9503-4431-89EC-5C03C60BFA15}" name="Table1316" displayName="Table1316" ref="A8:AE12" totalsRowShown="0">
  <autoFilter ref="A8:AE12" xr:uid="{D15C5FE8-485E-40EE-BAA1-33E782804A94}"/>
  <tableColumns count="31">
    <tableColumn id="1" xr3:uid="{63574BAC-1289-4824-9B72-B18C70688DFF}" name="Column1"/>
    <tableColumn id="2" xr3:uid="{1D7E0D31-2638-45E6-8A13-4E28A99054F5}" name="ArrayExpress"/>
    <tableColumn id="3" xr3:uid="{696EFC7E-86D9-469D-BD88-B3FCC8E8879E}" name="BioModels"/>
    <tableColumn id="4" xr3:uid="{C7940909-4233-45B1-99CA-67EB287E02EB}" name="BioProject"/>
    <tableColumn id="5" xr3:uid="{F98F56F2-9C10-4E3C-A66F-B4C4CF992741}" name="BioSamples"/>
    <tableColumn id="25" xr3:uid="{C5BF8A1F-CB76-49F8-B12E-6AA92D4FBA59}" name="ChEBI" dataCellStyle="Percent"/>
    <tableColumn id="26" xr3:uid="{022C72C8-6D29-4847-946C-DF8A2BF2C147}" name="ChEMBL" dataCellStyle="Percent"/>
    <tableColumn id="6" xr3:uid="{10FA5FA5-CED4-4485-9A8C-0CF74598DBEB}" name="dbGaP"/>
    <tableColumn id="27" xr3:uid="{2EE1919B-B24E-4BB2-8537-F062E75009B0}" name="EFO" dataCellStyle="Percent"/>
    <tableColumn id="28" xr3:uid="{7A6CABE9-164B-4B10-90F1-97C6274C3325}" name="EGA" dataCellStyle="Percent"/>
    <tableColumn id="7" xr3:uid="{7DF0E7E5-A2E2-41CD-A677-6519FE0851F7}" name="EMDB"/>
    <tableColumn id="8" xr3:uid="{B7AE7D14-5740-49A5-878E-89E46CCE13BF}" name="ENA"/>
    <tableColumn id="9" xr3:uid="{D8EA9616-050E-4630-89E8-AC868AE2FB1D}" name="Ensembl"/>
    <tableColumn id="10" xr3:uid="{8E84123B-9D8F-4A5B-BEF6-DFC4DC07FBD9}" name="GCA"/>
    <tableColumn id="11" xr3:uid="{B2A3D32C-9F4D-4453-9973-2EE8CBE6ED68}" name="Gene Ontology (GO)"/>
    <tableColumn id="12" xr3:uid="{212D1F88-692F-4D30-8B39-99F777F53C6D}" name="GEO"/>
    <tableColumn id="13" xr3:uid="{C7FD6116-52A2-4584-A383-62DDAA5542EB}" name="HPA"/>
    <tableColumn id="14" xr3:uid="{1083AB43-7CF6-47D7-8B41-9CAF24F60310}" name="IGSR/1000 Genomes"/>
    <tableColumn id="15" xr3:uid="{4E00CD17-DC9D-4DB7-BA8D-A75094B28487}" name="InterPro"/>
    <tableColumn id="16" xr3:uid="{2BAB3040-5185-4F05-90CC-9591B079BD48}" name="OMIM"/>
    <tableColumn id="17" xr3:uid="{3BA9C743-7907-45F5-B5D2-E15C09B3EE18}" name="PDBe"/>
    <tableColumn id="18" xr3:uid="{4403612B-4DC0-43D2-AB1C-0D81AF43BCB5}" name="Pfam"/>
    <tableColumn id="19" xr3:uid="{2025031C-583F-4B28-8A56-79F75E52FC1C}" name="PRIDE"/>
    <tableColumn id="29" xr3:uid="{CA5E5021-C13C-4232-8EFD-8C4C92A52842}" name="Reactome" dataCellStyle="Percent"/>
    <tableColumn id="20" xr3:uid="{556614B9-008D-4435-AD9A-7D1FAC467C6E}" name="RefSeq"/>
    <tableColumn id="21" xr3:uid="{664DE6B4-C18A-44EF-B497-093D58E901F0}" name="RefSNP"/>
    <tableColumn id="30" xr3:uid="{8E3E4EED-0AC0-4EA6-821B-C8F7BFFB7DE7}" name="Rfam" dataCellStyle="Percent"/>
    <tableColumn id="22" xr3:uid="{708F2A34-8BCA-4E71-AD05-C436A2D1C5F8}" name="RRID"/>
    <tableColumn id="23" xr3:uid="{40ABDBE8-3872-4014-A1AA-7B6448F8F9FF}" name="UniProt"/>
    <tableColumn id="24" xr3:uid="{FFD6FA92-2B2B-4F4E-BC72-7288ABD8E505}" name="TOTAL" dataDxfId="1">
      <calculatedColumnFormula>SUM(Table1316[[#This Row],[ArrayExpress]:[UniProt]])</calculatedColumnFormula>
    </tableColumn>
    <tableColumn id="31" xr3:uid="{271BC152-AA21-4239-9521-EE65185A3C17}" name="Percentage" dataDxfId="0" dataCellStyle="Percent">
      <calculatedColumnFormula>Table1316[[#This Row],[TOTAL]]/$AD$12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5" Type="http://schemas.openxmlformats.org/officeDocument/2006/relationships/table" Target="../tables/table12.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951-463D-4689-942B-BE13F8D68FB0}">
  <dimension ref="A1:I1508"/>
  <sheetViews>
    <sheetView workbookViewId="0">
      <selection activeCell="F1493" sqref="F2:F1508"/>
    </sheetView>
  </sheetViews>
  <sheetFormatPr defaultColWidth="9.140625" defaultRowHeight="15" x14ac:dyDescent="0.25"/>
  <cols>
    <col min="1" max="1" width="15.85546875" customWidth="1"/>
    <col min="2" max="2" width="14" customWidth="1"/>
    <col min="3" max="3" width="11.5703125" customWidth="1"/>
    <col min="4" max="4" width="12.85546875" customWidth="1"/>
    <col min="5" max="5" width="8.85546875" bestFit="1" customWidth="1"/>
    <col min="6" max="6" width="9.5703125" customWidth="1"/>
    <col min="7" max="7" width="40.28515625" customWidth="1"/>
    <col min="8" max="8" width="52.140625" customWidth="1"/>
    <col min="9" max="9" width="50.5703125" customWidth="1"/>
  </cols>
  <sheetData>
    <row r="1" spans="1:9" x14ac:dyDescent="0.25">
      <c r="A1" s="24" t="s">
        <v>0</v>
      </c>
      <c r="B1" s="24" t="s">
        <v>1</v>
      </c>
      <c r="C1" s="24" t="s">
        <v>2</v>
      </c>
      <c r="D1" s="24" t="s">
        <v>3</v>
      </c>
      <c r="E1" s="24" t="s">
        <v>4</v>
      </c>
      <c r="F1" s="24" t="s">
        <v>5</v>
      </c>
      <c r="G1" s="24" t="s">
        <v>6</v>
      </c>
      <c r="H1" s="24" t="s">
        <v>7</v>
      </c>
      <c r="I1" s="24" t="s">
        <v>8</v>
      </c>
    </row>
    <row r="2" spans="1:9" ht="105" hidden="1" x14ac:dyDescent="0.25">
      <c r="A2" s="25" t="s">
        <v>3802</v>
      </c>
      <c r="B2" s="25" t="s">
        <v>5269</v>
      </c>
      <c r="C2" s="25" t="s">
        <v>440</v>
      </c>
      <c r="D2" s="25" t="s">
        <v>61</v>
      </c>
      <c r="E2" s="24" t="b">
        <v>0</v>
      </c>
      <c r="F2" s="25" t="s">
        <v>13</v>
      </c>
      <c r="G2" s="25" t="s">
        <v>5270</v>
      </c>
      <c r="H2" s="25" t="s">
        <v>5271</v>
      </c>
      <c r="I2" s="25" t="s">
        <v>5272</v>
      </c>
    </row>
    <row r="3" spans="1:9" ht="75" hidden="1" x14ac:dyDescent="0.25">
      <c r="A3" s="25" t="s">
        <v>3282</v>
      </c>
      <c r="B3" s="25" t="s">
        <v>4389</v>
      </c>
      <c r="C3" s="25" t="s">
        <v>440</v>
      </c>
      <c r="D3" s="25" t="s">
        <v>111</v>
      </c>
      <c r="E3" s="24" t="b">
        <v>0</v>
      </c>
      <c r="F3" s="25" t="s">
        <v>13</v>
      </c>
      <c r="G3" s="25" t="s">
        <v>4390</v>
      </c>
      <c r="H3" s="25" t="s">
        <v>4391</v>
      </c>
      <c r="I3" s="25" t="s">
        <v>55</v>
      </c>
    </row>
    <row r="4" spans="1:9" ht="90" hidden="1" x14ac:dyDescent="0.25">
      <c r="A4" s="25" t="s">
        <v>3282</v>
      </c>
      <c r="B4" s="25" t="s">
        <v>4389</v>
      </c>
      <c r="C4" s="25" t="s">
        <v>440</v>
      </c>
      <c r="D4" s="25" t="s">
        <v>111</v>
      </c>
      <c r="E4" s="24" t="b">
        <v>0</v>
      </c>
      <c r="F4" s="25" t="s">
        <v>13</v>
      </c>
      <c r="G4" s="25" t="s">
        <v>4392</v>
      </c>
      <c r="H4" s="25" t="s">
        <v>4393</v>
      </c>
      <c r="I4" s="25" t="s">
        <v>4394</v>
      </c>
    </row>
    <row r="5" spans="1:9" ht="165" hidden="1" x14ac:dyDescent="0.25">
      <c r="A5" s="25" t="s">
        <v>770</v>
      </c>
      <c r="B5" s="25" t="s">
        <v>771</v>
      </c>
      <c r="C5" s="25" t="s">
        <v>440</v>
      </c>
      <c r="D5" s="25" t="s">
        <v>772</v>
      </c>
      <c r="E5" s="24" t="b">
        <v>0</v>
      </c>
      <c r="F5" s="25" t="s">
        <v>542</v>
      </c>
      <c r="G5" s="25" t="s">
        <v>773</v>
      </c>
      <c r="H5" s="25" t="s">
        <v>774</v>
      </c>
      <c r="I5" s="25" t="s">
        <v>775</v>
      </c>
    </row>
    <row r="6" spans="1:9" ht="90" hidden="1" x14ac:dyDescent="0.25">
      <c r="A6" s="25" t="s">
        <v>58</v>
      </c>
      <c r="B6" s="25" t="s">
        <v>1121</v>
      </c>
      <c r="C6" s="25" t="s">
        <v>440</v>
      </c>
      <c r="D6" s="25" t="s">
        <v>61</v>
      </c>
      <c r="E6" s="24" t="b">
        <v>0</v>
      </c>
      <c r="F6" s="25" t="s">
        <v>1027</v>
      </c>
      <c r="G6" s="25" t="s">
        <v>1117</v>
      </c>
      <c r="H6" s="25" t="s">
        <v>1118</v>
      </c>
      <c r="I6" s="25" t="s">
        <v>1119</v>
      </c>
    </row>
    <row r="7" spans="1:9" ht="105" hidden="1" x14ac:dyDescent="0.25">
      <c r="A7" s="25" t="s">
        <v>3802</v>
      </c>
      <c r="B7" s="25" t="s">
        <v>3803</v>
      </c>
      <c r="C7" s="25" t="s">
        <v>440</v>
      </c>
      <c r="D7" s="25" t="s">
        <v>61</v>
      </c>
      <c r="E7" s="24" t="b">
        <v>0</v>
      </c>
      <c r="F7" s="25" t="s">
        <v>1027</v>
      </c>
      <c r="G7" s="25" t="s">
        <v>5273</v>
      </c>
      <c r="H7" s="25" t="s">
        <v>5274</v>
      </c>
      <c r="I7" s="25" t="s">
        <v>5275</v>
      </c>
    </row>
    <row r="8" spans="1:9" ht="75" hidden="1" x14ac:dyDescent="0.25">
      <c r="A8" s="25" t="s">
        <v>3802</v>
      </c>
      <c r="B8" s="25" t="s">
        <v>3803</v>
      </c>
      <c r="C8" s="25" t="s">
        <v>440</v>
      </c>
      <c r="D8" s="25" t="s">
        <v>61</v>
      </c>
      <c r="E8" s="24" t="b">
        <v>0</v>
      </c>
      <c r="F8" s="25" t="s">
        <v>1027</v>
      </c>
      <c r="G8" s="25" t="s">
        <v>5276</v>
      </c>
      <c r="H8" s="25" t="s">
        <v>5277</v>
      </c>
      <c r="I8" s="25" t="s">
        <v>5278</v>
      </c>
    </row>
    <row r="9" spans="1:9" ht="60" hidden="1" x14ac:dyDescent="0.25">
      <c r="A9" s="25" t="s">
        <v>3802</v>
      </c>
      <c r="B9" s="25" t="s">
        <v>3803</v>
      </c>
      <c r="C9" s="25" t="s">
        <v>440</v>
      </c>
      <c r="D9" s="25" t="s">
        <v>61</v>
      </c>
      <c r="E9" s="24" t="b">
        <v>0</v>
      </c>
      <c r="F9" s="25" t="s">
        <v>1027</v>
      </c>
      <c r="G9" s="25" t="s">
        <v>5277</v>
      </c>
      <c r="H9" s="25" t="s">
        <v>5278</v>
      </c>
      <c r="I9" s="25" t="s">
        <v>55</v>
      </c>
    </row>
    <row r="10" spans="1:9" ht="75" hidden="1" x14ac:dyDescent="0.25">
      <c r="A10" s="25" t="s">
        <v>3802</v>
      </c>
      <c r="B10" s="25" t="s">
        <v>5269</v>
      </c>
      <c r="C10" s="25" t="s">
        <v>440</v>
      </c>
      <c r="D10" s="25" t="s">
        <v>61</v>
      </c>
      <c r="E10" s="24" t="b">
        <v>0</v>
      </c>
      <c r="F10" s="25" t="s">
        <v>1027</v>
      </c>
      <c r="G10" s="25" t="s">
        <v>5329</v>
      </c>
      <c r="H10" s="25" t="s">
        <v>5330</v>
      </c>
      <c r="I10" s="25" t="s">
        <v>5331</v>
      </c>
    </row>
    <row r="11" spans="1:9" ht="180" hidden="1" x14ac:dyDescent="0.25">
      <c r="A11" s="25" t="s">
        <v>3802</v>
      </c>
      <c r="B11" s="25" t="s">
        <v>3803</v>
      </c>
      <c r="C11" s="25" t="s">
        <v>440</v>
      </c>
      <c r="D11" s="25" t="s">
        <v>61</v>
      </c>
      <c r="E11" s="24" t="b">
        <v>0</v>
      </c>
      <c r="F11" s="25" t="s">
        <v>1027</v>
      </c>
      <c r="G11" s="25" t="s">
        <v>5346</v>
      </c>
      <c r="H11" s="25" t="s">
        <v>5347</v>
      </c>
      <c r="I11" s="25" t="s">
        <v>5348</v>
      </c>
    </row>
    <row r="12" spans="1:9" ht="120" hidden="1" x14ac:dyDescent="0.25">
      <c r="A12" s="25" t="s">
        <v>4002</v>
      </c>
      <c r="B12" s="25" t="s">
        <v>5421</v>
      </c>
      <c r="C12" s="25" t="s">
        <v>440</v>
      </c>
      <c r="D12" s="25" t="s">
        <v>61</v>
      </c>
      <c r="E12" s="24" t="b">
        <v>0</v>
      </c>
      <c r="F12" s="25" t="s">
        <v>1027</v>
      </c>
      <c r="G12" s="25" t="s">
        <v>5422</v>
      </c>
      <c r="H12" s="25" t="s">
        <v>5423</v>
      </c>
      <c r="I12" s="25" t="s">
        <v>5424</v>
      </c>
    </row>
    <row r="13" spans="1:9" ht="75" hidden="1" x14ac:dyDescent="0.25">
      <c r="A13" s="25" t="s">
        <v>92</v>
      </c>
      <c r="B13" s="25" t="s">
        <v>1226</v>
      </c>
      <c r="C13" s="25" t="s">
        <v>440</v>
      </c>
      <c r="D13" s="25" t="s">
        <v>61</v>
      </c>
      <c r="E13" s="24" t="b">
        <v>0</v>
      </c>
      <c r="F13" s="25" t="s">
        <v>1027</v>
      </c>
      <c r="G13" s="25" t="s">
        <v>1227</v>
      </c>
      <c r="H13" s="25" t="s">
        <v>1228</v>
      </c>
      <c r="I13" s="25" t="s">
        <v>55</v>
      </c>
    </row>
    <row r="14" spans="1:9" ht="45" hidden="1" x14ac:dyDescent="0.25">
      <c r="A14" s="25" t="s">
        <v>3807</v>
      </c>
      <c r="B14" s="25" t="s">
        <v>3808</v>
      </c>
      <c r="C14" s="25" t="s">
        <v>440</v>
      </c>
      <c r="D14" s="25" t="s">
        <v>61</v>
      </c>
      <c r="E14" s="24" t="b">
        <v>1</v>
      </c>
      <c r="F14" s="25" t="s">
        <v>1027</v>
      </c>
      <c r="G14" s="25" t="s">
        <v>3809</v>
      </c>
      <c r="H14" s="25" t="s">
        <v>3810</v>
      </c>
      <c r="I14" s="25" t="s">
        <v>3811</v>
      </c>
    </row>
    <row r="15" spans="1:9" ht="45" hidden="1" x14ac:dyDescent="0.25">
      <c r="A15" s="25" t="s">
        <v>3807</v>
      </c>
      <c r="B15" s="25" t="s">
        <v>3808</v>
      </c>
      <c r="C15" s="25" t="s">
        <v>440</v>
      </c>
      <c r="D15" s="25" t="s">
        <v>61</v>
      </c>
      <c r="E15" s="24" t="b">
        <v>1</v>
      </c>
      <c r="F15" s="25" t="s">
        <v>1027</v>
      </c>
      <c r="G15" s="25" t="s">
        <v>3810</v>
      </c>
      <c r="H15" s="25" t="s">
        <v>3812</v>
      </c>
      <c r="I15" s="25" t="s">
        <v>3813</v>
      </c>
    </row>
    <row r="16" spans="1:9" ht="120" hidden="1" x14ac:dyDescent="0.25">
      <c r="A16" s="25" t="s">
        <v>3807</v>
      </c>
      <c r="B16" s="25" t="s">
        <v>5430</v>
      </c>
      <c r="C16" s="25" t="s">
        <v>440</v>
      </c>
      <c r="D16" s="25" t="s">
        <v>61</v>
      </c>
      <c r="E16" s="24" t="b">
        <v>0</v>
      </c>
      <c r="F16" s="25" t="s">
        <v>1027</v>
      </c>
      <c r="G16" s="25" t="s">
        <v>5431</v>
      </c>
      <c r="H16" s="25" t="s">
        <v>5432</v>
      </c>
      <c r="I16" s="25" t="s">
        <v>5433</v>
      </c>
    </row>
    <row r="17" spans="1:9" ht="75" hidden="1" x14ac:dyDescent="0.25">
      <c r="A17" s="25" t="s">
        <v>3807</v>
      </c>
      <c r="B17" s="25" t="s">
        <v>5430</v>
      </c>
      <c r="C17" s="25" t="s">
        <v>440</v>
      </c>
      <c r="D17" s="25" t="s">
        <v>61</v>
      </c>
      <c r="E17" s="24" t="b">
        <v>0</v>
      </c>
      <c r="F17" s="25" t="s">
        <v>1027</v>
      </c>
      <c r="G17" s="25" t="s">
        <v>5434</v>
      </c>
      <c r="H17" s="25" t="s">
        <v>5435</v>
      </c>
      <c r="I17" s="25" t="s">
        <v>5436</v>
      </c>
    </row>
    <row r="18" spans="1:9" ht="120" hidden="1" x14ac:dyDescent="0.25">
      <c r="A18" s="25" t="s">
        <v>3807</v>
      </c>
      <c r="B18" s="25" t="s">
        <v>5430</v>
      </c>
      <c r="C18" s="25" t="s">
        <v>440</v>
      </c>
      <c r="D18" s="25" t="s">
        <v>61</v>
      </c>
      <c r="E18" s="24" t="b">
        <v>0</v>
      </c>
      <c r="F18" s="25" t="s">
        <v>1027</v>
      </c>
      <c r="G18" s="25" t="s">
        <v>5444</v>
      </c>
      <c r="H18" s="25" t="s">
        <v>5445</v>
      </c>
      <c r="I18" s="25" t="s">
        <v>5446</v>
      </c>
    </row>
    <row r="19" spans="1:9" ht="120" hidden="1" x14ac:dyDescent="0.25">
      <c r="A19" s="25" t="s">
        <v>3807</v>
      </c>
      <c r="B19" s="25" t="s">
        <v>3808</v>
      </c>
      <c r="C19" s="25" t="s">
        <v>440</v>
      </c>
      <c r="D19" s="25" t="s">
        <v>61</v>
      </c>
      <c r="E19" s="24" t="b">
        <v>0</v>
      </c>
      <c r="F19" s="25" t="s">
        <v>1027</v>
      </c>
      <c r="G19" s="25" t="s">
        <v>5445</v>
      </c>
      <c r="H19" s="25" t="s">
        <v>5447</v>
      </c>
      <c r="I19" s="25" t="s">
        <v>5448</v>
      </c>
    </row>
    <row r="20" spans="1:9" ht="75" hidden="1" x14ac:dyDescent="0.25">
      <c r="A20" s="25" t="s">
        <v>1315</v>
      </c>
      <c r="B20" s="25" t="s">
        <v>1316</v>
      </c>
      <c r="C20" s="25" t="s">
        <v>440</v>
      </c>
      <c r="D20" s="25" t="s">
        <v>61</v>
      </c>
      <c r="E20" s="24" t="b">
        <v>0</v>
      </c>
      <c r="F20" s="25" t="s">
        <v>1027</v>
      </c>
      <c r="G20" s="25" t="s">
        <v>1317</v>
      </c>
      <c r="H20" s="25" t="s">
        <v>1318</v>
      </c>
      <c r="I20" s="25" t="s">
        <v>1319</v>
      </c>
    </row>
    <row r="21" spans="1:9" ht="105" hidden="1" x14ac:dyDescent="0.25">
      <c r="A21" s="25" t="s">
        <v>2267</v>
      </c>
      <c r="B21" s="25" t="s">
        <v>2268</v>
      </c>
      <c r="C21" s="25" t="s">
        <v>440</v>
      </c>
      <c r="D21" s="25" t="s">
        <v>12</v>
      </c>
      <c r="E21" s="24" t="b">
        <v>0</v>
      </c>
      <c r="F21" s="25" t="s">
        <v>1027</v>
      </c>
      <c r="G21" s="25" t="s">
        <v>55</v>
      </c>
      <c r="H21" s="25" t="s">
        <v>2269</v>
      </c>
      <c r="I21" s="25" t="s">
        <v>2270</v>
      </c>
    </row>
    <row r="22" spans="1:9" ht="105" hidden="1" x14ac:dyDescent="0.25">
      <c r="A22" s="25" t="s">
        <v>115</v>
      </c>
      <c r="B22" s="25" t="s">
        <v>120</v>
      </c>
      <c r="C22" s="25" t="s">
        <v>440</v>
      </c>
      <c r="D22" s="25" t="s">
        <v>61</v>
      </c>
      <c r="E22" s="24" t="b">
        <v>0</v>
      </c>
      <c r="F22" s="25" t="s">
        <v>1027</v>
      </c>
      <c r="G22" s="25" t="s">
        <v>55</v>
      </c>
      <c r="H22" s="25" t="s">
        <v>1360</v>
      </c>
      <c r="I22" s="25" t="s">
        <v>55</v>
      </c>
    </row>
    <row r="23" spans="1:9" ht="105" hidden="1" x14ac:dyDescent="0.25">
      <c r="A23" s="25" t="s">
        <v>1371</v>
      </c>
      <c r="B23" s="25" t="s">
        <v>1372</v>
      </c>
      <c r="C23" s="25" t="s">
        <v>440</v>
      </c>
      <c r="D23" s="25" t="s">
        <v>61</v>
      </c>
      <c r="E23" s="24" t="b">
        <v>0</v>
      </c>
      <c r="F23" s="25" t="s">
        <v>1027</v>
      </c>
      <c r="G23" s="25" t="s">
        <v>1373</v>
      </c>
      <c r="H23" s="25" t="s">
        <v>1374</v>
      </c>
      <c r="I23" s="25" t="s">
        <v>1375</v>
      </c>
    </row>
    <row r="24" spans="1:9" ht="210" hidden="1" x14ac:dyDescent="0.25">
      <c r="A24" s="25" t="s">
        <v>4090</v>
      </c>
      <c r="B24" s="25" t="s">
        <v>5483</v>
      </c>
      <c r="C24" s="25" t="s">
        <v>440</v>
      </c>
      <c r="D24" s="25" t="s">
        <v>61</v>
      </c>
      <c r="E24" s="24" t="b">
        <v>0</v>
      </c>
      <c r="F24" s="25" t="s">
        <v>1027</v>
      </c>
      <c r="G24" s="25" t="s">
        <v>5484</v>
      </c>
      <c r="H24" s="25" t="s">
        <v>5485</v>
      </c>
      <c r="I24" s="25" t="s">
        <v>5486</v>
      </c>
    </row>
    <row r="25" spans="1:9" ht="60" hidden="1" x14ac:dyDescent="0.25">
      <c r="A25" s="25" t="s">
        <v>4095</v>
      </c>
      <c r="B25" s="25" t="s">
        <v>4096</v>
      </c>
      <c r="C25" s="25" t="s">
        <v>440</v>
      </c>
      <c r="D25" s="25" t="s">
        <v>111</v>
      </c>
      <c r="E25" s="24" t="b">
        <v>0</v>
      </c>
      <c r="F25" s="25" t="s">
        <v>1027</v>
      </c>
      <c r="G25" s="25" t="s">
        <v>4097</v>
      </c>
      <c r="H25" s="25" t="s">
        <v>4098</v>
      </c>
      <c r="I25" s="25" t="s">
        <v>4099</v>
      </c>
    </row>
    <row r="26" spans="1:9" ht="75" hidden="1" x14ac:dyDescent="0.25">
      <c r="A26" s="25" t="s">
        <v>4136</v>
      </c>
      <c r="B26" s="25" t="s">
        <v>4137</v>
      </c>
      <c r="C26" s="25" t="s">
        <v>440</v>
      </c>
      <c r="D26" s="25" t="s">
        <v>111</v>
      </c>
      <c r="E26" s="24" t="b">
        <v>0</v>
      </c>
      <c r="F26" s="25" t="s">
        <v>1027</v>
      </c>
      <c r="G26" s="25" t="s">
        <v>55</v>
      </c>
      <c r="H26" s="25" t="s">
        <v>4138</v>
      </c>
      <c r="I26" s="25" t="s">
        <v>4139</v>
      </c>
    </row>
    <row r="27" spans="1:9" ht="105" hidden="1" x14ac:dyDescent="0.25">
      <c r="A27" s="25" t="s">
        <v>4136</v>
      </c>
      <c r="B27" s="25" t="s">
        <v>4137</v>
      </c>
      <c r="C27" s="25" t="s">
        <v>440</v>
      </c>
      <c r="D27" s="25" t="s">
        <v>111</v>
      </c>
      <c r="E27" s="24" t="b">
        <v>0</v>
      </c>
      <c r="F27" s="25" t="s">
        <v>1027</v>
      </c>
      <c r="G27" s="25" t="s">
        <v>4140</v>
      </c>
      <c r="H27" s="25" t="s">
        <v>4141</v>
      </c>
      <c r="I27" s="25" t="s">
        <v>4142</v>
      </c>
    </row>
    <row r="28" spans="1:9" ht="75" hidden="1" x14ac:dyDescent="0.25">
      <c r="A28" s="25" t="s">
        <v>5504</v>
      </c>
      <c r="B28" s="25" t="s">
        <v>5505</v>
      </c>
      <c r="C28" s="25" t="s">
        <v>440</v>
      </c>
      <c r="D28" s="25" t="s">
        <v>61</v>
      </c>
      <c r="E28" s="24" t="b">
        <v>0</v>
      </c>
      <c r="F28" s="25" t="s">
        <v>1027</v>
      </c>
      <c r="G28" s="25" t="s">
        <v>55</v>
      </c>
      <c r="H28" s="25" t="s">
        <v>5506</v>
      </c>
      <c r="I28" s="25" t="s">
        <v>55</v>
      </c>
    </row>
    <row r="29" spans="1:9" ht="105" hidden="1" x14ac:dyDescent="0.25">
      <c r="A29" s="25" t="s">
        <v>150</v>
      </c>
      <c r="B29" s="25" t="s">
        <v>1586</v>
      </c>
      <c r="C29" s="25" t="s">
        <v>440</v>
      </c>
      <c r="D29" s="25" t="s">
        <v>136</v>
      </c>
      <c r="E29" s="24" t="b">
        <v>0</v>
      </c>
      <c r="F29" s="25" t="s">
        <v>1027</v>
      </c>
      <c r="G29" s="25" t="s">
        <v>1583</v>
      </c>
      <c r="H29" s="25" t="s">
        <v>1584</v>
      </c>
      <c r="I29" s="25" t="s">
        <v>1585</v>
      </c>
    </row>
    <row r="30" spans="1:9" ht="120" hidden="1" x14ac:dyDescent="0.25">
      <c r="A30" s="25" t="s">
        <v>5563</v>
      </c>
      <c r="B30" s="25" t="s">
        <v>5564</v>
      </c>
      <c r="C30" s="25" t="s">
        <v>440</v>
      </c>
      <c r="D30" s="25" t="s">
        <v>61</v>
      </c>
      <c r="E30" s="24" t="b">
        <v>0</v>
      </c>
      <c r="F30" s="25" t="s">
        <v>1027</v>
      </c>
      <c r="G30" s="25" t="s">
        <v>5565</v>
      </c>
      <c r="H30" s="25" t="s">
        <v>5566</v>
      </c>
      <c r="I30" s="25" t="s">
        <v>55</v>
      </c>
    </row>
    <row r="31" spans="1:9" ht="60" hidden="1" x14ac:dyDescent="0.25">
      <c r="A31" s="25" t="s">
        <v>3827</v>
      </c>
      <c r="B31" s="25" t="s">
        <v>3828</v>
      </c>
      <c r="C31" s="25" t="s">
        <v>440</v>
      </c>
      <c r="D31" s="25" t="s">
        <v>61</v>
      </c>
      <c r="E31" s="24" t="b">
        <v>0</v>
      </c>
      <c r="F31" s="25" t="s">
        <v>1027</v>
      </c>
      <c r="G31" s="25" t="s">
        <v>5613</v>
      </c>
      <c r="H31" s="25" t="s">
        <v>5614</v>
      </c>
      <c r="I31" s="25" t="s">
        <v>5615</v>
      </c>
    </row>
    <row r="32" spans="1:9" ht="60" hidden="1" x14ac:dyDescent="0.25">
      <c r="A32" s="25" t="s">
        <v>1805</v>
      </c>
      <c r="B32" s="25" t="s">
        <v>1806</v>
      </c>
      <c r="C32" s="25" t="s">
        <v>440</v>
      </c>
      <c r="D32" s="25" t="s">
        <v>550</v>
      </c>
      <c r="E32" s="24" t="b">
        <v>0</v>
      </c>
      <c r="F32" s="25" t="s">
        <v>1027</v>
      </c>
      <c r="G32" s="25" t="s">
        <v>1807</v>
      </c>
      <c r="H32" s="25" t="s">
        <v>1808</v>
      </c>
      <c r="I32" s="25" t="s">
        <v>1809</v>
      </c>
    </row>
    <row r="33" spans="1:9" ht="60" hidden="1" x14ac:dyDescent="0.25">
      <c r="A33" s="25" t="s">
        <v>275</v>
      </c>
      <c r="B33" s="25" t="s">
        <v>276</v>
      </c>
      <c r="C33" s="25" t="s">
        <v>440</v>
      </c>
      <c r="D33" s="25" t="s">
        <v>61</v>
      </c>
      <c r="E33" s="24" t="b">
        <v>0</v>
      </c>
      <c r="F33" s="25" t="s">
        <v>1027</v>
      </c>
      <c r="G33" s="25" t="s">
        <v>55</v>
      </c>
      <c r="H33" s="25" t="s">
        <v>1825</v>
      </c>
      <c r="I33" s="25" t="s">
        <v>1826</v>
      </c>
    </row>
    <row r="34" spans="1:9" ht="45" hidden="1" x14ac:dyDescent="0.25">
      <c r="A34" s="25" t="s">
        <v>1842</v>
      </c>
      <c r="B34" s="25" t="s">
        <v>1847</v>
      </c>
      <c r="C34" s="25" t="s">
        <v>440</v>
      </c>
      <c r="D34" s="25" t="s">
        <v>61</v>
      </c>
      <c r="E34" s="24" t="b">
        <v>0</v>
      </c>
      <c r="F34" s="25" t="s">
        <v>1027</v>
      </c>
      <c r="G34" s="25" t="s">
        <v>1848</v>
      </c>
      <c r="H34" s="25" t="s">
        <v>1849</v>
      </c>
      <c r="I34" s="25" t="s">
        <v>55</v>
      </c>
    </row>
    <row r="35" spans="1:9" ht="45" hidden="1" x14ac:dyDescent="0.25">
      <c r="A35" s="25" t="s">
        <v>1842</v>
      </c>
      <c r="B35" s="25" t="s">
        <v>1843</v>
      </c>
      <c r="C35" s="25" t="s">
        <v>440</v>
      </c>
      <c r="D35" s="25" t="s">
        <v>61</v>
      </c>
      <c r="E35" s="24" t="b">
        <v>0</v>
      </c>
      <c r="F35" s="25" t="s">
        <v>1027</v>
      </c>
      <c r="G35" s="25" t="s">
        <v>1844</v>
      </c>
      <c r="H35" s="25" t="s">
        <v>1845</v>
      </c>
      <c r="I35" s="25" t="s">
        <v>1846</v>
      </c>
    </row>
    <row r="36" spans="1:9" ht="60" hidden="1" x14ac:dyDescent="0.25">
      <c r="A36" s="25" t="s">
        <v>1842</v>
      </c>
      <c r="B36" s="25" t="s">
        <v>1847</v>
      </c>
      <c r="C36" s="25" t="s">
        <v>440</v>
      </c>
      <c r="D36" s="25" t="s">
        <v>61</v>
      </c>
      <c r="E36" s="24" t="b">
        <v>0</v>
      </c>
      <c r="F36" s="25" t="s">
        <v>1027</v>
      </c>
      <c r="G36" s="25" t="s">
        <v>55</v>
      </c>
      <c r="H36" s="25" t="s">
        <v>1852</v>
      </c>
      <c r="I36" s="25" t="s">
        <v>55</v>
      </c>
    </row>
    <row r="37" spans="1:9" ht="105" hidden="1" x14ac:dyDescent="0.25">
      <c r="A37" s="25" t="s">
        <v>3835</v>
      </c>
      <c r="B37" s="25" t="s">
        <v>3839</v>
      </c>
      <c r="C37" s="25" t="s">
        <v>440</v>
      </c>
      <c r="D37" s="25" t="s">
        <v>61</v>
      </c>
      <c r="E37" s="24" t="b">
        <v>0</v>
      </c>
      <c r="F37" s="25" t="s">
        <v>1027</v>
      </c>
      <c r="G37" s="25" t="s">
        <v>5659</v>
      </c>
      <c r="H37" s="25" t="s">
        <v>5660</v>
      </c>
      <c r="I37" s="25" t="s">
        <v>5661</v>
      </c>
    </row>
    <row r="38" spans="1:9" ht="90" hidden="1" x14ac:dyDescent="0.25">
      <c r="A38" s="25" t="s">
        <v>3835</v>
      </c>
      <c r="B38" s="25" t="s">
        <v>3839</v>
      </c>
      <c r="C38" s="25" t="s">
        <v>440</v>
      </c>
      <c r="D38" s="25" t="s">
        <v>61</v>
      </c>
      <c r="E38" s="24" t="b">
        <v>0</v>
      </c>
      <c r="F38" s="25" t="s">
        <v>1027</v>
      </c>
      <c r="G38" s="25" t="s">
        <v>5662</v>
      </c>
      <c r="H38" s="25" t="s">
        <v>5663</v>
      </c>
      <c r="I38" s="25" t="s">
        <v>5664</v>
      </c>
    </row>
    <row r="39" spans="1:9" ht="105" hidden="1" x14ac:dyDescent="0.25">
      <c r="A39" s="25" t="s">
        <v>3835</v>
      </c>
      <c r="B39" s="25" t="s">
        <v>3839</v>
      </c>
      <c r="C39" s="25" t="s">
        <v>440</v>
      </c>
      <c r="D39" s="25" t="s">
        <v>61</v>
      </c>
      <c r="E39" s="24" t="b">
        <v>0</v>
      </c>
      <c r="F39" s="25" t="s">
        <v>1027</v>
      </c>
      <c r="G39" s="25" t="s">
        <v>5663</v>
      </c>
      <c r="H39" s="25" t="s">
        <v>5665</v>
      </c>
      <c r="I39" s="25" t="s">
        <v>5666</v>
      </c>
    </row>
    <row r="40" spans="1:9" ht="90" hidden="1" x14ac:dyDescent="0.25">
      <c r="A40" s="25" t="s">
        <v>3835</v>
      </c>
      <c r="B40" s="25" t="s">
        <v>3839</v>
      </c>
      <c r="C40" s="25" t="s">
        <v>440</v>
      </c>
      <c r="D40" s="25" t="s">
        <v>61</v>
      </c>
      <c r="E40" s="24" t="b">
        <v>0</v>
      </c>
      <c r="F40" s="25" t="s">
        <v>1027</v>
      </c>
      <c r="G40" s="25" t="s">
        <v>5667</v>
      </c>
      <c r="H40" s="25" t="s">
        <v>5668</v>
      </c>
      <c r="I40" s="25" t="s">
        <v>55</v>
      </c>
    </row>
    <row r="41" spans="1:9" ht="120" hidden="1" x14ac:dyDescent="0.25">
      <c r="A41" s="25" t="s">
        <v>5714</v>
      </c>
      <c r="B41" s="25" t="s">
        <v>5715</v>
      </c>
      <c r="C41" s="25" t="s">
        <v>440</v>
      </c>
      <c r="D41" s="25" t="s">
        <v>61</v>
      </c>
      <c r="E41" s="24" t="b">
        <v>0</v>
      </c>
      <c r="F41" s="25" t="s">
        <v>1027</v>
      </c>
      <c r="G41" s="25" t="s">
        <v>5716</v>
      </c>
      <c r="H41" s="25" t="s">
        <v>5717</v>
      </c>
      <c r="I41" s="25" t="s">
        <v>5718</v>
      </c>
    </row>
    <row r="42" spans="1:9" ht="165" hidden="1" x14ac:dyDescent="0.25">
      <c r="A42" s="25" t="s">
        <v>3116</v>
      </c>
      <c r="B42" s="25" t="s">
        <v>5722</v>
      </c>
      <c r="C42" s="25" t="s">
        <v>440</v>
      </c>
      <c r="D42" s="25" t="s">
        <v>61</v>
      </c>
      <c r="E42" s="24" t="b">
        <v>0</v>
      </c>
      <c r="F42" s="25" t="s">
        <v>1027</v>
      </c>
      <c r="G42" s="25" t="s">
        <v>5723</v>
      </c>
      <c r="H42" s="25" t="s">
        <v>5724</v>
      </c>
      <c r="I42" s="25" t="s">
        <v>5725</v>
      </c>
    </row>
    <row r="43" spans="1:9" ht="90" hidden="1" x14ac:dyDescent="0.25">
      <c r="A43" s="25" t="s">
        <v>3116</v>
      </c>
      <c r="B43" s="25" t="s">
        <v>5735</v>
      </c>
      <c r="C43" s="25" t="s">
        <v>440</v>
      </c>
      <c r="D43" s="25" t="s">
        <v>61</v>
      </c>
      <c r="E43" s="24" t="b">
        <v>0</v>
      </c>
      <c r="F43" s="25" t="s">
        <v>1027</v>
      </c>
      <c r="G43" s="25" t="s">
        <v>5736</v>
      </c>
      <c r="H43" s="25" t="s">
        <v>5737</v>
      </c>
      <c r="I43" s="25" t="s">
        <v>5738</v>
      </c>
    </row>
    <row r="44" spans="1:9" ht="90" hidden="1" x14ac:dyDescent="0.25">
      <c r="A44" s="25" t="s">
        <v>1020</v>
      </c>
      <c r="B44" s="25" t="s">
        <v>3036</v>
      </c>
      <c r="C44" s="25" t="s">
        <v>440</v>
      </c>
      <c r="D44" s="25" t="s">
        <v>111</v>
      </c>
      <c r="E44" s="24" t="b">
        <v>0</v>
      </c>
      <c r="F44" s="25" t="s">
        <v>1027</v>
      </c>
      <c r="G44" s="25" t="s">
        <v>55</v>
      </c>
      <c r="H44" s="25" t="s">
        <v>3037</v>
      </c>
      <c r="I44" s="25" t="s">
        <v>3038</v>
      </c>
    </row>
    <row r="45" spans="1:9" ht="75" hidden="1" x14ac:dyDescent="0.25">
      <c r="A45" s="25" t="s">
        <v>3087</v>
      </c>
      <c r="B45" s="25" t="s">
        <v>3088</v>
      </c>
      <c r="C45" s="25" t="s">
        <v>789</v>
      </c>
      <c r="D45" s="25" t="s">
        <v>878</v>
      </c>
      <c r="E45" s="24" t="b">
        <v>0</v>
      </c>
      <c r="F45" s="25" t="s">
        <v>13</v>
      </c>
      <c r="G45" s="25" t="s">
        <v>55</v>
      </c>
      <c r="H45" s="25" t="s">
        <v>3089</v>
      </c>
      <c r="I45" s="25" t="s">
        <v>55</v>
      </c>
    </row>
    <row r="46" spans="1:9" ht="45" hidden="1" x14ac:dyDescent="0.25">
      <c r="A46" s="25" t="s">
        <v>3503</v>
      </c>
      <c r="B46" s="25" t="s">
        <v>3504</v>
      </c>
      <c r="C46" s="25" t="s">
        <v>789</v>
      </c>
      <c r="D46" s="25" t="s">
        <v>12</v>
      </c>
      <c r="E46" s="24" t="b">
        <v>0</v>
      </c>
      <c r="F46" s="25" t="s">
        <v>542</v>
      </c>
      <c r="G46" s="25" t="s">
        <v>55</v>
      </c>
      <c r="H46" s="25" t="s">
        <v>3505</v>
      </c>
      <c r="I46" s="25" t="s">
        <v>55</v>
      </c>
    </row>
    <row r="47" spans="1:9" ht="45" hidden="1" x14ac:dyDescent="0.25">
      <c r="A47" s="25" t="s">
        <v>3173</v>
      </c>
      <c r="B47" s="25" t="s">
        <v>3174</v>
      </c>
      <c r="C47" s="25" t="s">
        <v>789</v>
      </c>
      <c r="D47" s="25" t="s">
        <v>111</v>
      </c>
      <c r="E47" s="24" t="b">
        <v>0</v>
      </c>
      <c r="F47" s="25" t="s">
        <v>542</v>
      </c>
      <c r="G47" s="25" t="s">
        <v>55</v>
      </c>
      <c r="H47" s="25" t="s">
        <v>3175</v>
      </c>
      <c r="I47" s="25" t="s">
        <v>3176</v>
      </c>
    </row>
    <row r="48" spans="1:9" ht="75" hidden="1" x14ac:dyDescent="0.25">
      <c r="A48" s="25" t="s">
        <v>779</v>
      </c>
      <c r="B48" s="25" t="s">
        <v>784</v>
      </c>
      <c r="C48" s="25" t="s">
        <v>789</v>
      </c>
      <c r="D48" s="25" t="s">
        <v>550</v>
      </c>
      <c r="E48" s="24" t="b">
        <v>0</v>
      </c>
      <c r="F48" s="25" t="s">
        <v>542</v>
      </c>
      <c r="G48" s="25" t="s">
        <v>790</v>
      </c>
      <c r="H48" s="25" t="s">
        <v>791</v>
      </c>
      <c r="I48" s="25" t="s">
        <v>792</v>
      </c>
    </row>
    <row r="49" spans="1:9" ht="105" hidden="1" x14ac:dyDescent="0.25">
      <c r="A49" s="25" t="s">
        <v>3358</v>
      </c>
      <c r="B49" s="25" t="s">
        <v>3359</v>
      </c>
      <c r="C49" s="25" t="s">
        <v>789</v>
      </c>
      <c r="D49" s="25" t="s">
        <v>111</v>
      </c>
      <c r="E49" s="24" t="b">
        <v>0</v>
      </c>
      <c r="F49" s="25" t="s">
        <v>542</v>
      </c>
      <c r="G49" s="25" t="s">
        <v>3360</v>
      </c>
      <c r="H49" s="25" t="s">
        <v>3361</v>
      </c>
      <c r="I49" s="25" t="s">
        <v>3362</v>
      </c>
    </row>
    <row r="50" spans="1:9" ht="150" hidden="1" x14ac:dyDescent="0.25">
      <c r="A50" s="25" t="s">
        <v>816</v>
      </c>
      <c r="B50" s="25" t="s">
        <v>817</v>
      </c>
      <c r="C50" s="25" t="s">
        <v>789</v>
      </c>
      <c r="D50" s="25" t="s">
        <v>669</v>
      </c>
      <c r="E50" s="24" t="b">
        <v>0</v>
      </c>
      <c r="F50" s="25" t="s">
        <v>542</v>
      </c>
      <c r="G50" s="25" t="s">
        <v>818</v>
      </c>
      <c r="H50" s="25" t="s">
        <v>819</v>
      </c>
      <c r="I50" s="25" t="s">
        <v>55</v>
      </c>
    </row>
    <row r="51" spans="1:9" ht="75" hidden="1" x14ac:dyDescent="0.25">
      <c r="A51" s="25" t="s">
        <v>3363</v>
      </c>
      <c r="B51" s="25" t="s">
        <v>4499</v>
      </c>
      <c r="C51" s="25" t="s">
        <v>789</v>
      </c>
      <c r="D51" s="25" t="s">
        <v>111</v>
      </c>
      <c r="E51" s="24" t="b">
        <v>0</v>
      </c>
      <c r="F51" s="25" t="s">
        <v>1027</v>
      </c>
      <c r="G51" s="25" t="s">
        <v>3366</v>
      </c>
      <c r="H51" s="25" t="s">
        <v>4500</v>
      </c>
      <c r="I51" s="25" t="s">
        <v>4501</v>
      </c>
    </row>
    <row r="52" spans="1:9" ht="195" hidden="1" x14ac:dyDescent="0.25">
      <c r="A52" s="25" t="s">
        <v>3378</v>
      </c>
      <c r="B52" s="25" t="s">
        <v>3379</v>
      </c>
      <c r="C52" s="25" t="s">
        <v>789</v>
      </c>
      <c r="D52" s="25" t="s">
        <v>111</v>
      </c>
      <c r="E52" s="24" t="b">
        <v>0</v>
      </c>
      <c r="F52" s="25" t="s">
        <v>1027</v>
      </c>
      <c r="G52" s="25" t="s">
        <v>3380</v>
      </c>
      <c r="H52" s="25" t="s">
        <v>3381</v>
      </c>
      <c r="I52" s="25" t="s">
        <v>55</v>
      </c>
    </row>
    <row r="53" spans="1:9" ht="135" hidden="1" x14ac:dyDescent="0.25">
      <c r="A53" s="25" t="s">
        <v>3378</v>
      </c>
      <c r="B53" s="25" t="s">
        <v>3559</v>
      </c>
      <c r="C53" s="25" t="s">
        <v>789</v>
      </c>
      <c r="D53" s="25" t="s">
        <v>111</v>
      </c>
      <c r="E53" s="24" t="b">
        <v>0</v>
      </c>
      <c r="F53" s="25" t="s">
        <v>1027</v>
      </c>
      <c r="G53" s="25" t="s">
        <v>3560</v>
      </c>
      <c r="H53" s="25" t="s">
        <v>3380</v>
      </c>
      <c r="I53" s="25" t="s">
        <v>3381</v>
      </c>
    </row>
    <row r="54" spans="1:9" ht="75" hidden="1" x14ac:dyDescent="0.25">
      <c r="A54" s="25" t="s">
        <v>548</v>
      </c>
      <c r="B54" s="25" t="s">
        <v>559</v>
      </c>
      <c r="C54" s="25" t="s">
        <v>123</v>
      </c>
      <c r="D54" s="25" t="s">
        <v>111</v>
      </c>
      <c r="E54" s="24" t="b">
        <v>0</v>
      </c>
      <c r="F54" s="25" t="s">
        <v>13</v>
      </c>
      <c r="G54" s="25" t="s">
        <v>551</v>
      </c>
      <c r="H54" s="25" t="s">
        <v>554</v>
      </c>
      <c r="I54" s="25" t="s">
        <v>555</v>
      </c>
    </row>
    <row r="55" spans="1:9" ht="105" hidden="1" x14ac:dyDescent="0.25">
      <c r="A55" s="25" t="s">
        <v>3957</v>
      </c>
      <c r="B55" s="25" t="s">
        <v>3966</v>
      </c>
      <c r="C55" s="25" t="s">
        <v>123</v>
      </c>
      <c r="D55" s="25" t="s">
        <v>111</v>
      </c>
      <c r="E55" s="24" t="b">
        <v>0</v>
      </c>
      <c r="F55" s="25" t="s">
        <v>13</v>
      </c>
      <c r="G55" s="25" t="s">
        <v>3967</v>
      </c>
      <c r="H55" s="25" t="s">
        <v>3968</v>
      </c>
      <c r="I55" s="25" t="s">
        <v>3969</v>
      </c>
    </row>
    <row r="56" spans="1:9" ht="150" hidden="1" x14ac:dyDescent="0.25">
      <c r="A56" s="25" t="s">
        <v>4020</v>
      </c>
      <c r="B56" s="25" t="s">
        <v>4021</v>
      </c>
      <c r="C56" s="25" t="s">
        <v>123</v>
      </c>
      <c r="D56" s="25" t="s">
        <v>111</v>
      </c>
      <c r="E56" s="24" t="b">
        <v>0</v>
      </c>
      <c r="F56" s="25" t="s">
        <v>13</v>
      </c>
      <c r="G56" s="25" t="s">
        <v>55</v>
      </c>
      <c r="H56" s="25" t="s">
        <v>4022</v>
      </c>
      <c r="I56" s="25" t="s">
        <v>55</v>
      </c>
    </row>
    <row r="57" spans="1:9" ht="135" hidden="1" x14ac:dyDescent="0.25">
      <c r="A57" s="25" t="s">
        <v>414</v>
      </c>
      <c r="B57" s="25" t="s">
        <v>419</v>
      </c>
      <c r="C57" s="25" t="s">
        <v>123</v>
      </c>
      <c r="D57" s="25" t="s">
        <v>12</v>
      </c>
      <c r="E57" s="24" t="b">
        <v>0</v>
      </c>
      <c r="F57" s="25" t="s">
        <v>13</v>
      </c>
      <c r="G57" s="25" t="s">
        <v>416</v>
      </c>
      <c r="H57" s="25" t="s">
        <v>417</v>
      </c>
      <c r="I57" s="25" t="s">
        <v>418</v>
      </c>
    </row>
    <row r="58" spans="1:9" ht="225" hidden="1" x14ac:dyDescent="0.25">
      <c r="A58" s="25" t="s">
        <v>414</v>
      </c>
      <c r="B58" s="25" t="s">
        <v>430</v>
      </c>
      <c r="C58" s="25" t="s">
        <v>123</v>
      </c>
      <c r="D58" s="25" t="s">
        <v>12</v>
      </c>
      <c r="E58" s="24" t="b">
        <v>0</v>
      </c>
      <c r="F58" s="25" t="s">
        <v>13</v>
      </c>
      <c r="G58" s="25" t="s">
        <v>425</v>
      </c>
      <c r="H58" s="25" t="s">
        <v>426</v>
      </c>
      <c r="I58" s="25" t="s">
        <v>427</v>
      </c>
    </row>
    <row r="59" spans="1:9" ht="165" hidden="1" x14ac:dyDescent="0.25">
      <c r="A59" s="25" t="s">
        <v>414</v>
      </c>
      <c r="B59" s="25" t="s">
        <v>431</v>
      </c>
      <c r="C59" s="25" t="s">
        <v>123</v>
      </c>
      <c r="D59" s="25" t="s">
        <v>12</v>
      </c>
      <c r="E59" s="24" t="b">
        <v>0</v>
      </c>
      <c r="F59" s="25" t="s">
        <v>13</v>
      </c>
      <c r="G59" s="25" t="s">
        <v>432</v>
      </c>
      <c r="H59" s="25" t="s">
        <v>433</v>
      </c>
      <c r="I59" s="25" t="s">
        <v>434</v>
      </c>
    </row>
    <row r="60" spans="1:9" ht="120" hidden="1" x14ac:dyDescent="0.25">
      <c r="A60" s="25" t="s">
        <v>414</v>
      </c>
      <c r="B60" s="25" t="s">
        <v>420</v>
      </c>
      <c r="C60" s="25" t="s">
        <v>123</v>
      </c>
      <c r="D60" s="25" t="s">
        <v>12</v>
      </c>
      <c r="E60" s="24" t="b">
        <v>0</v>
      </c>
      <c r="F60" s="25" t="s">
        <v>13</v>
      </c>
      <c r="G60" s="25" t="s">
        <v>421</v>
      </c>
      <c r="H60" s="25" t="s">
        <v>422</v>
      </c>
      <c r="I60" s="25" t="s">
        <v>423</v>
      </c>
    </row>
    <row r="61" spans="1:9" ht="165" hidden="1" x14ac:dyDescent="0.25">
      <c r="A61" s="25" t="s">
        <v>414</v>
      </c>
      <c r="B61" s="25" t="s">
        <v>435</v>
      </c>
      <c r="C61" s="25" t="s">
        <v>123</v>
      </c>
      <c r="D61" s="25" t="s">
        <v>12</v>
      </c>
      <c r="E61" s="24" t="b">
        <v>0</v>
      </c>
      <c r="F61" s="25" t="s">
        <v>13</v>
      </c>
      <c r="G61" s="25" t="s">
        <v>433</v>
      </c>
      <c r="H61" s="25" t="s">
        <v>436</v>
      </c>
      <c r="I61" s="25" t="s">
        <v>437</v>
      </c>
    </row>
    <row r="62" spans="1:9" ht="120" hidden="1" x14ac:dyDescent="0.25">
      <c r="A62" s="25" t="s">
        <v>5991</v>
      </c>
      <c r="B62" s="25" t="s">
        <v>5996</v>
      </c>
      <c r="C62" s="25" t="s">
        <v>123</v>
      </c>
      <c r="D62" s="25" t="s">
        <v>20</v>
      </c>
      <c r="E62" s="24" t="b">
        <v>0</v>
      </c>
      <c r="F62" s="25" t="s">
        <v>13</v>
      </c>
      <c r="G62" s="25" t="s">
        <v>5997</v>
      </c>
      <c r="H62" s="25" t="s">
        <v>5998</v>
      </c>
      <c r="I62" s="25" t="s">
        <v>5999</v>
      </c>
    </row>
    <row r="63" spans="1:9" ht="90" hidden="1" x14ac:dyDescent="0.25">
      <c r="A63" s="25" t="s">
        <v>121</v>
      </c>
      <c r="B63" s="25" t="s">
        <v>122</v>
      </c>
      <c r="C63" s="25" t="s">
        <v>123</v>
      </c>
      <c r="D63" s="25" t="s">
        <v>111</v>
      </c>
      <c r="E63" s="24" t="b">
        <v>0</v>
      </c>
      <c r="F63" s="25" t="s">
        <v>13</v>
      </c>
      <c r="G63" s="25" t="s">
        <v>124</v>
      </c>
      <c r="H63" s="25" t="s">
        <v>125</v>
      </c>
      <c r="I63" s="25" t="s">
        <v>55</v>
      </c>
    </row>
    <row r="64" spans="1:9" ht="120" hidden="1" x14ac:dyDescent="0.25">
      <c r="A64" s="25" t="s">
        <v>5515</v>
      </c>
      <c r="B64" s="25" t="s">
        <v>5516</v>
      </c>
      <c r="C64" s="25" t="s">
        <v>123</v>
      </c>
      <c r="D64" s="25" t="s">
        <v>61</v>
      </c>
      <c r="E64" s="24" t="b">
        <v>0</v>
      </c>
      <c r="F64" s="25" t="s">
        <v>13</v>
      </c>
      <c r="G64" s="25" t="s">
        <v>5517</v>
      </c>
      <c r="H64" s="25" t="s">
        <v>5518</v>
      </c>
      <c r="I64" s="25" t="s">
        <v>5519</v>
      </c>
    </row>
    <row r="65" spans="1:9" ht="105" hidden="1" x14ac:dyDescent="0.25">
      <c r="A65" s="25" t="s">
        <v>5515</v>
      </c>
      <c r="B65" s="25" t="s">
        <v>5520</v>
      </c>
      <c r="C65" s="25" t="s">
        <v>123</v>
      </c>
      <c r="D65" s="25" t="s">
        <v>61</v>
      </c>
      <c r="E65" s="24" t="b">
        <v>0</v>
      </c>
      <c r="F65" s="25" t="s">
        <v>13</v>
      </c>
      <c r="G65" s="25" t="s">
        <v>5518</v>
      </c>
      <c r="H65" s="25" t="s">
        <v>5521</v>
      </c>
      <c r="I65" s="25" t="s">
        <v>5522</v>
      </c>
    </row>
    <row r="66" spans="1:9" ht="75" hidden="1" x14ac:dyDescent="0.25">
      <c r="A66" s="25" t="s">
        <v>4767</v>
      </c>
      <c r="B66" s="25" t="s">
        <v>4768</v>
      </c>
      <c r="C66" s="25" t="s">
        <v>123</v>
      </c>
      <c r="D66" s="25" t="s">
        <v>76</v>
      </c>
      <c r="E66" s="24" t="b">
        <v>0</v>
      </c>
      <c r="F66" s="25" t="s">
        <v>13</v>
      </c>
      <c r="G66" s="25" t="s">
        <v>4769</v>
      </c>
      <c r="H66" s="25" t="s">
        <v>4770</v>
      </c>
      <c r="I66" s="25" t="s">
        <v>4771</v>
      </c>
    </row>
    <row r="67" spans="1:9" ht="150" hidden="1" x14ac:dyDescent="0.25">
      <c r="A67" s="25" t="s">
        <v>5554</v>
      </c>
      <c r="B67" s="25" t="s">
        <v>5555</v>
      </c>
      <c r="C67" s="25" t="s">
        <v>123</v>
      </c>
      <c r="D67" s="25" t="s">
        <v>61</v>
      </c>
      <c r="E67" s="24" t="b">
        <v>0</v>
      </c>
      <c r="F67" s="25" t="s">
        <v>13</v>
      </c>
      <c r="G67" s="25" t="s">
        <v>5556</v>
      </c>
      <c r="H67" s="25" t="s">
        <v>5557</v>
      </c>
      <c r="I67" s="25" t="s">
        <v>5558</v>
      </c>
    </row>
    <row r="68" spans="1:9" ht="165" hidden="1" x14ac:dyDescent="0.25">
      <c r="A68" s="25" t="s">
        <v>126</v>
      </c>
      <c r="B68" s="25" t="s">
        <v>133</v>
      </c>
      <c r="C68" s="25" t="s">
        <v>123</v>
      </c>
      <c r="D68" s="25" t="s">
        <v>61</v>
      </c>
      <c r="E68" s="24" t="b">
        <v>0</v>
      </c>
      <c r="F68" s="25" t="s">
        <v>13</v>
      </c>
      <c r="G68" s="25" t="s">
        <v>128</v>
      </c>
      <c r="H68" s="25" t="s">
        <v>129</v>
      </c>
      <c r="I68" s="25" t="s">
        <v>130</v>
      </c>
    </row>
    <row r="69" spans="1:9" ht="135" hidden="1" x14ac:dyDescent="0.25">
      <c r="A69" s="25" t="s">
        <v>5009</v>
      </c>
      <c r="B69" s="25" t="s">
        <v>5010</v>
      </c>
      <c r="C69" s="25" t="s">
        <v>123</v>
      </c>
      <c r="D69" s="25" t="s">
        <v>12</v>
      </c>
      <c r="E69" s="24" t="b">
        <v>0</v>
      </c>
      <c r="F69" s="25" t="s">
        <v>13</v>
      </c>
      <c r="G69" s="25" t="s">
        <v>5011</v>
      </c>
      <c r="H69" s="25" t="s">
        <v>5012</v>
      </c>
      <c r="I69" s="25" t="s">
        <v>5013</v>
      </c>
    </row>
    <row r="70" spans="1:9" ht="90" hidden="1" x14ac:dyDescent="0.25">
      <c r="A70" s="25" t="s">
        <v>5009</v>
      </c>
      <c r="B70" s="25" t="s">
        <v>5236</v>
      </c>
      <c r="C70" s="25" t="s">
        <v>123</v>
      </c>
      <c r="D70" s="25" t="s">
        <v>136</v>
      </c>
      <c r="E70" s="24" t="b">
        <v>0</v>
      </c>
      <c r="F70" s="25" t="s">
        <v>13</v>
      </c>
      <c r="G70" s="25" t="s">
        <v>5237</v>
      </c>
      <c r="H70" s="25" t="s">
        <v>5238</v>
      </c>
      <c r="I70" s="25" t="s">
        <v>5239</v>
      </c>
    </row>
    <row r="71" spans="1:9" ht="120" hidden="1" x14ac:dyDescent="0.25">
      <c r="A71" s="25" t="s">
        <v>5009</v>
      </c>
      <c r="B71" s="25" t="s">
        <v>5573</v>
      </c>
      <c r="C71" s="25" t="s">
        <v>123</v>
      </c>
      <c r="D71" s="25" t="s">
        <v>61</v>
      </c>
      <c r="E71" s="24" t="b">
        <v>0</v>
      </c>
      <c r="F71" s="25" t="s">
        <v>13</v>
      </c>
      <c r="G71" s="25" t="s">
        <v>55</v>
      </c>
      <c r="H71" s="25" t="s">
        <v>5574</v>
      </c>
      <c r="I71" s="25" t="s">
        <v>5575</v>
      </c>
    </row>
    <row r="72" spans="1:9" ht="165" hidden="1" x14ac:dyDescent="0.25">
      <c r="A72" s="25" t="s">
        <v>4785</v>
      </c>
      <c r="B72" s="25" t="s">
        <v>4786</v>
      </c>
      <c r="C72" s="25" t="s">
        <v>123</v>
      </c>
      <c r="D72" s="25" t="s">
        <v>76</v>
      </c>
      <c r="E72" s="24" t="b">
        <v>0</v>
      </c>
      <c r="F72" s="25" t="s">
        <v>13</v>
      </c>
      <c r="G72" s="25" t="s">
        <v>4787</v>
      </c>
      <c r="H72" s="25" t="s">
        <v>4788</v>
      </c>
      <c r="I72" s="25" t="s">
        <v>4789</v>
      </c>
    </row>
    <row r="73" spans="1:9" ht="90" hidden="1" x14ac:dyDescent="0.25">
      <c r="A73" s="25" t="s">
        <v>4785</v>
      </c>
      <c r="B73" s="25" t="s">
        <v>4790</v>
      </c>
      <c r="C73" s="25" t="s">
        <v>123</v>
      </c>
      <c r="D73" s="25" t="s">
        <v>76</v>
      </c>
      <c r="E73" s="24" t="b">
        <v>0</v>
      </c>
      <c r="F73" s="25" t="s">
        <v>13</v>
      </c>
      <c r="G73" s="25" t="s">
        <v>55</v>
      </c>
      <c r="H73" s="25" t="s">
        <v>4791</v>
      </c>
      <c r="I73" s="25" t="s">
        <v>4792</v>
      </c>
    </row>
    <row r="74" spans="1:9" ht="150" hidden="1" x14ac:dyDescent="0.25">
      <c r="A74" s="25" t="s">
        <v>4785</v>
      </c>
      <c r="B74" s="25" t="s">
        <v>4793</v>
      </c>
      <c r="C74" s="25" t="s">
        <v>123</v>
      </c>
      <c r="D74" s="25" t="s">
        <v>76</v>
      </c>
      <c r="E74" s="24" t="b">
        <v>0</v>
      </c>
      <c r="F74" s="25" t="s">
        <v>13</v>
      </c>
      <c r="G74" s="25" t="s">
        <v>4794</v>
      </c>
      <c r="H74" s="25" t="s">
        <v>4795</v>
      </c>
      <c r="I74" s="25" t="s">
        <v>4796</v>
      </c>
    </row>
    <row r="75" spans="1:9" ht="135" hidden="1" x14ac:dyDescent="0.25">
      <c r="A75" s="25" t="s">
        <v>4785</v>
      </c>
      <c r="B75" s="25" t="s">
        <v>4797</v>
      </c>
      <c r="C75" s="25" t="s">
        <v>123</v>
      </c>
      <c r="D75" s="25" t="s">
        <v>76</v>
      </c>
      <c r="E75" s="24" t="b">
        <v>0</v>
      </c>
      <c r="F75" s="25" t="s">
        <v>13</v>
      </c>
      <c r="G75" s="25" t="s">
        <v>55</v>
      </c>
      <c r="H75" s="25" t="s">
        <v>4798</v>
      </c>
      <c r="I75" s="25" t="s">
        <v>4799</v>
      </c>
    </row>
    <row r="76" spans="1:9" ht="120" hidden="1" x14ac:dyDescent="0.25">
      <c r="A76" s="25" t="s">
        <v>4785</v>
      </c>
      <c r="B76" s="25" t="s">
        <v>4800</v>
      </c>
      <c r="C76" s="25" t="s">
        <v>123</v>
      </c>
      <c r="D76" s="25" t="s">
        <v>76</v>
      </c>
      <c r="E76" s="24" t="b">
        <v>0</v>
      </c>
      <c r="F76" s="25" t="s">
        <v>13</v>
      </c>
      <c r="G76" s="25" t="s">
        <v>4798</v>
      </c>
      <c r="H76" s="25" t="s">
        <v>4799</v>
      </c>
      <c r="I76" s="25" t="s">
        <v>55</v>
      </c>
    </row>
    <row r="77" spans="1:9" ht="75" hidden="1" x14ac:dyDescent="0.25">
      <c r="A77" s="25" t="s">
        <v>4785</v>
      </c>
      <c r="B77" s="25" t="s">
        <v>4801</v>
      </c>
      <c r="C77" s="25" t="s">
        <v>123</v>
      </c>
      <c r="D77" s="25" t="s">
        <v>76</v>
      </c>
      <c r="E77" s="24" t="b">
        <v>0</v>
      </c>
      <c r="F77" s="25" t="s">
        <v>13</v>
      </c>
      <c r="G77" s="25" t="s">
        <v>55</v>
      </c>
      <c r="H77" s="25" t="s">
        <v>4802</v>
      </c>
      <c r="I77" s="25" t="s">
        <v>4803</v>
      </c>
    </row>
    <row r="78" spans="1:9" ht="75" hidden="1" x14ac:dyDescent="0.25">
      <c r="A78" s="25" t="s">
        <v>4785</v>
      </c>
      <c r="B78" s="25" t="s">
        <v>4804</v>
      </c>
      <c r="C78" s="25" t="s">
        <v>123</v>
      </c>
      <c r="D78" s="25" t="s">
        <v>76</v>
      </c>
      <c r="E78" s="24" t="b">
        <v>0</v>
      </c>
      <c r="F78" s="25" t="s">
        <v>13</v>
      </c>
      <c r="G78" s="25" t="s">
        <v>55</v>
      </c>
      <c r="H78" s="25" t="s">
        <v>4805</v>
      </c>
      <c r="I78" s="25" t="s">
        <v>4806</v>
      </c>
    </row>
    <row r="79" spans="1:9" ht="105" hidden="1" x14ac:dyDescent="0.25">
      <c r="A79" s="25" t="s">
        <v>4785</v>
      </c>
      <c r="B79" s="25" t="s">
        <v>4807</v>
      </c>
      <c r="C79" s="25" t="s">
        <v>123</v>
      </c>
      <c r="D79" s="25" t="s">
        <v>76</v>
      </c>
      <c r="E79" s="24" t="b">
        <v>0</v>
      </c>
      <c r="F79" s="25" t="s">
        <v>13</v>
      </c>
      <c r="G79" s="25" t="s">
        <v>55</v>
      </c>
      <c r="H79" s="25" t="s">
        <v>4808</v>
      </c>
      <c r="I79" s="25" t="s">
        <v>4809</v>
      </c>
    </row>
    <row r="80" spans="1:9" ht="90" hidden="1" x14ac:dyDescent="0.25">
      <c r="A80" s="25" t="s">
        <v>497</v>
      </c>
      <c r="B80" s="25" t="s">
        <v>502</v>
      </c>
      <c r="C80" s="25" t="s">
        <v>123</v>
      </c>
      <c r="D80" s="25" t="s">
        <v>111</v>
      </c>
      <c r="E80" s="24" t="b">
        <v>0</v>
      </c>
      <c r="F80" s="25" t="s">
        <v>13</v>
      </c>
      <c r="G80" s="25" t="s">
        <v>499</v>
      </c>
      <c r="H80" s="25" t="s">
        <v>500</v>
      </c>
      <c r="I80" s="25" t="s">
        <v>501</v>
      </c>
    </row>
    <row r="81" spans="1:9" ht="105" hidden="1" x14ac:dyDescent="0.25">
      <c r="A81" s="25" t="s">
        <v>215</v>
      </c>
      <c r="B81" s="25" t="s">
        <v>216</v>
      </c>
      <c r="C81" s="25" t="s">
        <v>123</v>
      </c>
      <c r="D81" s="25" t="s">
        <v>111</v>
      </c>
      <c r="E81" s="24" t="b">
        <v>0</v>
      </c>
      <c r="F81" s="25" t="s">
        <v>13</v>
      </c>
      <c r="G81" s="25" t="s">
        <v>217</v>
      </c>
      <c r="H81" s="25" t="s">
        <v>218</v>
      </c>
      <c r="I81" s="25" t="s">
        <v>219</v>
      </c>
    </row>
    <row r="82" spans="1:9" ht="90" hidden="1" x14ac:dyDescent="0.25">
      <c r="A82" s="25" t="s">
        <v>215</v>
      </c>
      <c r="B82" s="25" t="s">
        <v>225</v>
      </c>
      <c r="C82" s="25" t="s">
        <v>123</v>
      </c>
      <c r="D82" s="25" t="s">
        <v>61</v>
      </c>
      <c r="E82" s="24" t="b">
        <v>0</v>
      </c>
      <c r="F82" s="25" t="s">
        <v>13</v>
      </c>
      <c r="G82" s="25" t="s">
        <v>221</v>
      </c>
      <c r="H82" s="25" t="s">
        <v>222</v>
      </c>
      <c r="I82" s="25" t="s">
        <v>223</v>
      </c>
    </row>
    <row r="83" spans="1:9" ht="165" hidden="1" x14ac:dyDescent="0.25">
      <c r="A83" s="25" t="s">
        <v>236</v>
      </c>
      <c r="B83" s="25" t="s">
        <v>241</v>
      </c>
      <c r="C83" s="25" t="s">
        <v>123</v>
      </c>
      <c r="D83" s="25" t="s">
        <v>111</v>
      </c>
      <c r="E83" s="24" t="b">
        <v>0</v>
      </c>
      <c r="F83" s="25" t="s">
        <v>13</v>
      </c>
      <c r="G83" s="25" t="s">
        <v>238</v>
      </c>
      <c r="H83" s="25" t="s">
        <v>239</v>
      </c>
      <c r="I83" s="25" t="s">
        <v>240</v>
      </c>
    </row>
    <row r="84" spans="1:9" ht="75" hidden="1" x14ac:dyDescent="0.25">
      <c r="A84" s="25" t="s">
        <v>247</v>
      </c>
      <c r="B84" s="25" t="s">
        <v>253</v>
      </c>
      <c r="C84" s="25" t="s">
        <v>123</v>
      </c>
      <c r="D84" s="25" t="s">
        <v>61</v>
      </c>
      <c r="E84" s="24" t="b">
        <v>0</v>
      </c>
      <c r="F84" s="25" t="s">
        <v>13</v>
      </c>
      <c r="G84" s="25" t="s">
        <v>249</v>
      </c>
      <c r="H84" s="25" t="s">
        <v>250</v>
      </c>
      <c r="I84" s="25" t="s">
        <v>251</v>
      </c>
    </row>
    <row r="85" spans="1:9" ht="90" hidden="1" x14ac:dyDescent="0.25">
      <c r="A85" s="25" t="s">
        <v>247</v>
      </c>
      <c r="B85" s="25" t="s">
        <v>270</v>
      </c>
      <c r="C85" s="25" t="s">
        <v>123</v>
      </c>
      <c r="D85" s="25" t="s">
        <v>61</v>
      </c>
      <c r="E85" s="24" t="b">
        <v>0</v>
      </c>
      <c r="F85" s="25" t="s">
        <v>13</v>
      </c>
      <c r="G85" s="25" t="s">
        <v>265</v>
      </c>
      <c r="H85" s="25" t="s">
        <v>266</v>
      </c>
      <c r="I85" s="25" t="s">
        <v>267</v>
      </c>
    </row>
    <row r="86" spans="1:9" ht="90" hidden="1" x14ac:dyDescent="0.25">
      <c r="A86" s="25" t="s">
        <v>247</v>
      </c>
      <c r="B86" s="25" t="s">
        <v>274</v>
      </c>
      <c r="C86" s="25" t="s">
        <v>123</v>
      </c>
      <c r="D86" s="25" t="s">
        <v>61</v>
      </c>
      <c r="E86" s="24" t="b">
        <v>0</v>
      </c>
      <c r="F86" s="25" t="s">
        <v>13</v>
      </c>
      <c r="G86" s="25" t="s">
        <v>266</v>
      </c>
      <c r="H86" s="25" t="s">
        <v>272</v>
      </c>
      <c r="I86" s="25" t="s">
        <v>273</v>
      </c>
    </row>
    <row r="87" spans="1:9" ht="90" hidden="1" x14ac:dyDescent="0.25">
      <c r="A87" s="25" t="s">
        <v>247</v>
      </c>
      <c r="B87" s="25" t="s">
        <v>263</v>
      </c>
      <c r="C87" s="25" t="s">
        <v>123</v>
      </c>
      <c r="D87" s="25" t="s">
        <v>61</v>
      </c>
      <c r="E87" s="24" t="b">
        <v>0</v>
      </c>
      <c r="F87" s="25" t="s">
        <v>13</v>
      </c>
      <c r="G87" s="25" t="s">
        <v>255</v>
      </c>
      <c r="H87" s="25" t="s">
        <v>258</v>
      </c>
      <c r="I87" s="25" t="s">
        <v>259</v>
      </c>
    </row>
    <row r="88" spans="1:9" ht="105" hidden="1" x14ac:dyDescent="0.25">
      <c r="A88" s="25" t="s">
        <v>247</v>
      </c>
      <c r="B88" s="25" t="s">
        <v>254</v>
      </c>
      <c r="C88" s="25" t="s">
        <v>123</v>
      </c>
      <c r="D88" s="25" t="s">
        <v>61</v>
      </c>
      <c r="E88" s="24" t="b">
        <v>0</v>
      </c>
      <c r="F88" s="25" t="s">
        <v>13</v>
      </c>
      <c r="G88" s="25" t="s">
        <v>55</v>
      </c>
      <c r="H88" s="25" t="s">
        <v>255</v>
      </c>
      <c r="I88" s="25" t="s">
        <v>256</v>
      </c>
    </row>
    <row r="89" spans="1:9" ht="90" hidden="1" x14ac:dyDescent="0.25">
      <c r="A89" s="25" t="s">
        <v>319</v>
      </c>
      <c r="B89" s="25" t="s">
        <v>320</v>
      </c>
      <c r="C89" s="25" t="s">
        <v>123</v>
      </c>
      <c r="D89" s="25" t="s">
        <v>61</v>
      </c>
      <c r="E89" s="24" t="b">
        <v>0</v>
      </c>
      <c r="F89" s="25" t="s">
        <v>13</v>
      </c>
      <c r="G89" s="25" t="s">
        <v>321</v>
      </c>
      <c r="H89" s="25" t="s">
        <v>322</v>
      </c>
      <c r="I89" s="25" t="s">
        <v>323</v>
      </c>
    </row>
    <row r="90" spans="1:9" ht="150" hidden="1" x14ac:dyDescent="0.25">
      <c r="A90" s="25" t="s">
        <v>5709</v>
      </c>
      <c r="B90" s="25" t="s">
        <v>5710</v>
      </c>
      <c r="C90" s="25" t="s">
        <v>123</v>
      </c>
      <c r="D90" s="25" t="s">
        <v>61</v>
      </c>
      <c r="E90" s="24" t="b">
        <v>0</v>
      </c>
      <c r="F90" s="25" t="s">
        <v>13</v>
      </c>
      <c r="G90" s="25" t="s">
        <v>5711</v>
      </c>
      <c r="H90" s="25" t="s">
        <v>5712</v>
      </c>
      <c r="I90" s="25" t="s">
        <v>5713</v>
      </c>
    </row>
    <row r="91" spans="1:9" ht="105" hidden="1" x14ac:dyDescent="0.25">
      <c r="A91" s="25" t="s">
        <v>5802</v>
      </c>
      <c r="B91" s="25" t="s">
        <v>5803</v>
      </c>
      <c r="C91" s="25" t="s">
        <v>123</v>
      </c>
      <c r="D91" s="25" t="s">
        <v>61</v>
      </c>
      <c r="E91" s="24" t="b">
        <v>0</v>
      </c>
      <c r="F91" s="25" t="s">
        <v>13</v>
      </c>
      <c r="G91" s="25" t="s">
        <v>5804</v>
      </c>
      <c r="H91" s="25" t="s">
        <v>5805</v>
      </c>
      <c r="I91" s="25" t="s">
        <v>5806</v>
      </c>
    </row>
    <row r="92" spans="1:9" ht="150" hidden="1" x14ac:dyDescent="0.25">
      <c r="A92" s="25" t="s">
        <v>5816</v>
      </c>
      <c r="B92" s="25" t="s">
        <v>5817</v>
      </c>
      <c r="C92" s="25" t="s">
        <v>123</v>
      </c>
      <c r="D92" s="25" t="s">
        <v>61</v>
      </c>
      <c r="E92" s="24" t="b">
        <v>0</v>
      </c>
      <c r="F92" s="25" t="s">
        <v>13</v>
      </c>
      <c r="G92" s="25" t="s">
        <v>5818</v>
      </c>
      <c r="H92" s="25" t="s">
        <v>5819</v>
      </c>
      <c r="I92" s="25" t="s">
        <v>5820</v>
      </c>
    </row>
    <row r="93" spans="1:9" ht="105" hidden="1" x14ac:dyDescent="0.25">
      <c r="A93" s="25" t="s">
        <v>5816</v>
      </c>
      <c r="B93" s="25" t="s">
        <v>5817</v>
      </c>
      <c r="C93" s="25" t="s">
        <v>123</v>
      </c>
      <c r="D93" s="25" t="s">
        <v>61</v>
      </c>
      <c r="E93" s="24" t="b">
        <v>0</v>
      </c>
      <c r="F93" s="25" t="s">
        <v>13</v>
      </c>
      <c r="G93" s="25" t="s">
        <v>5821</v>
      </c>
      <c r="H93" s="25" t="s">
        <v>5822</v>
      </c>
      <c r="I93" s="25" t="s">
        <v>5823</v>
      </c>
    </row>
    <row r="94" spans="1:9" ht="90" hidden="1" x14ac:dyDescent="0.25">
      <c r="A94" s="25" t="s">
        <v>4831</v>
      </c>
      <c r="B94" s="25" t="s">
        <v>4832</v>
      </c>
      <c r="C94" s="25" t="s">
        <v>123</v>
      </c>
      <c r="D94" s="25" t="s">
        <v>76</v>
      </c>
      <c r="E94" s="24" t="b">
        <v>0</v>
      </c>
      <c r="F94" s="25" t="s">
        <v>13</v>
      </c>
      <c r="G94" s="25" t="s">
        <v>55</v>
      </c>
      <c r="H94" s="25" t="s">
        <v>4833</v>
      </c>
      <c r="I94" s="25" t="s">
        <v>4834</v>
      </c>
    </row>
    <row r="95" spans="1:9" ht="180" hidden="1" x14ac:dyDescent="0.25">
      <c r="A95" s="25" t="s">
        <v>523</v>
      </c>
      <c r="B95" s="25" t="s">
        <v>524</v>
      </c>
      <c r="C95" s="25" t="s">
        <v>123</v>
      </c>
      <c r="D95" s="25" t="s">
        <v>12</v>
      </c>
      <c r="E95" s="24" t="b">
        <v>0</v>
      </c>
      <c r="F95" s="25" t="s">
        <v>13</v>
      </c>
      <c r="G95" s="25" t="s">
        <v>525</v>
      </c>
      <c r="H95" s="25" t="s">
        <v>526</v>
      </c>
      <c r="I95" s="25" t="s">
        <v>527</v>
      </c>
    </row>
    <row r="96" spans="1:9" ht="120" hidden="1" x14ac:dyDescent="0.25">
      <c r="A96" s="25" t="s">
        <v>343</v>
      </c>
      <c r="B96" s="25" t="s">
        <v>352</v>
      </c>
      <c r="C96" s="25" t="s">
        <v>123</v>
      </c>
      <c r="D96" s="25" t="s">
        <v>61</v>
      </c>
      <c r="E96" s="24" t="b">
        <v>0</v>
      </c>
      <c r="F96" s="25" t="s">
        <v>13</v>
      </c>
      <c r="G96" s="25" t="s">
        <v>353</v>
      </c>
      <c r="H96" s="25" t="s">
        <v>354</v>
      </c>
      <c r="I96" s="25" t="s">
        <v>355</v>
      </c>
    </row>
    <row r="97" spans="1:9" ht="75" hidden="1" x14ac:dyDescent="0.25">
      <c r="A97" s="25" t="s">
        <v>343</v>
      </c>
      <c r="B97" s="25" t="s">
        <v>131</v>
      </c>
      <c r="C97" s="25" t="s">
        <v>123</v>
      </c>
      <c r="D97" s="25" t="s">
        <v>61</v>
      </c>
      <c r="E97" s="24" t="b">
        <v>0</v>
      </c>
      <c r="F97" s="25" t="s">
        <v>13</v>
      </c>
      <c r="G97" s="25" t="s">
        <v>356</v>
      </c>
      <c r="H97" s="25" t="s">
        <v>357</v>
      </c>
      <c r="I97" s="25" t="s">
        <v>358</v>
      </c>
    </row>
    <row r="98" spans="1:9" ht="90" hidden="1" x14ac:dyDescent="0.25">
      <c r="A98" s="25" t="s">
        <v>343</v>
      </c>
      <c r="B98" s="25" t="s">
        <v>348</v>
      </c>
      <c r="C98" s="25" t="s">
        <v>123</v>
      </c>
      <c r="D98" s="25" t="s">
        <v>61</v>
      </c>
      <c r="E98" s="24" t="b">
        <v>0</v>
      </c>
      <c r="F98" s="25" t="s">
        <v>13</v>
      </c>
      <c r="G98" s="25" t="s">
        <v>349</v>
      </c>
      <c r="H98" s="25" t="s">
        <v>350</v>
      </c>
      <c r="I98" s="25" t="s">
        <v>351</v>
      </c>
    </row>
    <row r="99" spans="1:9" ht="105" hidden="1" x14ac:dyDescent="0.25">
      <c r="A99" s="25" t="s">
        <v>343</v>
      </c>
      <c r="B99" s="25" t="s">
        <v>344</v>
      </c>
      <c r="C99" s="25" t="s">
        <v>123</v>
      </c>
      <c r="D99" s="25" t="s">
        <v>61</v>
      </c>
      <c r="E99" s="24" t="b">
        <v>0</v>
      </c>
      <c r="F99" s="25" t="s">
        <v>13</v>
      </c>
      <c r="G99" s="25" t="s">
        <v>345</v>
      </c>
      <c r="H99" s="25" t="s">
        <v>346</v>
      </c>
      <c r="I99" s="25" t="s">
        <v>347</v>
      </c>
    </row>
    <row r="100" spans="1:9" ht="120" hidden="1" x14ac:dyDescent="0.25">
      <c r="A100" s="25" t="s">
        <v>359</v>
      </c>
      <c r="B100" s="25" t="s">
        <v>360</v>
      </c>
      <c r="C100" s="25" t="s">
        <v>123</v>
      </c>
      <c r="D100" s="25" t="s">
        <v>61</v>
      </c>
      <c r="E100" s="24" t="b">
        <v>0</v>
      </c>
      <c r="F100" s="25" t="s">
        <v>13</v>
      </c>
      <c r="G100" s="25" t="s">
        <v>361</v>
      </c>
      <c r="H100" s="25" t="s">
        <v>362</v>
      </c>
      <c r="I100" s="25" t="s">
        <v>363</v>
      </c>
    </row>
    <row r="101" spans="1:9" ht="105" hidden="1" x14ac:dyDescent="0.25">
      <c r="A101" s="25" t="s">
        <v>5885</v>
      </c>
      <c r="B101" s="25" t="s">
        <v>5886</v>
      </c>
      <c r="C101" s="25" t="s">
        <v>123</v>
      </c>
      <c r="D101" s="25" t="s">
        <v>61</v>
      </c>
      <c r="E101" s="24" t="b">
        <v>0</v>
      </c>
      <c r="F101" s="25" t="s">
        <v>13</v>
      </c>
      <c r="G101" s="25" t="s">
        <v>5887</v>
      </c>
      <c r="H101" s="25" t="s">
        <v>5888</v>
      </c>
      <c r="I101" s="25" t="s">
        <v>5889</v>
      </c>
    </row>
    <row r="102" spans="1:9" ht="60" hidden="1" x14ac:dyDescent="0.25">
      <c r="A102" s="25" t="s">
        <v>833</v>
      </c>
      <c r="B102" s="25" t="s">
        <v>838</v>
      </c>
      <c r="C102" s="25" t="s">
        <v>123</v>
      </c>
      <c r="D102" s="25" t="s">
        <v>12</v>
      </c>
      <c r="E102" s="24" t="b">
        <v>0</v>
      </c>
      <c r="F102" s="25" t="s">
        <v>542</v>
      </c>
      <c r="G102" s="25" t="s">
        <v>55</v>
      </c>
      <c r="H102" s="25" t="s">
        <v>835</v>
      </c>
      <c r="I102" s="25" t="s">
        <v>836</v>
      </c>
    </row>
    <row r="103" spans="1:9" ht="60" hidden="1" x14ac:dyDescent="0.25">
      <c r="A103" s="25" t="s">
        <v>839</v>
      </c>
      <c r="B103" s="25" t="s">
        <v>840</v>
      </c>
      <c r="C103" s="25" t="s">
        <v>123</v>
      </c>
      <c r="D103" s="25" t="s">
        <v>841</v>
      </c>
      <c r="E103" s="24" t="b">
        <v>0</v>
      </c>
      <c r="F103" s="25" t="s">
        <v>542</v>
      </c>
      <c r="G103" s="25" t="s">
        <v>621</v>
      </c>
      <c r="H103" s="25" t="s">
        <v>842</v>
      </c>
      <c r="I103" s="25" t="s">
        <v>843</v>
      </c>
    </row>
    <row r="104" spans="1:9" ht="60" hidden="1" x14ac:dyDescent="0.25">
      <c r="A104" s="25" t="s">
        <v>3168</v>
      </c>
      <c r="B104" s="25" t="s">
        <v>3169</v>
      </c>
      <c r="C104" s="25" t="s">
        <v>123</v>
      </c>
      <c r="D104" s="25" t="s">
        <v>111</v>
      </c>
      <c r="E104" s="24" t="b">
        <v>0</v>
      </c>
      <c r="F104" s="25" t="s">
        <v>542</v>
      </c>
      <c r="G104" s="25" t="s">
        <v>3170</v>
      </c>
      <c r="H104" s="25" t="s">
        <v>3171</v>
      </c>
      <c r="I104" s="25" t="s">
        <v>3172</v>
      </c>
    </row>
    <row r="105" spans="1:9" ht="75" hidden="1" x14ac:dyDescent="0.25">
      <c r="A105" s="25" t="s">
        <v>3090</v>
      </c>
      <c r="B105" s="25" t="s">
        <v>3091</v>
      </c>
      <c r="C105" s="25" t="s">
        <v>123</v>
      </c>
      <c r="D105" s="25" t="s">
        <v>588</v>
      </c>
      <c r="E105" s="24" t="b">
        <v>0</v>
      </c>
      <c r="F105" s="25" t="s">
        <v>542</v>
      </c>
      <c r="G105" s="25" t="s">
        <v>3092</v>
      </c>
      <c r="H105" s="25" t="s">
        <v>3093</v>
      </c>
      <c r="I105" s="25" t="s">
        <v>3094</v>
      </c>
    </row>
    <row r="106" spans="1:9" ht="45" hidden="1" x14ac:dyDescent="0.25">
      <c r="A106" s="25" t="s">
        <v>844</v>
      </c>
      <c r="B106" s="25" t="s">
        <v>845</v>
      </c>
      <c r="C106" s="25" t="s">
        <v>123</v>
      </c>
      <c r="D106" s="25" t="s">
        <v>12</v>
      </c>
      <c r="E106" s="24" t="b">
        <v>0</v>
      </c>
      <c r="F106" s="25" t="s">
        <v>542</v>
      </c>
      <c r="G106" s="25" t="s">
        <v>846</v>
      </c>
      <c r="H106" s="25" t="s">
        <v>847</v>
      </c>
      <c r="I106" s="25" t="s">
        <v>55</v>
      </c>
    </row>
    <row r="107" spans="1:9" ht="45" hidden="1" x14ac:dyDescent="0.25">
      <c r="A107" s="25" t="s">
        <v>3451</v>
      </c>
      <c r="B107" s="25" t="s">
        <v>4118</v>
      </c>
      <c r="C107" s="25" t="s">
        <v>123</v>
      </c>
      <c r="D107" s="25" t="s">
        <v>111</v>
      </c>
      <c r="E107" s="24" t="b">
        <v>0</v>
      </c>
      <c r="F107" s="25" t="s">
        <v>542</v>
      </c>
      <c r="G107" s="25" t="s">
        <v>55</v>
      </c>
      <c r="H107" s="25" t="s">
        <v>3453</v>
      </c>
      <c r="I107" s="25" t="s">
        <v>3454</v>
      </c>
    </row>
    <row r="108" spans="1:9" ht="45" hidden="1" x14ac:dyDescent="0.25">
      <c r="A108" s="25" t="s">
        <v>3451</v>
      </c>
      <c r="B108" s="25" t="s">
        <v>3452</v>
      </c>
      <c r="C108" s="25" t="s">
        <v>123</v>
      </c>
      <c r="D108" s="25" t="s">
        <v>550</v>
      </c>
      <c r="E108" s="24" t="b">
        <v>0</v>
      </c>
      <c r="F108" s="25" t="s">
        <v>542</v>
      </c>
      <c r="G108" s="25" t="s">
        <v>3453</v>
      </c>
      <c r="H108" s="25" t="s">
        <v>3454</v>
      </c>
      <c r="I108" s="25" t="s">
        <v>55</v>
      </c>
    </row>
    <row r="109" spans="1:9" ht="60" hidden="1" x14ac:dyDescent="0.25">
      <c r="A109" s="25" t="s">
        <v>619</v>
      </c>
      <c r="B109" s="25" t="s">
        <v>620</v>
      </c>
      <c r="C109" s="25" t="s">
        <v>123</v>
      </c>
      <c r="D109" s="25" t="s">
        <v>111</v>
      </c>
      <c r="E109" s="24" t="b">
        <v>0</v>
      </c>
      <c r="F109" s="25" t="s">
        <v>542</v>
      </c>
      <c r="G109" s="25" t="s">
        <v>621</v>
      </c>
      <c r="H109" s="25" t="s">
        <v>622</v>
      </c>
      <c r="I109" s="25" t="s">
        <v>623</v>
      </c>
    </row>
    <row r="110" spans="1:9" ht="30" hidden="1" x14ac:dyDescent="0.25">
      <c r="A110" s="25" t="s">
        <v>3177</v>
      </c>
      <c r="B110" s="25" t="s">
        <v>3178</v>
      </c>
      <c r="C110" s="25" t="s">
        <v>123</v>
      </c>
      <c r="D110" s="25" t="s">
        <v>111</v>
      </c>
      <c r="E110" s="24" t="b">
        <v>0</v>
      </c>
      <c r="F110" s="25" t="s">
        <v>542</v>
      </c>
      <c r="G110" s="25" t="s">
        <v>621</v>
      </c>
      <c r="H110" s="25" t="s">
        <v>3179</v>
      </c>
      <c r="I110" s="25" t="s">
        <v>3180</v>
      </c>
    </row>
    <row r="111" spans="1:9" ht="60" hidden="1" x14ac:dyDescent="0.25">
      <c r="A111" s="25" t="s">
        <v>635</v>
      </c>
      <c r="B111" s="25" t="s">
        <v>636</v>
      </c>
      <c r="C111" s="25" t="s">
        <v>123</v>
      </c>
      <c r="D111" s="25" t="s">
        <v>111</v>
      </c>
      <c r="E111" s="24" t="b">
        <v>0</v>
      </c>
      <c r="F111" s="25" t="s">
        <v>542</v>
      </c>
      <c r="G111" s="25" t="s">
        <v>621</v>
      </c>
      <c r="H111" s="25" t="s">
        <v>637</v>
      </c>
      <c r="I111" s="25" t="s">
        <v>638</v>
      </c>
    </row>
    <row r="112" spans="1:9" ht="60" hidden="1" x14ac:dyDescent="0.25">
      <c r="A112" s="25" t="s">
        <v>3185</v>
      </c>
      <c r="B112" s="25" t="s">
        <v>3186</v>
      </c>
      <c r="C112" s="25" t="s">
        <v>123</v>
      </c>
      <c r="D112" s="25" t="s">
        <v>111</v>
      </c>
      <c r="E112" s="24" t="b">
        <v>0</v>
      </c>
      <c r="F112" s="25" t="s">
        <v>542</v>
      </c>
      <c r="G112" s="25" t="s">
        <v>3187</v>
      </c>
      <c r="H112" s="25" t="s">
        <v>3188</v>
      </c>
      <c r="I112" s="25" t="s">
        <v>3189</v>
      </c>
    </row>
    <row r="113" spans="1:9" ht="75" hidden="1" x14ac:dyDescent="0.25">
      <c r="A113" s="25" t="s">
        <v>3185</v>
      </c>
      <c r="B113" s="25" t="s">
        <v>3190</v>
      </c>
      <c r="C113" s="25" t="s">
        <v>123</v>
      </c>
      <c r="D113" s="25" t="s">
        <v>111</v>
      </c>
      <c r="E113" s="24" t="b">
        <v>0</v>
      </c>
      <c r="F113" s="25" t="s">
        <v>542</v>
      </c>
      <c r="G113" s="25" t="s">
        <v>3191</v>
      </c>
      <c r="H113" s="25" t="s">
        <v>3192</v>
      </c>
      <c r="I113" s="25" t="s">
        <v>3193</v>
      </c>
    </row>
    <row r="114" spans="1:9" ht="75" hidden="1" x14ac:dyDescent="0.25">
      <c r="A114" s="25" t="s">
        <v>3185</v>
      </c>
      <c r="B114" s="25" t="s">
        <v>3194</v>
      </c>
      <c r="C114" s="25" t="s">
        <v>123</v>
      </c>
      <c r="D114" s="25" t="s">
        <v>111</v>
      </c>
      <c r="E114" s="24" t="b">
        <v>0</v>
      </c>
      <c r="F114" s="25" t="s">
        <v>542</v>
      </c>
      <c r="G114" s="25" t="s">
        <v>3195</v>
      </c>
      <c r="H114" s="25" t="s">
        <v>3196</v>
      </c>
      <c r="I114" s="25" t="s">
        <v>3197</v>
      </c>
    </row>
    <row r="115" spans="1:9" ht="60" hidden="1" x14ac:dyDescent="0.25">
      <c r="A115" s="25" t="s">
        <v>3185</v>
      </c>
      <c r="B115" s="25" t="s">
        <v>3198</v>
      </c>
      <c r="C115" s="25" t="s">
        <v>123</v>
      </c>
      <c r="D115" s="25" t="s">
        <v>111</v>
      </c>
      <c r="E115" s="24" t="b">
        <v>0</v>
      </c>
      <c r="F115" s="25" t="s">
        <v>542</v>
      </c>
      <c r="G115" s="25" t="s">
        <v>3199</v>
      </c>
      <c r="H115" s="25" t="s">
        <v>3200</v>
      </c>
      <c r="I115" s="25" t="s">
        <v>3201</v>
      </c>
    </row>
    <row r="116" spans="1:9" ht="75" hidden="1" x14ac:dyDescent="0.25">
      <c r="A116" s="25" t="s">
        <v>3185</v>
      </c>
      <c r="B116" s="25" t="s">
        <v>3202</v>
      </c>
      <c r="C116" s="25" t="s">
        <v>123</v>
      </c>
      <c r="D116" s="25" t="s">
        <v>111</v>
      </c>
      <c r="E116" s="24" t="b">
        <v>0</v>
      </c>
      <c r="F116" s="25" t="s">
        <v>542</v>
      </c>
      <c r="G116" s="25" t="s">
        <v>3203</v>
      </c>
      <c r="H116" s="25" t="s">
        <v>3204</v>
      </c>
      <c r="I116" s="25" t="s">
        <v>3205</v>
      </c>
    </row>
    <row r="117" spans="1:9" ht="45" hidden="1" x14ac:dyDescent="0.25">
      <c r="A117" s="25" t="s">
        <v>680</v>
      </c>
      <c r="B117" s="25" t="s">
        <v>685</v>
      </c>
      <c r="C117" s="25" t="s">
        <v>123</v>
      </c>
      <c r="D117" s="25" t="s">
        <v>111</v>
      </c>
      <c r="E117" s="24" t="b">
        <v>0</v>
      </c>
      <c r="F117" s="25" t="s">
        <v>542</v>
      </c>
      <c r="G117" s="25" t="s">
        <v>682</v>
      </c>
      <c r="H117" s="25" t="s">
        <v>683</v>
      </c>
      <c r="I117" s="25" t="s">
        <v>684</v>
      </c>
    </row>
    <row r="118" spans="1:9" ht="75" hidden="1" x14ac:dyDescent="0.25">
      <c r="A118" s="25" t="s">
        <v>3394</v>
      </c>
      <c r="B118" s="25" t="s">
        <v>3395</v>
      </c>
      <c r="C118" s="25" t="s">
        <v>123</v>
      </c>
      <c r="D118" s="25" t="s">
        <v>841</v>
      </c>
      <c r="E118" s="24" t="b">
        <v>0</v>
      </c>
      <c r="F118" s="25" t="s">
        <v>542</v>
      </c>
      <c r="G118" s="25" t="s">
        <v>695</v>
      </c>
      <c r="H118" s="25" t="s">
        <v>3396</v>
      </c>
      <c r="I118" s="25" t="s">
        <v>55</v>
      </c>
    </row>
    <row r="119" spans="1:9" ht="75" hidden="1" x14ac:dyDescent="0.25">
      <c r="A119" s="25" t="s">
        <v>3249</v>
      </c>
      <c r="B119" s="25" t="s">
        <v>3250</v>
      </c>
      <c r="C119" s="25" t="s">
        <v>123</v>
      </c>
      <c r="D119" s="25" t="s">
        <v>111</v>
      </c>
      <c r="E119" s="24" t="b">
        <v>0</v>
      </c>
      <c r="F119" s="25" t="s">
        <v>542</v>
      </c>
      <c r="G119" s="25" t="s">
        <v>3251</v>
      </c>
      <c r="H119" s="25" t="s">
        <v>3252</v>
      </c>
      <c r="I119" s="25" t="s">
        <v>3253</v>
      </c>
    </row>
    <row r="120" spans="1:9" ht="75" hidden="1" x14ac:dyDescent="0.25">
      <c r="A120" s="25" t="s">
        <v>705</v>
      </c>
      <c r="B120" s="25" t="s">
        <v>710</v>
      </c>
      <c r="C120" s="25" t="s">
        <v>123</v>
      </c>
      <c r="D120" s="25" t="s">
        <v>111</v>
      </c>
      <c r="E120" s="24" t="b">
        <v>0</v>
      </c>
      <c r="F120" s="25" t="s">
        <v>542</v>
      </c>
      <c r="G120" s="25" t="s">
        <v>55</v>
      </c>
      <c r="H120" s="25" t="s">
        <v>707</v>
      </c>
      <c r="I120" s="25" t="s">
        <v>708</v>
      </c>
    </row>
    <row r="121" spans="1:9" ht="120" hidden="1" x14ac:dyDescent="0.25">
      <c r="A121" s="25" t="s">
        <v>3273</v>
      </c>
      <c r="B121" s="25" t="s">
        <v>3274</v>
      </c>
      <c r="C121" s="25" t="s">
        <v>123</v>
      </c>
      <c r="D121" s="25" t="s">
        <v>111</v>
      </c>
      <c r="E121" s="24" t="b">
        <v>0</v>
      </c>
      <c r="F121" s="25" t="s">
        <v>542</v>
      </c>
      <c r="G121" s="25" t="s">
        <v>55</v>
      </c>
      <c r="H121" s="25" t="s">
        <v>3275</v>
      </c>
      <c r="I121" s="25" t="s">
        <v>55</v>
      </c>
    </row>
    <row r="122" spans="1:9" ht="60" hidden="1" x14ac:dyDescent="0.25">
      <c r="A122" s="25" t="s">
        <v>932</v>
      </c>
      <c r="B122" s="25" t="s">
        <v>939</v>
      </c>
      <c r="C122" s="25" t="s">
        <v>123</v>
      </c>
      <c r="D122" s="25" t="s">
        <v>111</v>
      </c>
      <c r="E122" s="24" t="b">
        <v>0</v>
      </c>
      <c r="F122" s="25" t="s">
        <v>542</v>
      </c>
      <c r="G122" s="25" t="s">
        <v>55</v>
      </c>
      <c r="H122" s="25" t="s">
        <v>937</v>
      </c>
      <c r="I122" s="25" t="s">
        <v>938</v>
      </c>
    </row>
    <row r="123" spans="1:9" ht="75" hidden="1" x14ac:dyDescent="0.25">
      <c r="A123" s="25" t="s">
        <v>3282</v>
      </c>
      <c r="B123" s="25" t="s">
        <v>3283</v>
      </c>
      <c r="C123" s="25" t="s">
        <v>123</v>
      </c>
      <c r="D123" s="25" t="s">
        <v>111</v>
      </c>
      <c r="E123" s="24" t="b">
        <v>0</v>
      </c>
      <c r="F123" s="25" t="s">
        <v>542</v>
      </c>
      <c r="G123" s="25" t="s">
        <v>55</v>
      </c>
      <c r="H123" s="25" t="s">
        <v>3284</v>
      </c>
      <c r="I123" s="25" t="s">
        <v>3285</v>
      </c>
    </row>
    <row r="124" spans="1:9" ht="45" hidden="1" x14ac:dyDescent="0.25">
      <c r="A124" s="25" t="s">
        <v>3290</v>
      </c>
      <c r="B124" s="25" t="s">
        <v>3291</v>
      </c>
      <c r="C124" s="25" t="s">
        <v>123</v>
      </c>
      <c r="D124" s="25" t="s">
        <v>111</v>
      </c>
      <c r="E124" s="24" t="b">
        <v>0</v>
      </c>
      <c r="F124" s="25" t="s">
        <v>542</v>
      </c>
      <c r="G124" s="25" t="s">
        <v>55</v>
      </c>
      <c r="H124" s="25" t="s">
        <v>3292</v>
      </c>
      <c r="I124" s="25" t="s">
        <v>3293</v>
      </c>
    </row>
    <row r="125" spans="1:9" ht="60" hidden="1" x14ac:dyDescent="0.25">
      <c r="A125" s="25" t="s">
        <v>945</v>
      </c>
      <c r="B125" s="25" t="s">
        <v>949</v>
      </c>
      <c r="C125" s="25" t="s">
        <v>123</v>
      </c>
      <c r="D125" s="25" t="s">
        <v>111</v>
      </c>
      <c r="E125" s="24" t="b">
        <v>0</v>
      </c>
      <c r="F125" s="25" t="s">
        <v>542</v>
      </c>
      <c r="G125" s="25" t="s">
        <v>947</v>
      </c>
      <c r="H125" s="25" t="s">
        <v>948</v>
      </c>
      <c r="I125" s="25" t="s">
        <v>55</v>
      </c>
    </row>
    <row r="126" spans="1:9" ht="60" hidden="1" x14ac:dyDescent="0.25">
      <c r="A126" s="25" t="s">
        <v>950</v>
      </c>
      <c r="B126" s="25" t="s">
        <v>951</v>
      </c>
      <c r="C126" s="25" t="s">
        <v>123</v>
      </c>
      <c r="D126" s="25" t="s">
        <v>111</v>
      </c>
      <c r="E126" s="24" t="b">
        <v>0</v>
      </c>
      <c r="F126" s="25" t="s">
        <v>542</v>
      </c>
      <c r="G126" s="25" t="s">
        <v>55</v>
      </c>
      <c r="H126" s="25" t="s">
        <v>952</v>
      </c>
      <c r="I126" s="25" t="s">
        <v>953</v>
      </c>
    </row>
    <row r="127" spans="1:9" ht="45" hidden="1" x14ac:dyDescent="0.25">
      <c r="A127" s="25" t="s">
        <v>324</v>
      </c>
      <c r="B127" s="25" t="s">
        <v>757</v>
      </c>
      <c r="C127" s="25" t="s">
        <v>123</v>
      </c>
      <c r="D127" s="25" t="s">
        <v>111</v>
      </c>
      <c r="E127" s="24" t="b">
        <v>0</v>
      </c>
      <c r="F127" s="25" t="s">
        <v>542</v>
      </c>
      <c r="G127" s="25" t="s">
        <v>758</v>
      </c>
      <c r="H127" s="25" t="s">
        <v>759</v>
      </c>
      <c r="I127" s="25" t="s">
        <v>55</v>
      </c>
    </row>
    <row r="128" spans="1:9" ht="60" hidden="1" x14ac:dyDescent="0.25">
      <c r="A128" s="25" t="s">
        <v>990</v>
      </c>
      <c r="B128" s="25" t="s">
        <v>995</v>
      </c>
      <c r="C128" s="25" t="s">
        <v>123</v>
      </c>
      <c r="D128" s="25" t="s">
        <v>111</v>
      </c>
      <c r="E128" s="24" t="b">
        <v>0</v>
      </c>
      <c r="F128" s="25" t="s">
        <v>542</v>
      </c>
      <c r="G128" s="25" t="s">
        <v>992</v>
      </c>
      <c r="H128" s="25" t="s">
        <v>993</v>
      </c>
      <c r="I128" s="25" t="s">
        <v>994</v>
      </c>
    </row>
    <row r="129" spans="1:9" ht="75" hidden="1" x14ac:dyDescent="0.25">
      <c r="A129" s="25" t="s">
        <v>5176</v>
      </c>
      <c r="B129" s="25" t="s">
        <v>5177</v>
      </c>
      <c r="C129" s="25" t="s">
        <v>123</v>
      </c>
      <c r="D129" s="25" t="s">
        <v>772</v>
      </c>
      <c r="E129" s="24" t="b">
        <v>0</v>
      </c>
      <c r="F129" s="25" t="s">
        <v>542</v>
      </c>
      <c r="G129" s="25" t="s">
        <v>5178</v>
      </c>
      <c r="H129" s="25" t="s">
        <v>5179</v>
      </c>
      <c r="I129" s="25" t="s">
        <v>55</v>
      </c>
    </row>
    <row r="130" spans="1:9" ht="45" hidden="1" x14ac:dyDescent="0.25">
      <c r="A130" s="25" t="s">
        <v>793</v>
      </c>
      <c r="B130" s="25" t="s">
        <v>797</v>
      </c>
      <c r="C130" s="25" t="s">
        <v>123</v>
      </c>
      <c r="D130" s="25" t="s">
        <v>111</v>
      </c>
      <c r="E130" s="24" t="b">
        <v>0</v>
      </c>
      <c r="F130" s="25" t="s">
        <v>542</v>
      </c>
      <c r="G130" s="25" t="s">
        <v>55</v>
      </c>
      <c r="H130" s="25" t="s">
        <v>799</v>
      </c>
      <c r="I130" s="25" t="s">
        <v>55</v>
      </c>
    </row>
    <row r="131" spans="1:9" ht="60" hidden="1" x14ac:dyDescent="0.25">
      <c r="A131" s="25" t="s">
        <v>1016</v>
      </c>
      <c r="B131" s="25" t="s">
        <v>1019</v>
      </c>
      <c r="C131" s="25" t="s">
        <v>123</v>
      </c>
      <c r="D131" s="25" t="s">
        <v>111</v>
      </c>
      <c r="E131" s="24" t="b">
        <v>0</v>
      </c>
      <c r="F131" s="25" t="s">
        <v>542</v>
      </c>
      <c r="G131" s="25" t="s">
        <v>55</v>
      </c>
      <c r="H131" s="25" t="s">
        <v>1018</v>
      </c>
      <c r="I131" s="25" t="s">
        <v>55</v>
      </c>
    </row>
    <row r="132" spans="1:9" ht="45" hidden="1" x14ac:dyDescent="0.25">
      <c r="A132" s="25" t="s">
        <v>3368</v>
      </c>
      <c r="B132" s="25" t="s">
        <v>3369</v>
      </c>
      <c r="C132" s="25" t="s">
        <v>123</v>
      </c>
      <c r="D132" s="25" t="s">
        <v>111</v>
      </c>
      <c r="E132" s="24" t="b">
        <v>0</v>
      </c>
      <c r="F132" s="25" t="s">
        <v>542</v>
      </c>
      <c r="G132" s="25" t="s">
        <v>3370</v>
      </c>
      <c r="H132" s="25" t="s">
        <v>3371</v>
      </c>
      <c r="I132" s="25" t="s">
        <v>55</v>
      </c>
    </row>
    <row r="133" spans="1:9" ht="135" hidden="1" x14ac:dyDescent="0.25">
      <c r="A133" s="25" t="s">
        <v>4843</v>
      </c>
      <c r="B133" s="25" t="s">
        <v>4844</v>
      </c>
      <c r="C133" s="25" t="s">
        <v>123</v>
      </c>
      <c r="D133" s="25" t="s">
        <v>12</v>
      </c>
      <c r="E133" s="24" t="b">
        <v>0</v>
      </c>
      <c r="F133" s="25" t="s">
        <v>1027</v>
      </c>
      <c r="G133" s="25" t="s">
        <v>4845</v>
      </c>
      <c r="H133" s="25" t="s">
        <v>4846</v>
      </c>
      <c r="I133" s="25" t="s">
        <v>4847</v>
      </c>
    </row>
    <row r="134" spans="1:9" ht="90" hidden="1" x14ac:dyDescent="0.25">
      <c r="A134" s="25" t="s">
        <v>548</v>
      </c>
      <c r="B134" s="25" t="s">
        <v>549</v>
      </c>
      <c r="C134" s="25" t="s">
        <v>123</v>
      </c>
      <c r="D134" s="25" t="s">
        <v>550</v>
      </c>
      <c r="E134" s="24" t="b">
        <v>0</v>
      </c>
      <c r="F134" s="25" t="s">
        <v>1027</v>
      </c>
      <c r="G134" s="25" t="s">
        <v>55</v>
      </c>
      <c r="H134" s="25" t="s">
        <v>551</v>
      </c>
      <c r="I134" s="25" t="s">
        <v>552</v>
      </c>
    </row>
    <row r="135" spans="1:9" ht="105" hidden="1" x14ac:dyDescent="0.25">
      <c r="A135" s="25" t="s">
        <v>1186</v>
      </c>
      <c r="B135" s="25" t="s">
        <v>1193</v>
      </c>
      <c r="C135" s="25" t="s">
        <v>123</v>
      </c>
      <c r="D135" s="25" t="s">
        <v>111</v>
      </c>
      <c r="E135" s="24" t="b">
        <v>0</v>
      </c>
      <c r="F135" s="25" t="s">
        <v>1027</v>
      </c>
      <c r="G135" s="25" t="s">
        <v>1188</v>
      </c>
      <c r="H135" s="25" t="s">
        <v>1189</v>
      </c>
      <c r="I135" s="25" t="s">
        <v>1190</v>
      </c>
    </row>
    <row r="136" spans="1:9" ht="240" hidden="1" x14ac:dyDescent="0.25">
      <c r="A136" s="25" t="s">
        <v>3957</v>
      </c>
      <c r="B136" s="25" t="s">
        <v>3958</v>
      </c>
      <c r="C136" s="25" t="s">
        <v>123</v>
      </c>
      <c r="D136" s="25" t="s">
        <v>111</v>
      </c>
      <c r="E136" s="24" t="b">
        <v>0</v>
      </c>
      <c r="F136" s="25" t="s">
        <v>1027</v>
      </c>
      <c r="G136" s="25" t="s">
        <v>3959</v>
      </c>
      <c r="H136" s="25" t="s">
        <v>3960</v>
      </c>
      <c r="I136" s="25" t="s">
        <v>3961</v>
      </c>
    </row>
    <row r="137" spans="1:9" ht="135" hidden="1" x14ac:dyDescent="0.25">
      <c r="A137" s="25" t="s">
        <v>3957</v>
      </c>
      <c r="B137" s="25" t="s">
        <v>3962</v>
      </c>
      <c r="C137" s="25" t="s">
        <v>123</v>
      </c>
      <c r="D137" s="25" t="s">
        <v>111</v>
      </c>
      <c r="E137" s="24" t="b">
        <v>0</v>
      </c>
      <c r="F137" s="25" t="s">
        <v>1027</v>
      </c>
      <c r="G137" s="25" t="s">
        <v>3963</v>
      </c>
      <c r="H137" s="25" t="s">
        <v>3964</v>
      </c>
      <c r="I137" s="25" t="s">
        <v>3965</v>
      </c>
    </row>
    <row r="138" spans="1:9" ht="105" hidden="1" x14ac:dyDescent="0.25">
      <c r="A138" s="25" t="s">
        <v>1305</v>
      </c>
      <c r="B138" s="25" t="s">
        <v>1306</v>
      </c>
      <c r="C138" s="25" t="s">
        <v>123</v>
      </c>
      <c r="D138" s="25" t="s">
        <v>111</v>
      </c>
      <c r="E138" s="24" t="b">
        <v>0</v>
      </c>
      <c r="F138" s="25" t="s">
        <v>1027</v>
      </c>
      <c r="G138" s="25" t="s">
        <v>1307</v>
      </c>
      <c r="H138" s="25" t="s">
        <v>1308</v>
      </c>
      <c r="I138" s="25" t="s">
        <v>1309</v>
      </c>
    </row>
    <row r="139" spans="1:9" ht="60" hidden="1" x14ac:dyDescent="0.25">
      <c r="A139" s="25" t="s">
        <v>2251</v>
      </c>
      <c r="B139" s="25" t="s">
        <v>2256</v>
      </c>
      <c r="C139" s="25" t="s">
        <v>123</v>
      </c>
      <c r="D139" s="25" t="s">
        <v>12</v>
      </c>
      <c r="E139" s="24" t="b">
        <v>0</v>
      </c>
      <c r="F139" s="25" t="s">
        <v>1027</v>
      </c>
      <c r="G139" s="25" t="s">
        <v>2257</v>
      </c>
      <c r="H139" s="25" t="s">
        <v>2258</v>
      </c>
      <c r="I139" s="25" t="s">
        <v>2259</v>
      </c>
    </row>
    <row r="140" spans="1:9" ht="75" hidden="1" x14ac:dyDescent="0.25">
      <c r="A140" s="25" t="s">
        <v>4076</v>
      </c>
      <c r="B140" s="25" t="s">
        <v>4077</v>
      </c>
      <c r="C140" s="25" t="s">
        <v>123</v>
      </c>
      <c r="D140" s="25" t="s">
        <v>111</v>
      </c>
      <c r="E140" s="24" t="b">
        <v>0</v>
      </c>
      <c r="F140" s="25" t="s">
        <v>1027</v>
      </c>
      <c r="G140" s="25" t="s">
        <v>621</v>
      </c>
      <c r="H140" s="25" t="s">
        <v>4078</v>
      </c>
      <c r="I140" s="25" t="s">
        <v>4079</v>
      </c>
    </row>
    <row r="141" spans="1:9" ht="60" hidden="1" x14ac:dyDescent="0.25">
      <c r="A141" s="25" t="s">
        <v>615</v>
      </c>
      <c r="B141" s="25" t="s">
        <v>616</v>
      </c>
      <c r="C141" s="25" t="s">
        <v>123</v>
      </c>
      <c r="D141" s="25" t="s">
        <v>588</v>
      </c>
      <c r="E141" s="24" t="b">
        <v>0</v>
      </c>
      <c r="F141" s="25" t="s">
        <v>1027</v>
      </c>
      <c r="G141" s="25" t="s">
        <v>55</v>
      </c>
      <c r="H141" s="25" t="s">
        <v>617</v>
      </c>
      <c r="I141" s="25" t="s">
        <v>618</v>
      </c>
    </row>
    <row r="142" spans="1:9" ht="135" hidden="1" x14ac:dyDescent="0.25">
      <c r="A142" s="25" t="s">
        <v>5991</v>
      </c>
      <c r="B142" s="25" t="s">
        <v>5992</v>
      </c>
      <c r="C142" s="25" t="s">
        <v>123</v>
      </c>
      <c r="D142" s="25" t="s">
        <v>20</v>
      </c>
      <c r="E142" s="24" t="b">
        <v>0</v>
      </c>
      <c r="F142" s="25" t="s">
        <v>1027</v>
      </c>
      <c r="G142" s="25" t="s">
        <v>5993</v>
      </c>
      <c r="H142" s="25" t="s">
        <v>5994</v>
      </c>
      <c r="I142" s="25" t="s">
        <v>5995</v>
      </c>
    </row>
    <row r="143" spans="1:9" ht="105" hidden="1" x14ac:dyDescent="0.25">
      <c r="A143" s="25" t="s">
        <v>121</v>
      </c>
      <c r="B143" s="25" t="s">
        <v>1453</v>
      </c>
      <c r="C143" s="25" t="s">
        <v>123</v>
      </c>
      <c r="D143" s="25" t="s">
        <v>111</v>
      </c>
      <c r="E143" s="24" t="b">
        <v>0</v>
      </c>
      <c r="F143" s="25" t="s">
        <v>1027</v>
      </c>
      <c r="G143" s="25" t="s">
        <v>1454</v>
      </c>
      <c r="H143" s="25" t="s">
        <v>1455</v>
      </c>
      <c r="I143" s="25" t="s">
        <v>1456</v>
      </c>
    </row>
    <row r="144" spans="1:9" ht="165" hidden="1" x14ac:dyDescent="0.25">
      <c r="A144" s="25" t="s">
        <v>121</v>
      </c>
      <c r="B144" s="25" t="s">
        <v>1445</v>
      </c>
      <c r="C144" s="25" t="s">
        <v>123</v>
      </c>
      <c r="D144" s="25" t="s">
        <v>111</v>
      </c>
      <c r="E144" s="24" t="b">
        <v>0</v>
      </c>
      <c r="F144" s="25" t="s">
        <v>1027</v>
      </c>
      <c r="G144" s="25" t="s">
        <v>1439</v>
      </c>
      <c r="H144" s="25" t="s">
        <v>1443</v>
      </c>
      <c r="I144" s="25" t="s">
        <v>1444</v>
      </c>
    </row>
    <row r="145" spans="1:9" ht="135" hidden="1" x14ac:dyDescent="0.25">
      <c r="A145" s="25" t="s">
        <v>121</v>
      </c>
      <c r="B145" s="25" t="s">
        <v>1448</v>
      </c>
      <c r="C145" s="25" t="s">
        <v>123</v>
      </c>
      <c r="D145" s="25" t="s">
        <v>111</v>
      </c>
      <c r="E145" s="24" t="b">
        <v>0</v>
      </c>
      <c r="F145" s="25" t="s">
        <v>1027</v>
      </c>
      <c r="G145" s="25" t="s">
        <v>1446</v>
      </c>
      <c r="H145" s="25" t="s">
        <v>1447</v>
      </c>
      <c r="I145" s="25" t="s">
        <v>55</v>
      </c>
    </row>
    <row r="146" spans="1:9" ht="180" hidden="1" x14ac:dyDescent="0.25">
      <c r="A146" s="25" t="s">
        <v>121</v>
      </c>
      <c r="B146" s="25" t="s">
        <v>1448</v>
      </c>
      <c r="C146" s="25" t="s">
        <v>123</v>
      </c>
      <c r="D146" s="25" t="s">
        <v>111</v>
      </c>
      <c r="E146" s="24" t="b">
        <v>0</v>
      </c>
      <c r="F146" s="25" t="s">
        <v>1027</v>
      </c>
      <c r="G146" s="25" t="s">
        <v>1443</v>
      </c>
      <c r="H146" s="25" t="s">
        <v>1446</v>
      </c>
      <c r="I146" s="25" t="s">
        <v>1447</v>
      </c>
    </row>
    <row r="147" spans="1:9" ht="240" hidden="1" x14ac:dyDescent="0.25">
      <c r="A147" s="25" t="s">
        <v>121</v>
      </c>
      <c r="B147" s="25" t="s">
        <v>1441</v>
      </c>
      <c r="C147" s="25" t="s">
        <v>123</v>
      </c>
      <c r="D147" s="25" t="s">
        <v>111</v>
      </c>
      <c r="E147" s="24" t="b">
        <v>0</v>
      </c>
      <c r="F147" s="25" t="s">
        <v>1027</v>
      </c>
      <c r="G147" s="25" t="s">
        <v>1438</v>
      </c>
      <c r="H147" s="25" t="s">
        <v>1439</v>
      </c>
      <c r="I147" s="25" t="s">
        <v>1440</v>
      </c>
    </row>
    <row r="148" spans="1:9" ht="105" hidden="1" x14ac:dyDescent="0.25">
      <c r="A148" s="25" t="s">
        <v>121</v>
      </c>
      <c r="B148" s="25" t="s">
        <v>1449</v>
      </c>
      <c r="C148" s="25" t="s">
        <v>123</v>
      </c>
      <c r="D148" s="25" t="s">
        <v>111</v>
      </c>
      <c r="E148" s="24" t="b">
        <v>0</v>
      </c>
      <c r="F148" s="25" t="s">
        <v>1027</v>
      </c>
      <c r="G148" s="25" t="s">
        <v>1450</v>
      </c>
      <c r="H148" s="25" t="s">
        <v>1451</v>
      </c>
      <c r="I148" s="25" t="s">
        <v>1452</v>
      </c>
    </row>
    <row r="149" spans="1:9" ht="75" hidden="1" x14ac:dyDescent="0.25">
      <c r="A149" s="25" t="s">
        <v>4767</v>
      </c>
      <c r="B149" s="25" t="s">
        <v>4772</v>
      </c>
      <c r="C149" s="25" t="s">
        <v>123</v>
      </c>
      <c r="D149" s="25" t="s">
        <v>76</v>
      </c>
      <c r="E149" s="24" t="b">
        <v>0</v>
      </c>
      <c r="F149" s="25" t="s">
        <v>1027</v>
      </c>
      <c r="G149" s="25" t="s">
        <v>4773</v>
      </c>
      <c r="H149" s="25" t="s">
        <v>4774</v>
      </c>
      <c r="I149" s="25" t="s">
        <v>4775</v>
      </c>
    </row>
    <row r="150" spans="1:9" ht="90" hidden="1" x14ac:dyDescent="0.25">
      <c r="A150" s="25" t="s">
        <v>5554</v>
      </c>
      <c r="B150" s="25" t="s">
        <v>5559</v>
      </c>
      <c r="C150" s="25" t="s">
        <v>123</v>
      </c>
      <c r="D150" s="25" t="s">
        <v>61</v>
      </c>
      <c r="E150" s="24" t="b">
        <v>0</v>
      </c>
      <c r="F150" s="25" t="s">
        <v>1027</v>
      </c>
      <c r="G150" s="25" t="s">
        <v>5560</v>
      </c>
      <c r="H150" s="25" t="s">
        <v>5561</v>
      </c>
      <c r="I150" s="25" t="s">
        <v>5562</v>
      </c>
    </row>
    <row r="151" spans="1:9" ht="60" hidden="1" x14ac:dyDescent="0.25">
      <c r="A151" s="25" t="s">
        <v>126</v>
      </c>
      <c r="B151" s="25" t="s">
        <v>1556</v>
      </c>
      <c r="C151" s="25" t="s">
        <v>123</v>
      </c>
      <c r="D151" s="25" t="s">
        <v>61</v>
      </c>
      <c r="E151" s="24" t="b">
        <v>0</v>
      </c>
      <c r="F151" s="25" t="s">
        <v>1027</v>
      </c>
      <c r="G151" s="25" t="s">
        <v>1553</v>
      </c>
      <c r="H151" s="25" t="s">
        <v>1554</v>
      </c>
      <c r="I151" s="25" t="s">
        <v>1555</v>
      </c>
    </row>
    <row r="152" spans="1:9" ht="75" hidden="1" x14ac:dyDescent="0.25">
      <c r="A152" s="25" t="s">
        <v>4204</v>
      </c>
      <c r="B152" s="25" t="s">
        <v>4205</v>
      </c>
      <c r="C152" s="25" t="s">
        <v>123</v>
      </c>
      <c r="D152" s="25" t="s">
        <v>111</v>
      </c>
      <c r="E152" s="24" t="b">
        <v>0</v>
      </c>
      <c r="F152" s="25" t="s">
        <v>1027</v>
      </c>
      <c r="G152" s="25" t="s">
        <v>4209</v>
      </c>
      <c r="H152" s="25" t="s">
        <v>4210</v>
      </c>
      <c r="I152" s="25" t="s">
        <v>4211</v>
      </c>
    </row>
    <row r="153" spans="1:9" ht="90" hidden="1" x14ac:dyDescent="0.25">
      <c r="A153" s="25" t="s">
        <v>4204</v>
      </c>
      <c r="B153" s="25" t="s">
        <v>4212</v>
      </c>
      <c r="C153" s="25" t="s">
        <v>123</v>
      </c>
      <c r="D153" s="25" t="s">
        <v>111</v>
      </c>
      <c r="E153" s="24" t="b">
        <v>0</v>
      </c>
      <c r="F153" s="25" t="s">
        <v>1027</v>
      </c>
      <c r="G153" s="25" t="s">
        <v>4210</v>
      </c>
      <c r="H153" s="25" t="s">
        <v>4213</v>
      </c>
      <c r="I153" s="25" t="s">
        <v>4214</v>
      </c>
    </row>
    <row r="154" spans="1:9" ht="105" hidden="1" x14ac:dyDescent="0.25">
      <c r="A154" s="25" t="s">
        <v>1685</v>
      </c>
      <c r="B154" s="25" t="s">
        <v>1686</v>
      </c>
      <c r="C154" s="25" t="s">
        <v>123</v>
      </c>
      <c r="D154" s="25" t="s">
        <v>12</v>
      </c>
      <c r="E154" s="24" t="b">
        <v>0</v>
      </c>
      <c r="F154" s="25" t="s">
        <v>1027</v>
      </c>
      <c r="G154" s="25" t="s">
        <v>1687</v>
      </c>
      <c r="H154" s="25" t="s">
        <v>1688</v>
      </c>
      <c r="I154" s="25" t="s">
        <v>1689</v>
      </c>
    </row>
    <row r="155" spans="1:9" ht="90" hidden="1" x14ac:dyDescent="0.25">
      <c r="A155" s="25" t="s">
        <v>2583</v>
      </c>
      <c r="B155" s="25" t="s">
        <v>2584</v>
      </c>
      <c r="C155" s="25" t="s">
        <v>123</v>
      </c>
      <c r="D155" s="25" t="s">
        <v>12</v>
      </c>
      <c r="E155" s="24" t="b">
        <v>0</v>
      </c>
      <c r="F155" s="25" t="s">
        <v>1027</v>
      </c>
      <c r="G155" s="25" t="s">
        <v>2585</v>
      </c>
      <c r="H155" s="25" t="s">
        <v>2586</v>
      </c>
      <c r="I155" s="25" t="s">
        <v>2587</v>
      </c>
    </row>
    <row r="156" spans="1:9" ht="165" hidden="1" x14ac:dyDescent="0.25">
      <c r="A156" s="25" t="s">
        <v>497</v>
      </c>
      <c r="B156" s="25" t="s">
        <v>2689</v>
      </c>
      <c r="C156" s="25" t="s">
        <v>123</v>
      </c>
      <c r="D156" s="25" t="s">
        <v>12</v>
      </c>
      <c r="E156" s="24" t="b">
        <v>0</v>
      </c>
      <c r="F156" s="25" t="s">
        <v>1027</v>
      </c>
      <c r="G156" s="25" t="s">
        <v>2684</v>
      </c>
      <c r="H156" s="25" t="s">
        <v>2685</v>
      </c>
      <c r="I156" s="25" t="s">
        <v>2686</v>
      </c>
    </row>
    <row r="157" spans="1:9" ht="90" hidden="1" x14ac:dyDescent="0.25">
      <c r="A157" s="25" t="s">
        <v>497</v>
      </c>
      <c r="B157" s="25" t="s">
        <v>2692</v>
      </c>
      <c r="C157" s="25" t="s">
        <v>123</v>
      </c>
      <c r="D157" s="25" t="s">
        <v>12</v>
      </c>
      <c r="E157" s="24" t="b">
        <v>0</v>
      </c>
      <c r="F157" s="25" t="s">
        <v>1027</v>
      </c>
      <c r="G157" s="25" t="s">
        <v>2693</v>
      </c>
      <c r="H157" s="25" t="s">
        <v>2694</v>
      </c>
      <c r="I157" s="25" t="s">
        <v>2695</v>
      </c>
    </row>
    <row r="158" spans="1:9" ht="120" hidden="1" x14ac:dyDescent="0.25">
      <c r="A158" s="25" t="s">
        <v>497</v>
      </c>
      <c r="B158" s="25" t="s">
        <v>2696</v>
      </c>
      <c r="C158" s="25" t="s">
        <v>123</v>
      </c>
      <c r="D158" s="25" t="s">
        <v>12</v>
      </c>
      <c r="E158" s="24" t="b">
        <v>0</v>
      </c>
      <c r="F158" s="25" t="s">
        <v>1027</v>
      </c>
      <c r="G158" s="25" t="s">
        <v>55</v>
      </c>
      <c r="H158" s="25" t="s">
        <v>2697</v>
      </c>
      <c r="I158" s="25" t="s">
        <v>2698</v>
      </c>
    </row>
    <row r="159" spans="1:9" ht="45" hidden="1" x14ac:dyDescent="0.25">
      <c r="A159" s="25" t="s">
        <v>497</v>
      </c>
      <c r="B159" s="25" t="s">
        <v>2683</v>
      </c>
      <c r="C159" s="25" t="s">
        <v>123</v>
      </c>
      <c r="D159" s="25" t="s">
        <v>12</v>
      </c>
      <c r="E159" s="24" t="b">
        <v>0</v>
      </c>
      <c r="F159" s="25" t="s">
        <v>1027</v>
      </c>
      <c r="G159" s="25" t="s">
        <v>55</v>
      </c>
      <c r="H159" s="25" t="s">
        <v>2690</v>
      </c>
      <c r="I159" s="25" t="s">
        <v>2691</v>
      </c>
    </row>
    <row r="160" spans="1:9" ht="75" hidden="1" x14ac:dyDescent="0.25">
      <c r="A160" s="25" t="s">
        <v>1817</v>
      </c>
      <c r="B160" s="25" t="s">
        <v>1818</v>
      </c>
      <c r="C160" s="25" t="s">
        <v>123</v>
      </c>
      <c r="D160" s="25" t="s">
        <v>12</v>
      </c>
      <c r="E160" s="24" t="b">
        <v>0</v>
      </c>
      <c r="F160" s="25" t="s">
        <v>1027</v>
      </c>
      <c r="G160" s="25" t="s">
        <v>1822</v>
      </c>
      <c r="H160" s="25" t="s">
        <v>1823</v>
      </c>
      <c r="I160" s="25" t="s">
        <v>1824</v>
      </c>
    </row>
    <row r="161" spans="1:9" ht="60" hidden="1" x14ac:dyDescent="0.25">
      <c r="A161" s="25" t="s">
        <v>1817</v>
      </c>
      <c r="B161" s="25" t="s">
        <v>1818</v>
      </c>
      <c r="C161" s="25" t="s">
        <v>123</v>
      </c>
      <c r="D161" s="25" t="s">
        <v>12</v>
      </c>
      <c r="E161" s="24" t="b">
        <v>0</v>
      </c>
      <c r="F161" s="25" t="s">
        <v>1027</v>
      </c>
      <c r="G161" s="25" t="s">
        <v>1819</v>
      </c>
      <c r="H161" s="25" t="s">
        <v>1820</v>
      </c>
      <c r="I161" s="25" t="s">
        <v>1821</v>
      </c>
    </row>
    <row r="162" spans="1:9" ht="135" hidden="1" x14ac:dyDescent="0.25">
      <c r="A162" s="25" t="s">
        <v>4437</v>
      </c>
      <c r="B162" s="25" t="s">
        <v>4438</v>
      </c>
      <c r="C162" s="25" t="s">
        <v>123</v>
      </c>
      <c r="D162" s="25" t="s">
        <v>111</v>
      </c>
      <c r="E162" s="24" t="b">
        <v>0</v>
      </c>
      <c r="F162" s="25" t="s">
        <v>1027</v>
      </c>
      <c r="G162" s="25" t="s">
        <v>4439</v>
      </c>
      <c r="H162" s="25" t="s">
        <v>4440</v>
      </c>
      <c r="I162" s="25" t="s">
        <v>4441</v>
      </c>
    </row>
    <row r="163" spans="1:9" ht="75" hidden="1" x14ac:dyDescent="0.25">
      <c r="A163" s="25" t="s">
        <v>4437</v>
      </c>
      <c r="B163" s="25" t="s">
        <v>4438</v>
      </c>
      <c r="C163" s="25" t="s">
        <v>123</v>
      </c>
      <c r="D163" s="25" t="s">
        <v>111</v>
      </c>
      <c r="E163" s="24" t="b">
        <v>0</v>
      </c>
      <c r="F163" s="25" t="s">
        <v>1027</v>
      </c>
      <c r="G163" s="25" t="s">
        <v>4442</v>
      </c>
      <c r="H163" s="25" t="s">
        <v>4443</v>
      </c>
      <c r="I163" s="25" t="s">
        <v>55</v>
      </c>
    </row>
    <row r="164" spans="1:9" ht="105" hidden="1" x14ac:dyDescent="0.25">
      <c r="A164" s="25" t="s">
        <v>5058</v>
      </c>
      <c r="B164" s="25" t="s">
        <v>5059</v>
      </c>
      <c r="C164" s="25" t="s">
        <v>123</v>
      </c>
      <c r="D164" s="25" t="s">
        <v>12</v>
      </c>
      <c r="E164" s="24" t="b">
        <v>0</v>
      </c>
      <c r="F164" s="25" t="s">
        <v>1027</v>
      </c>
      <c r="G164" s="25" t="s">
        <v>5060</v>
      </c>
      <c r="H164" s="25" t="s">
        <v>5061</v>
      </c>
      <c r="I164" s="25" t="s">
        <v>5062</v>
      </c>
    </row>
    <row r="165" spans="1:9" ht="150" hidden="1" x14ac:dyDescent="0.25">
      <c r="A165" s="25" t="s">
        <v>4449</v>
      </c>
      <c r="B165" s="25" t="s">
        <v>4450</v>
      </c>
      <c r="C165" s="25" t="s">
        <v>123</v>
      </c>
      <c r="D165" s="25" t="s">
        <v>111</v>
      </c>
      <c r="E165" s="24" t="b">
        <v>0</v>
      </c>
      <c r="F165" s="25" t="s">
        <v>1027</v>
      </c>
      <c r="G165" s="25" t="s">
        <v>55</v>
      </c>
      <c r="H165" s="25" t="s">
        <v>4451</v>
      </c>
      <c r="I165" s="25" t="s">
        <v>55</v>
      </c>
    </row>
    <row r="166" spans="1:9" ht="60" hidden="1" x14ac:dyDescent="0.25">
      <c r="A166" s="25" t="s">
        <v>4646</v>
      </c>
      <c r="B166" s="25" t="s">
        <v>4647</v>
      </c>
      <c r="C166" s="25" t="s">
        <v>123</v>
      </c>
      <c r="D166" s="25" t="s">
        <v>550</v>
      </c>
      <c r="E166" s="24" t="b">
        <v>0</v>
      </c>
      <c r="F166" s="25" t="s">
        <v>1027</v>
      </c>
      <c r="G166" s="25" t="s">
        <v>4648</v>
      </c>
      <c r="H166" s="25" t="s">
        <v>4649</v>
      </c>
      <c r="I166" s="25" t="s">
        <v>4650</v>
      </c>
    </row>
    <row r="167" spans="1:9" ht="75" hidden="1" x14ac:dyDescent="0.25">
      <c r="A167" s="25" t="s">
        <v>2030</v>
      </c>
      <c r="B167" s="25" t="s">
        <v>2039</v>
      </c>
      <c r="C167" s="25" t="s">
        <v>123</v>
      </c>
      <c r="D167" s="25" t="s">
        <v>111</v>
      </c>
      <c r="E167" s="24" t="b">
        <v>0</v>
      </c>
      <c r="F167" s="25" t="s">
        <v>1027</v>
      </c>
      <c r="G167" s="25" t="s">
        <v>2036</v>
      </c>
      <c r="H167" s="25" t="s">
        <v>2037</v>
      </c>
      <c r="I167" s="25" t="s">
        <v>2038</v>
      </c>
    </row>
    <row r="168" spans="1:9" ht="105" hidden="1" x14ac:dyDescent="0.25">
      <c r="A168" s="25" t="s">
        <v>2030</v>
      </c>
      <c r="B168" s="25" t="s">
        <v>2031</v>
      </c>
      <c r="C168" s="25" t="s">
        <v>123</v>
      </c>
      <c r="D168" s="25" t="s">
        <v>111</v>
      </c>
      <c r="E168" s="24" t="b">
        <v>0</v>
      </c>
      <c r="F168" s="25" t="s">
        <v>1027</v>
      </c>
      <c r="G168" s="25" t="s">
        <v>2032</v>
      </c>
      <c r="H168" s="25" t="s">
        <v>2033</v>
      </c>
      <c r="I168" s="25" t="s">
        <v>2034</v>
      </c>
    </row>
    <row r="169" spans="1:9" ht="30" hidden="1" x14ac:dyDescent="0.25">
      <c r="A169" s="25" t="s">
        <v>3387</v>
      </c>
      <c r="B169" s="25" t="s">
        <v>3388</v>
      </c>
      <c r="C169" s="25" t="s">
        <v>123</v>
      </c>
      <c r="D169" s="25" t="s">
        <v>111</v>
      </c>
      <c r="E169" s="24" t="b">
        <v>0</v>
      </c>
      <c r="F169" s="25" t="s">
        <v>1027</v>
      </c>
      <c r="G169" s="25" t="s">
        <v>3392</v>
      </c>
      <c r="H169" s="25" t="s">
        <v>3393</v>
      </c>
      <c r="I169" s="25" t="s">
        <v>55</v>
      </c>
    </row>
    <row r="170" spans="1:9" ht="90" hidden="1" x14ac:dyDescent="0.25">
      <c r="A170" s="25" t="s">
        <v>3310</v>
      </c>
      <c r="B170" s="25" t="s">
        <v>3311</v>
      </c>
      <c r="C170" s="25" t="s">
        <v>1378</v>
      </c>
      <c r="D170" s="25" t="s">
        <v>111</v>
      </c>
      <c r="E170" s="24" t="b">
        <v>0</v>
      </c>
      <c r="F170" s="25" t="s">
        <v>542</v>
      </c>
      <c r="G170" s="25" t="s">
        <v>3312</v>
      </c>
      <c r="H170" s="25" t="s">
        <v>3313</v>
      </c>
      <c r="I170" s="25" t="s">
        <v>3314</v>
      </c>
    </row>
    <row r="171" spans="1:9" ht="90" hidden="1" x14ac:dyDescent="0.25">
      <c r="A171" s="25" t="s">
        <v>3325</v>
      </c>
      <c r="B171" s="25" t="s">
        <v>3326</v>
      </c>
      <c r="C171" s="25" t="s">
        <v>1378</v>
      </c>
      <c r="D171" s="25" t="s">
        <v>111</v>
      </c>
      <c r="E171" s="24" t="b">
        <v>0</v>
      </c>
      <c r="F171" s="25" t="s">
        <v>542</v>
      </c>
      <c r="G171" s="25" t="s">
        <v>3327</v>
      </c>
      <c r="H171" s="25" t="s">
        <v>3328</v>
      </c>
      <c r="I171" s="25" t="s">
        <v>55</v>
      </c>
    </row>
    <row r="172" spans="1:9" ht="120" hidden="1" x14ac:dyDescent="0.25">
      <c r="A172" s="25" t="s">
        <v>1376</v>
      </c>
      <c r="B172" s="25" t="s">
        <v>1377</v>
      </c>
      <c r="C172" s="25" t="s">
        <v>1378</v>
      </c>
      <c r="D172" s="25" t="s">
        <v>136</v>
      </c>
      <c r="E172" s="24" t="b">
        <v>0</v>
      </c>
      <c r="F172" s="25" t="s">
        <v>1027</v>
      </c>
      <c r="G172" s="25" t="s">
        <v>1379</v>
      </c>
      <c r="H172" s="25" t="s">
        <v>1380</v>
      </c>
      <c r="I172" s="25" t="s">
        <v>1381</v>
      </c>
    </row>
    <row r="173" spans="1:9" ht="75" hidden="1" x14ac:dyDescent="0.25">
      <c r="A173" s="25" t="s">
        <v>2588</v>
      </c>
      <c r="B173" s="25" t="s">
        <v>2594</v>
      </c>
      <c r="C173" s="25" t="s">
        <v>1378</v>
      </c>
      <c r="D173" s="25" t="s">
        <v>111</v>
      </c>
      <c r="E173" s="24" t="b">
        <v>0</v>
      </c>
      <c r="F173" s="25" t="s">
        <v>1027</v>
      </c>
      <c r="G173" s="25" t="s">
        <v>2590</v>
      </c>
      <c r="H173" s="25" t="s">
        <v>2591</v>
      </c>
      <c r="I173" s="25" t="s">
        <v>2592</v>
      </c>
    </row>
    <row r="174" spans="1:9" ht="180" hidden="1" x14ac:dyDescent="0.25">
      <c r="A174" s="25" t="s">
        <v>2588</v>
      </c>
      <c r="B174" s="25" t="s">
        <v>2589</v>
      </c>
      <c r="C174" s="25" t="s">
        <v>1378</v>
      </c>
      <c r="D174" s="25" t="s">
        <v>111</v>
      </c>
      <c r="E174" s="24" t="b">
        <v>0</v>
      </c>
      <c r="F174" s="25" t="s">
        <v>1027</v>
      </c>
      <c r="G174" s="25" t="s">
        <v>2595</v>
      </c>
      <c r="H174" s="25" t="s">
        <v>2596</v>
      </c>
      <c r="I174" s="25" t="s">
        <v>2597</v>
      </c>
    </row>
    <row r="175" spans="1:9" ht="60" hidden="1" x14ac:dyDescent="0.25">
      <c r="A175" s="25" t="s">
        <v>3325</v>
      </c>
      <c r="B175" s="25" t="s">
        <v>4444</v>
      </c>
      <c r="C175" s="25" t="s">
        <v>1378</v>
      </c>
      <c r="D175" s="25" t="s">
        <v>111</v>
      </c>
      <c r="E175" s="24" t="b">
        <v>0</v>
      </c>
      <c r="F175" s="25" t="s">
        <v>1027</v>
      </c>
      <c r="G175" s="25" t="s">
        <v>4445</v>
      </c>
      <c r="H175" s="25" t="s">
        <v>3327</v>
      </c>
      <c r="I175" s="25" t="s">
        <v>3328</v>
      </c>
    </row>
    <row r="176" spans="1:9" ht="75" hidden="1" x14ac:dyDescent="0.25">
      <c r="A176" s="25" t="s">
        <v>5255</v>
      </c>
      <c r="B176" s="25" t="s">
        <v>5256</v>
      </c>
      <c r="C176" s="25" t="s">
        <v>1378</v>
      </c>
      <c r="D176" s="25" t="s">
        <v>136</v>
      </c>
      <c r="E176" s="24" t="b">
        <v>0</v>
      </c>
      <c r="F176" s="25" t="s">
        <v>1027</v>
      </c>
      <c r="G176" s="25" t="s">
        <v>5257</v>
      </c>
      <c r="H176" s="25" t="s">
        <v>5258</v>
      </c>
      <c r="I176" s="25" t="s">
        <v>5259</v>
      </c>
    </row>
    <row r="177" spans="1:9" ht="90" hidden="1" x14ac:dyDescent="0.25">
      <c r="A177" s="25" t="s">
        <v>3802</v>
      </c>
      <c r="B177" s="25" t="s">
        <v>5310</v>
      </c>
      <c r="C177" s="25" t="s">
        <v>304</v>
      </c>
      <c r="D177" s="25" t="s">
        <v>61</v>
      </c>
      <c r="E177" s="24" t="b">
        <v>0</v>
      </c>
      <c r="F177" s="25" t="s">
        <v>13</v>
      </c>
      <c r="G177" s="25" t="s">
        <v>5409</v>
      </c>
      <c r="H177" s="25" t="s">
        <v>5410</v>
      </c>
      <c r="I177" s="25" t="s">
        <v>5411</v>
      </c>
    </row>
    <row r="178" spans="1:9" ht="105" hidden="1" x14ac:dyDescent="0.25">
      <c r="A178" s="25" t="s">
        <v>3802</v>
      </c>
      <c r="B178" s="25" t="s">
        <v>5283</v>
      </c>
      <c r="C178" s="25" t="s">
        <v>304</v>
      </c>
      <c r="D178" s="25" t="s">
        <v>61</v>
      </c>
      <c r="E178" s="24" t="b">
        <v>0</v>
      </c>
      <c r="F178" s="25" t="s">
        <v>13</v>
      </c>
      <c r="G178" s="25" t="s">
        <v>5415</v>
      </c>
      <c r="H178" s="25" t="s">
        <v>5416</v>
      </c>
      <c r="I178" s="25" t="s">
        <v>5417</v>
      </c>
    </row>
    <row r="179" spans="1:9" ht="120" hidden="1" x14ac:dyDescent="0.25">
      <c r="A179" s="25" t="s">
        <v>3802</v>
      </c>
      <c r="B179" s="25" t="s">
        <v>5310</v>
      </c>
      <c r="C179" s="25" t="s">
        <v>304</v>
      </c>
      <c r="D179" s="25" t="s">
        <v>61</v>
      </c>
      <c r="E179" s="24" t="b">
        <v>0</v>
      </c>
      <c r="F179" s="25" t="s">
        <v>13</v>
      </c>
      <c r="G179" s="25" t="s">
        <v>5418</v>
      </c>
      <c r="H179" s="25" t="s">
        <v>5419</v>
      </c>
      <c r="I179" s="25" t="s">
        <v>5420</v>
      </c>
    </row>
    <row r="180" spans="1:9" ht="75" hidden="1" x14ac:dyDescent="0.25">
      <c r="A180" s="25" t="s">
        <v>472</v>
      </c>
      <c r="B180" s="25" t="s">
        <v>473</v>
      </c>
      <c r="C180" s="25" t="s">
        <v>304</v>
      </c>
      <c r="D180" s="25" t="s">
        <v>111</v>
      </c>
      <c r="E180" s="24" t="b">
        <v>0</v>
      </c>
      <c r="F180" s="25" t="s">
        <v>13</v>
      </c>
      <c r="G180" s="25" t="s">
        <v>474</v>
      </c>
      <c r="H180" s="25" t="s">
        <v>475</v>
      </c>
      <c r="I180" s="25" t="s">
        <v>476</v>
      </c>
    </row>
    <row r="181" spans="1:9" ht="120" hidden="1" x14ac:dyDescent="0.25">
      <c r="A181" s="25" t="s">
        <v>275</v>
      </c>
      <c r="B181" s="25" t="s">
        <v>276</v>
      </c>
      <c r="C181" s="25" t="s">
        <v>304</v>
      </c>
      <c r="D181" s="25" t="s">
        <v>61</v>
      </c>
      <c r="E181" s="24" t="b">
        <v>0</v>
      </c>
      <c r="F181" s="25" t="s">
        <v>13</v>
      </c>
      <c r="G181" s="25" t="s">
        <v>305</v>
      </c>
      <c r="H181" s="25" t="s">
        <v>306</v>
      </c>
      <c r="I181" s="25" t="s">
        <v>307</v>
      </c>
    </row>
    <row r="182" spans="1:9" ht="60" hidden="1" x14ac:dyDescent="0.25">
      <c r="A182" s="25" t="s">
        <v>676</v>
      </c>
      <c r="B182" s="25" t="s">
        <v>677</v>
      </c>
      <c r="C182" s="25" t="s">
        <v>304</v>
      </c>
      <c r="D182" s="25" t="s">
        <v>111</v>
      </c>
      <c r="E182" s="24" t="b">
        <v>0</v>
      </c>
      <c r="F182" s="25" t="s">
        <v>542</v>
      </c>
      <c r="G182" s="25" t="s">
        <v>678</v>
      </c>
      <c r="H182" s="25" t="s">
        <v>679</v>
      </c>
      <c r="I182" s="25" t="s">
        <v>55</v>
      </c>
    </row>
    <row r="183" spans="1:9" ht="60" hidden="1" x14ac:dyDescent="0.25">
      <c r="A183" s="25" t="s">
        <v>686</v>
      </c>
      <c r="B183" s="25" t="s">
        <v>687</v>
      </c>
      <c r="C183" s="25" t="s">
        <v>304</v>
      </c>
      <c r="D183" s="25" t="s">
        <v>588</v>
      </c>
      <c r="E183" s="24" t="b">
        <v>0</v>
      </c>
      <c r="F183" s="25" t="s">
        <v>542</v>
      </c>
      <c r="G183" s="25" t="s">
        <v>688</v>
      </c>
      <c r="H183" s="25" t="s">
        <v>689</v>
      </c>
      <c r="I183" s="25" t="s">
        <v>55</v>
      </c>
    </row>
    <row r="184" spans="1:9" ht="165" hidden="1" x14ac:dyDescent="0.25">
      <c r="A184" s="25" t="s">
        <v>3802</v>
      </c>
      <c r="B184" s="25" t="s">
        <v>3803</v>
      </c>
      <c r="C184" s="25" t="s">
        <v>304</v>
      </c>
      <c r="D184" s="25" t="s">
        <v>61</v>
      </c>
      <c r="E184" s="24" t="b">
        <v>0</v>
      </c>
      <c r="F184" s="25" t="s">
        <v>1027</v>
      </c>
      <c r="G184" s="25" t="s">
        <v>5412</v>
      </c>
      <c r="H184" s="25" t="s">
        <v>5413</v>
      </c>
      <c r="I184" s="25" t="s">
        <v>5414</v>
      </c>
    </row>
    <row r="185" spans="1:9" ht="90" hidden="1" x14ac:dyDescent="0.25">
      <c r="A185" s="25" t="s">
        <v>4182</v>
      </c>
      <c r="B185" s="25" t="s">
        <v>4183</v>
      </c>
      <c r="C185" s="25" t="s">
        <v>304</v>
      </c>
      <c r="D185" s="25" t="s">
        <v>111</v>
      </c>
      <c r="E185" s="24" t="b">
        <v>0</v>
      </c>
      <c r="F185" s="25" t="s">
        <v>1027</v>
      </c>
      <c r="G185" s="25" t="s">
        <v>4187</v>
      </c>
      <c r="H185" s="25" t="s">
        <v>4188</v>
      </c>
      <c r="I185" s="25" t="s">
        <v>4189</v>
      </c>
    </row>
    <row r="186" spans="1:9" ht="45" hidden="1" x14ac:dyDescent="0.25">
      <c r="A186" s="25" t="s">
        <v>885</v>
      </c>
      <c r="B186" s="25" t="s">
        <v>886</v>
      </c>
      <c r="C186" s="25" t="s">
        <v>304</v>
      </c>
      <c r="D186" s="25" t="s">
        <v>588</v>
      </c>
      <c r="E186" s="24" t="b">
        <v>0</v>
      </c>
      <c r="F186" s="25" t="s">
        <v>1027</v>
      </c>
      <c r="G186" s="25" t="s">
        <v>695</v>
      </c>
      <c r="H186" s="25" t="s">
        <v>887</v>
      </c>
      <c r="I186" s="25" t="s">
        <v>888</v>
      </c>
    </row>
    <row r="187" spans="1:9" ht="165" hidden="1" x14ac:dyDescent="0.25">
      <c r="A187" s="25" t="s">
        <v>275</v>
      </c>
      <c r="B187" s="25" t="s">
        <v>276</v>
      </c>
      <c r="C187" s="25" t="s">
        <v>304</v>
      </c>
      <c r="D187" s="25" t="s">
        <v>61</v>
      </c>
      <c r="E187" s="24" t="b">
        <v>0</v>
      </c>
      <c r="F187" s="25" t="s">
        <v>1027</v>
      </c>
      <c r="G187" s="25" t="s">
        <v>55</v>
      </c>
      <c r="H187" s="25" t="s">
        <v>305</v>
      </c>
      <c r="I187" s="25" t="s">
        <v>1841</v>
      </c>
    </row>
    <row r="188" spans="1:9" ht="90" hidden="1" x14ac:dyDescent="0.25">
      <c r="A188" s="25" t="s">
        <v>1879</v>
      </c>
      <c r="B188" s="25" t="s">
        <v>1880</v>
      </c>
      <c r="C188" s="25" t="s">
        <v>304</v>
      </c>
      <c r="D188" s="25" t="s">
        <v>20</v>
      </c>
      <c r="E188" s="24" t="b">
        <v>0</v>
      </c>
      <c r="F188" s="25" t="s">
        <v>1027</v>
      </c>
      <c r="G188" s="25" t="s">
        <v>1885</v>
      </c>
      <c r="H188" s="25" t="s">
        <v>1886</v>
      </c>
      <c r="I188" s="25" t="s">
        <v>1887</v>
      </c>
    </row>
    <row r="189" spans="1:9" ht="60" hidden="1" x14ac:dyDescent="0.25">
      <c r="A189" s="25" t="s">
        <v>5824</v>
      </c>
      <c r="B189" s="25" t="s">
        <v>5825</v>
      </c>
      <c r="C189" s="25" t="s">
        <v>304</v>
      </c>
      <c r="D189" s="25" t="s">
        <v>61</v>
      </c>
      <c r="E189" s="24" t="b">
        <v>0</v>
      </c>
      <c r="F189" s="25" t="s">
        <v>1027</v>
      </c>
      <c r="G189" s="25" t="s">
        <v>55</v>
      </c>
      <c r="H189" s="25" t="s">
        <v>5826</v>
      </c>
      <c r="I189" s="25" t="s">
        <v>55</v>
      </c>
    </row>
    <row r="190" spans="1:9" ht="90" hidden="1" x14ac:dyDescent="0.25">
      <c r="A190" s="25" t="s">
        <v>3542</v>
      </c>
      <c r="B190" s="25" t="s">
        <v>4699</v>
      </c>
      <c r="C190" s="25" t="s">
        <v>60</v>
      </c>
      <c r="D190" s="25" t="s">
        <v>76</v>
      </c>
      <c r="E190" s="24" t="b">
        <v>0</v>
      </c>
      <c r="F190" s="25" t="s">
        <v>13</v>
      </c>
      <c r="G190" s="25" t="s">
        <v>4700</v>
      </c>
      <c r="H190" s="25" t="s">
        <v>4701</v>
      </c>
      <c r="I190" s="25" t="s">
        <v>4702</v>
      </c>
    </row>
    <row r="191" spans="1:9" ht="75" hidden="1" x14ac:dyDescent="0.25">
      <c r="A191" s="25" t="s">
        <v>3636</v>
      </c>
      <c r="B191" s="25" t="s">
        <v>3661</v>
      </c>
      <c r="C191" s="25" t="s">
        <v>60</v>
      </c>
      <c r="D191" s="25" t="s">
        <v>12</v>
      </c>
      <c r="E191" s="24" t="b">
        <v>0</v>
      </c>
      <c r="F191" s="25" t="s">
        <v>13</v>
      </c>
      <c r="G191" s="25" t="s">
        <v>4869</v>
      </c>
      <c r="H191" s="25" t="s">
        <v>4870</v>
      </c>
      <c r="I191" s="25" t="s">
        <v>4871</v>
      </c>
    </row>
    <row r="192" spans="1:9" ht="60" hidden="1" x14ac:dyDescent="0.25">
      <c r="A192" s="25" t="s">
        <v>58</v>
      </c>
      <c r="B192" s="25" t="s">
        <v>59</v>
      </c>
      <c r="C192" s="25" t="s">
        <v>60</v>
      </c>
      <c r="D192" s="25" t="s">
        <v>61</v>
      </c>
      <c r="E192" s="24" t="b">
        <v>0</v>
      </c>
      <c r="F192" s="25" t="s">
        <v>13</v>
      </c>
      <c r="G192" s="25" t="s">
        <v>62</v>
      </c>
      <c r="H192" s="25" t="s">
        <v>63</v>
      </c>
      <c r="I192" s="25" t="s">
        <v>64</v>
      </c>
    </row>
    <row r="193" spans="1:9" ht="90" hidden="1" x14ac:dyDescent="0.25">
      <c r="A193" s="25" t="s">
        <v>58</v>
      </c>
      <c r="B193" s="25" t="s">
        <v>69</v>
      </c>
      <c r="C193" s="25" t="s">
        <v>60</v>
      </c>
      <c r="D193" s="25" t="s">
        <v>61</v>
      </c>
      <c r="E193" s="24" t="b">
        <v>0</v>
      </c>
      <c r="F193" s="25" t="s">
        <v>13</v>
      </c>
      <c r="G193" s="25" t="s">
        <v>70</v>
      </c>
      <c r="H193" s="25" t="s">
        <v>71</v>
      </c>
      <c r="I193" s="25" t="s">
        <v>72</v>
      </c>
    </row>
    <row r="194" spans="1:9" ht="60" hidden="1" x14ac:dyDescent="0.25">
      <c r="A194" s="25" t="s">
        <v>58</v>
      </c>
      <c r="B194" s="25" t="s">
        <v>65</v>
      </c>
      <c r="C194" s="25" t="s">
        <v>60</v>
      </c>
      <c r="D194" s="25" t="s">
        <v>61</v>
      </c>
      <c r="E194" s="24" t="b">
        <v>0</v>
      </c>
      <c r="F194" s="25" t="s">
        <v>13</v>
      </c>
      <c r="G194" s="25" t="s">
        <v>66</v>
      </c>
      <c r="H194" s="25" t="s">
        <v>67</v>
      </c>
      <c r="I194" s="25" t="s">
        <v>68</v>
      </c>
    </row>
    <row r="195" spans="1:9" ht="75" hidden="1" x14ac:dyDescent="0.25">
      <c r="A195" s="25" t="s">
        <v>382</v>
      </c>
      <c r="B195" s="25" t="s">
        <v>392</v>
      </c>
      <c r="C195" s="25" t="s">
        <v>60</v>
      </c>
      <c r="D195" s="25" t="s">
        <v>111</v>
      </c>
      <c r="E195" s="24" t="b">
        <v>0</v>
      </c>
      <c r="F195" s="25" t="s">
        <v>13</v>
      </c>
      <c r="G195" s="25" t="s">
        <v>388</v>
      </c>
      <c r="H195" s="25" t="s">
        <v>389</v>
      </c>
      <c r="I195" s="25" t="s">
        <v>390</v>
      </c>
    </row>
    <row r="196" spans="1:9" ht="45" hidden="1" x14ac:dyDescent="0.25">
      <c r="A196" s="25" t="s">
        <v>406</v>
      </c>
      <c r="B196" s="25" t="s">
        <v>407</v>
      </c>
      <c r="C196" s="25" t="s">
        <v>60</v>
      </c>
      <c r="D196" s="25" t="s">
        <v>111</v>
      </c>
      <c r="E196" s="24" t="b">
        <v>0</v>
      </c>
      <c r="F196" s="25" t="s">
        <v>13</v>
      </c>
      <c r="G196" s="25" t="s">
        <v>408</v>
      </c>
      <c r="H196" s="25" t="s">
        <v>409</v>
      </c>
      <c r="I196" s="25" t="s">
        <v>55</v>
      </c>
    </row>
    <row r="197" spans="1:9" ht="90" hidden="1" x14ac:dyDescent="0.25">
      <c r="A197" s="25" t="s">
        <v>5454</v>
      </c>
      <c r="B197" s="25" t="s">
        <v>5462</v>
      </c>
      <c r="C197" s="25" t="s">
        <v>60</v>
      </c>
      <c r="D197" s="25" t="s">
        <v>61</v>
      </c>
      <c r="E197" s="24" t="b">
        <v>0</v>
      </c>
      <c r="F197" s="25" t="s">
        <v>13</v>
      </c>
      <c r="G197" s="25" t="s">
        <v>5463</v>
      </c>
      <c r="H197" s="25" t="s">
        <v>5464</v>
      </c>
      <c r="I197" s="25" t="s">
        <v>5465</v>
      </c>
    </row>
    <row r="198" spans="1:9" ht="120" hidden="1" x14ac:dyDescent="0.25">
      <c r="A198" s="25" t="s">
        <v>4090</v>
      </c>
      <c r="B198" s="25" t="s">
        <v>5490</v>
      </c>
      <c r="C198" s="25" t="s">
        <v>60</v>
      </c>
      <c r="D198" s="25" t="s">
        <v>61</v>
      </c>
      <c r="E198" s="24" t="b">
        <v>0</v>
      </c>
      <c r="F198" s="25" t="s">
        <v>13</v>
      </c>
      <c r="G198" s="25" t="s">
        <v>5491</v>
      </c>
      <c r="H198" s="25" t="s">
        <v>5492</v>
      </c>
      <c r="I198" s="25" t="s">
        <v>5493</v>
      </c>
    </row>
    <row r="199" spans="1:9" ht="90" hidden="1" x14ac:dyDescent="0.25">
      <c r="A199" s="25" t="s">
        <v>173</v>
      </c>
      <c r="B199" s="25" t="s">
        <v>185</v>
      </c>
      <c r="C199" s="25" t="s">
        <v>60</v>
      </c>
      <c r="D199" s="25" t="s">
        <v>76</v>
      </c>
      <c r="E199" s="24" t="b">
        <v>0</v>
      </c>
      <c r="F199" s="25" t="s">
        <v>13</v>
      </c>
      <c r="G199" s="25" t="s">
        <v>186</v>
      </c>
      <c r="H199" s="25" t="s">
        <v>187</v>
      </c>
      <c r="I199" s="25" t="s">
        <v>188</v>
      </c>
    </row>
    <row r="200" spans="1:9" ht="135" hidden="1" x14ac:dyDescent="0.25">
      <c r="A200" s="25" t="s">
        <v>210</v>
      </c>
      <c r="B200" s="25" t="s">
        <v>211</v>
      </c>
      <c r="C200" s="25" t="s">
        <v>60</v>
      </c>
      <c r="D200" s="25" t="s">
        <v>111</v>
      </c>
      <c r="E200" s="24" t="b">
        <v>0</v>
      </c>
      <c r="F200" s="25" t="s">
        <v>13</v>
      </c>
      <c r="G200" s="25" t="s">
        <v>212</v>
      </c>
      <c r="H200" s="25" t="s">
        <v>213</v>
      </c>
      <c r="I200" s="25" t="s">
        <v>214</v>
      </c>
    </row>
    <row r="201" spans="1:9" ht="90" hidden="1" x14ac:dyDescent="0.25">
      <c r="A201" s="25" t="s">
        <v>275</v>
      </c>
      <c r="B201" s="25" t="s">
        <v>299</v>
      </c>
      <c r="C201" s="25" t="s">
        <v>60</v>
      </c>
      <c r="D201" s="25" t="s">
        <v>61</v>
      </c>
      <c r="E201" s="24" t="b">
        <v>0</v>
      </c>
      <c r="F201" s="25" t="s">
        <v>13</v>
      </c>
      <c r="G201" s="25" t="s">
        <v>294</v>
      </c>
      <c r="H201" s="25" t="s">
        <v>295</v>
      </c>
      <c r="I201" s="25" t="s">
        <v>296</v>
      </c>
    </row>
    <row r="202" spans="1:9" ht="150" hidden="1" x14ac:dyDescent="0.25">
      <c r="A202" s="25" t="s">
        <v>275</v>
      </c>
      <c r="B202" s="25" t="s">
        <v>276</v>
      </c>
      <c r="C202" s="25" t="s">
        <v>60</v>
      </c>
      <c r="D202" s="25" t="s">
        <v>61</v>
      </c>
      <c r="E202" s="24" t="b">
        <v>0</v>
      </c>
      <c r="F202" s="25" t="s">
        <v>13</v>
      </c>
      <c r="G202" s="25" t="s">
        <v>277</v>
      </c>
      <c r="H202" s="25" t="s">
        <v>278</v>
      </c>
      <c r="I202" s="25" t="s">
        <v>279</v>
      </c>
    </row>
    <row r="203" spans="1:9" ht="150" hidden="1" x14ac:dyDescent="0.25">
      <c r="A203" s="25" t="s">
        <v>275</v>
      </c>
      <c r="B203" s="25" t="s">
        <v>292</v>
      </c>
      <c r="C203" s="25" t="s">
        <v>60</v>
      </c>
      <c r="D203" s="25" t="s">
        <v>61</v>
      </c>
      <c r="E203" s="24" t="b">
        <v>0</v>
      </c>
      <c r="F203" s="25" t="s">
        <v>13</v>
      </c>
      <c r="G203" s="25" t="s">
        <v>289</v>
      </c>
      <c r="H203" s="25" t="s">
        <v>290</v>
      </c>
      <c r="I203" s="25" t="s">
        <v>291</v>
      </c>
    </row>
    <row r="204" spans="1:9" ht="90" hidden="1" x14ac:dyDescent="0.25">
      <c r="A204" s="25" t="s">
        <v>275</v>
      </c>
      <c r="B204" s="25" t="s">
        <v>287</v>
      </c>
      <c r="C204" s="25" t="s">
        <v>60</v>
      </c>
      <c r="D204" s="25" t="s">
        <v>61</v>
      </c>
      <c r="E204" s="24" t="b">
        <v>0</v>
      </c>
      <c r="F204" s="25" t="s">
        <v>13</v>
      </c>
      <c r="G204" s="25" t="s">
        <v>284</v>
      </c>
      <c r="H204" s="25" t="s">
        <v>285</v>
      </c>
      <c r="I204" s="25" t="s">
        <v>286</v>
      </c>
    </row>
    <row r="205" spans="1:9" ht="105" hidden="1" x14ac:dyDescent="0.25">
      <c r="A205" s="25" t="s">
        <v>275</v>
      </c>
      <c r="B205" s="25" t="s">
        <v>276</v>
      </c>
      <c r="C205" s="25" t="s">
        <v>60</v>
      </c>
      <c r="D205" s="25" t="s">
        <v>61</v>
      </c>
      <c r="E205" s="24" t="b">
        <v>0</v>
      </c>
      <c r="F205" s="25" t="s">
        <v>13</v>
      </c>
      <c r="G205" s="25" t="s">
        <v>280</v>
      </c>
      <c r="H205" s="25" t="s">
        <v>281</v>
      </c>
      <c r="I205" s="25" t="s">
        <v>282</v>
      </c>
    </row>
    <row r="206" spans="1:9" ht="75" hidden="1" x14ac:dyDescent="0.25">
      <c r="A206" s="25" t="s">
        <v>275</v>
      </c>
      <c r="B206" s="25" t="s">
        <v>300</v>
      </c>
      <c r="C206" s="25" t="s">
        <v>60</v>
      </c>
      <c r="D206" s="25" t="s">
        <v>61</v>
      </c>
      <c r="E206" s="24" t="b">
        <v>0</v>
      </c>
      <c r="F206" s="25" t="s">
        <v>13</v>
      </c>
      <c r="G206" s="25" t="s">
        <v>301</v>
      </c>
      <c r="H206" s="25" t="s">
        <v>302</v>
      </c>
      <c r="I206" s="25" t="s">
        <v>303</v>
      </c>
    </row>
    <row r="207" spans="1:9" ht="150" hidden="1" x14ac:dyDescent="0.25">
      <c r="A207" s="25" t="s">
        <v>4810</v>
      </c>
      <c r="B207" s="25" t="s">
        <v>4814</v>
      </c>
      <c r="C207" s="25" t="s">
        <v>60</v>
      </c>
      <c r="D207" s="25" t="s">
        <v>76</v>
      </c>
      <c r="E207" s="24" t="b">
        <v>0</v>
      </c>
      <c r="F207" s="25" t="s">
        <v>13</v>
      </c>
      <c r="G207" s="25" t="s">
        <v>4815</v>
      </c>
      <c r="H207" s="25" t="s">
        <v>4816</v>
      </c>
      <c r="I207" s="25" t="s">
        <v>4817</v>
      </c>
    </row>
    <row r="208" spans="1:9" ht="105" hidden="1" x14ac:dyDescent="0.25">
      <c r="A208" s="25" t="s">
        <v>4810</v>
      </c>
      <c r="B208" s="25" t="s">
        <v>4818</v>
      </c>
      <c r="C208" s="25" t="s">
        <v>60</v>
      </c>
      <c r="D208" s="25" t="s">
        <v>76</v>
      </c>
      <c r="E208" s="24" t="b">
        <v>0</v>
      </c>
      <c r="F208" s="25" t="s">
        <v>13</v>
      </c>
      <c r="G208" s="25" t="s">
        <v>4819</v>
      </c>
      <c r="H208" s="25" t="s">
        <v>4820</v>
      </c>
      <c r="I208" s="25" t="s">
        <v>4821</v>
      </c>
    </row>
    <row r="209" spans="1:9" ht="105" hidden="1" x14ac:dyDescent="0.25">
      <c r="A209" s="25" t="s">
        <v>4810</v>
      </c>
      <c r="B209" s="25" t="s">
        <v>4822</v>
      </c>
      <c r="C209" s="25" t="s">
        <v>60</v>
      </c>
      <c r="D209" s="25" t="s">
        <v>76</v>
      </c>
      <c r="E209" s="24" t="b">
        <v>0</v>
      </c>
      <c r="F209" s="25" t="s">
        <v>13</v>
      </c>
      <c r="G209" s="25" t="s">
        <v>4823</v>
      </c>
      <c r="H209" s="25" t="s">
        <v>4824</v>
      </c>
      <c r="I209" s="25" t="s">
        <v>4825</v>
      </c>
    </row>
    <row r="210" spans="1:9" ht="75" hidden="1" x14ac:dyDescent="0.25">
      <c r="A210" s="25" t="s">
        <v>311</v>
      </c>
      <c r="B210" s="25" t="s">
        <v>312</v>
      </c>
      <c r="C210" s="25" t="s">
        <v>60</v>
      </c>
      <c r="D210" s="25" t="s">
        <v>61</v>
      </c>
      <c r="E210" s="24" t="b">
        <v>0</v>
      </c>
      <c r="F210" s="25" t="s">
        <v>13</v>
      </c>
      <c r="G210" s="25" t="s">
        <v>316</v>
      </c>
      <c r="H210" s="25" t="s">
        <v>317</v>
      </c>
      <c r="I210" s="25" t="s">
        <v>318</v>
      </c>
    </row>
    <row r="211" spans="1:9" ht="120" hidden="1" x14ac:dyDescent="0.25">
      <c r="A211" s="25" t="s">
        <v>311</v>
      </c>
      <c r="B211" s="25" t="s">
        <v>312</v>
      </c>
      <c r="C211" s="25" t="s">
        <v>60</v>
      </c>
      <c r="D211" s="25" t="s">
        <v>61</v>
      </c>
      <c r="E211" s="24" t="b">
        <v>0</v>
      </c>
      <c r="F211" s="25" t="s">
        <v>13</v>
      </c>
      <c r="G211" s="25" t="s">
        <v>313</v>
      </c>
      <c r="H211" s="25" t="s">
        <v>314</v>
      </c>
      <c r="I211" s="25" t="s">
        <v>315</v>
      </c>
    </row>
    <row r="212" spans="1:9" ht="90" hidden="1" x14ac:dyDescent="0.25">
      <c r="A212" s="25" t="s">
        <v>512</v>
      </c>
      <c r="B212" s="25" t="s">
        <v>513</v>
      </c>
      <c r="C212" s="25" t="s">
        <v>60</v>
      </c>
      <c r="D212" s="25" t="s">
        <v>76</v>
      </c>
      <c r="E212" s="24" t="b">
        <v>0</v>
      </c>
      <c r="F212" s="25" t="s">
        <v>13</v>
      </c>
      <c r="G212" s="25" t="s">
        <v>514</v>
      </c>
      <c r="H212" s="25" t="s">
        <v>515</v>
      </c>
      <c r="I212" s="25" t="s">
        <v>516</v>
      </c>
    </row>
    <row r="213" spans="1:9" ht="120" hidden="1" x14ac:dyDescent="0.25">
      <c r="A213" s="25" t="s">
        <v>324</v>
      </c>
      <c r="B213" s="25" t="s">
        <v>329</v>
      </c>
      <c r="C213" s="25" t="s">
        <v>60</v>
      </c>
      <c r="D213" s="25" t="s">
        <v>12</v>
      </c>
      <c r="E213" s="24" t="b">
        <v>0</v>
      </c>
      <c r="F213" s="25" t="s">
        <v>13</v>
      </c>
      <c r="G213" s="25" t="s">
        <v>326</v>
      </c>
      <c r="H213" s="25" t="s">
        <v>327</v>
      </c>
      <c r="I213" s="25" t="s">
        <v>328</v>
      </c>
    </row>
    <row r="214" spans="1:9" ht="105" hidden="1" x14ac:dyDescent="0.25">
      <c r="A214" s="25" t="s">
        <v>5807</v>
      </c>
      <c r="B214" s="25" t="s">
        <v>5812</v>
      </c>
      <c r="C214" s="25" t="s">
        <v>60</v>
      </c>
      <c r="D214" s="25" t="s">
        <v>61</v>
      </c>
      <c r="E214" s="24" t="b">
        <v>0</v>
      </c>
      <c r="F214" s="25" t="s">
        <v>13</v>
      </c>
      <c r="G214" s="25" t="s">
        <v>5813</v>
      </c>
      <c r="H214" s="25" t="s">
        <v>5814</v>
      </c>
      <c r="I214" s="25" t="s">
        <v>5815</v>
      </c>
    </row>
    <row r="215" spans="1:9" ht="135" hidden="1" x14ac:dyDescent="0.25">
      <c r="A215" s="25" t="s">
        <v>364</v>
      </c>
      <c r="B215" s="25" t="s">
        <v>369</v>
      </c>
      <c r="C215" s="25" t="s">
        <v>60</v>
      </c>
      <c r="D215" s="25" t="s">
        <v>111</v>
      </c>
      <c r="E215" s="24" t="b">
        <v>0</v>
      </c>
      <c r="F215" s="25" t="s">
        <v>13</v>
      </c>
      <c r="G215" s="25" t="s">
        <v>366</v>
      </c>
      <c r="H215" s="25" t="s">
        <v>367</v>
      </c>
      <c r="I215" s="25" t="s">
        <v>368</v>
      </c>
    </row>
    <row r="216" spans="1:9" ht="150" hidden="1" x14ac:dyDescent="0.25">
      <c r="A216" s="25" t="s">
        <v>370</v>
      </c>
      <c r="B216" s="25" t="s">
        <v>377</v>
      </c>
      <c r="C216" s="25" t="s">
        <v>60</v>
      </c>
      <c r="D216" s="25" t="s">
        <v>61</v>
      </c>
      <c r="E216" s="24" t="b">
        <v>0</v>
      </c>
      <c r="F216" s="25" t="s">
        <v>13</v>
      </c>
      <c r="G216" s="25" t="s">
        <v>372</v>
      </c>
      <c r="H216" s="25" t="s">
        <v>373</v>
      </c>
      <c r="I216" s="25" t="s">
        <v>374</v>
      </c>
    </row>
    <row r="217" spans="1:9" ht="30" hidden="1" x14ac:dyDescent="0.25">
      <c r="A217" s="25" t="s">
        <v>3397</v>
      </c>
      <c r="B217" s="25" t="s">
        <v>3398</v>
      </c>
      <c r="C217" s="25" t="s">
        <v>60</v>
      </c>
      <c r="D217" s="25" t="s">
        <v>550</v>
      </c>
      <c r="E217" s="24" t="b">
        <v>0</v>
      </c>
      <c r="F217" s="25" t="s">
        <v>542</v>
      </c>
      <c r="G217" s="25" t="s">
        <v>55</v>
      </c>
      <c r="H217" s="25" t="s">
        <v>3399</v>
      </c>
      <c r="I217" s="25" t="s">
        <v>55</v>
      </c>
    </row>
    <row r="218" spans="1:9" ht="45" hidden="1" x14ac:dyDescent="0.25">
      <c r="A218" s="25" t="s">
        <v>3310</v>
      </c>
      <c r="B218" s="25" t="s">
        <v>3311</v>
      </c>
      <c r="C218" s="25" t="s">
        <v>60</v>
      </c>
      <c r="D218" s="25" t="s">
        <v>111</v>
      </c>
      <c r="E218" s="24" t="b">
        <v>0</v>
      </c>
      <c r="F218" s="25" t="s">
        <v>542</v>
      </c>
      <c r="G218" s="25" t="s">
        <v>3315</v>
      </c>
      <c r="H218" s="25" t="s">
        <v>3316</v>
      </c>
      <c r="I218" s="25" t="s">
        <v>55</v>
      </c>
    </row>
    <row r="219" spans="1:9" ht="105" hidden="1" x14ac:dyDescent="0.25">
      <c r="A219" s="25" t="s">
        <v>17</v>
      </c>
      <c r="B219" s="25" t="s">
        <v>1079</v>
      </c>
      <c r="C219" s="25" t="s">
        <v>60</v>
      </c>
      <c r="D219" s="25" t="s">
        <v>167</v>
      </c>
      <c r="E219" s="24" t="b">
        <v>0</v>
      </c>
      <c r="F219" s="25" t="s">
        <v>1027</v>
      </c>
      <c r="G219" s="25" t="s">
        <v>1073</v>
      </c>
      <c r="H219" s="25" t="s">
        <v>1076</v>
      </c>
      <c r="I219" s="25" t="s">
        <v>1077</v>
      </c>
    </row>
    <row r="220" spans="1:9" ht="135" hidden="1" x14ac:dyDescent="0.25">
      <c r="A220" s="25" t="s">
        <v>17</v>
      </c>
      <c r="B220" s="25" t="s">
        <v>1080</v>
      </c>
      <c r="C220" s="25" t="s">
        <v>60</v>
      </c>
      <c r="D220" s="25" t="s">
        <v>167</v>
      </c>
      <c r="E220" s="24" t="b">
        <v>0</v>
      </c>
      <c r="F220" s="25" t="s">
        <v>1027</v>
      </c>
      <c r="G220" s="25" t="s">
        <v>1076</v>
      </c>
      <c r="H220" s="25" t="s">
        <v>1081</v>
      </c>
      <c r="I220" s="25" t="s">
        <v>1082</v>
      </c>
    </row>
    <row r="221" spans="1:9" ht="165" hidden="1" x14ac:dyDescent="0.25">
      <c r="A221" s="25" t="s">
        <v>17</v>
      </c>
      <c r="B221" s="25" t="s">
        <v>1071</v>
      </c>
      <c r="C221" s="25" t="s">
        <v>60</v>
      </c>
      <c r="D221" s="25" t="s">
        <v>20</v>
      </c>
      <c r="E221" s="24" t="b">
        <v>0</v>
      </c>
      <c r="F221" s="25" t="s">
        <v>1027</v>
      </c>
      <c r="G221" s="25" t="s">
        <v>1072</v>
      </c>
      <c r="H221" s="25" t="s">
        <v>1073</v>
      </c>
      <c r="I221" s="25" t="s">
        <v>1074</v>
      </c>
    </row>
    <row r="222" spans="1:9" ht="90" hidden="1" x14ac:dyDescent="0.25">
      <c r="A222" s="25" t="s">
        <v>1093</v>
      </c>
      <c r="B222" s="25" t="s">
        <v>1094</v>
      </c>
      <c r="C222" s="25" t="s">
        <v>60</v>
      </c>
      <c r="D222" s="25" t="s">
        <v>12</v>
      </c>
      <c r="E222" s="24" t="b">
        <v>0</v>
      </c>
      <c r="F222" s="25" t="s">
        <v>1027</v>
      </c>
      <c r="G222" s="25" t="s">
        <v>1103</v>
      </c>
      <c r="H222" s="25" t="s">
        <v>1104</v>
      </c>
      <c r="I222" s="25" t="s">
        <v>1105</v>
      </c>
    </row>
    <row r="223" spans="1:9" ht="60" hidden="1" x14ac:dyDescent="0.25">
      <c r="A223" s="25" t="s">
        <v>3147</v>
      </c>
      <c r="B223" s="25" t="s">
        <v>3888</v>
      </c>
      <c r="C223" s="25" t="s">
        <v>60</v>
      </c>
      <c r="D223" s="25" t="s">
        <v>111</v>
      </c>
      <c r="E223" s="24" t="b">
        <v>0</v>
      </c>
      <c r="F223" s="25" t="s">
        <v>1027</v>
      </c>
      <c r="G223" s="25" t="s">
        <v>3894</v>
      </c>
      <c r="H223" s="25" t="s">
        <v>3895</v>
      </c>
      <c r="I223" s="25" t="s">
        <v>3896</v>
      </c>
    </row>
    <row r="224" spans="1:9" ht="60" hidden="1" x14ac:dyDescent="0.25">
      <c r="A224" s="25" t="s">
        <v>3636</v>
      </c>
      <c r="B224" s="25" t="s">
        <v>3661</v>
      </c>
      <c r="C224" s="25" t="s">
        <v>60</v>
      </c>
      <c r="D224" s="25" t="s">
        <v>12</v>
      </c>
      <c r="E224" s="24" t="b">
        <v>1</v>
      </c>
      <c r="F224" s="25" t="s">
        <v>1027</v>
      </c>
      <c r="G224" s="25" t="s">
        <v>3662</v>
      </c>
      <c r="H224" s="25" t="s">
        <v>3663</v>
      </c>
      <c r="I224" s="25" t="s">
        <v>3664</v>
      </c>
    </row>
    <row r="225" spans="1:9" ht="75" hidden="1" x14ac:dyDescent="0.25">
      <c r="A225" s="25" t="s">
        <v>58</v>
      </c>
      <c r="B225" s="25" t="s">
        <v>1121</v>
      </c>
      <c r="C225" s="25" t="s">
        <v>60</v>
      </c>
      <c r="D225" s="25" t="s">
        <v>61</v>
      </c>
      <c r="E225" s="24" t="b">
        <v>0</v>
      </c>
      <c r="F225" s="25" t="s">
        <v>1027</v>
      </c>
      <c r="G225" s="25" t="s">
        <v>1150</v>
      </c>
      <c r="H225" s="25" t="s">
        <v>1151</v>
      </c>
      <c r="I225" s="25" t="s">
        <v>1152</v>
      </c>
    </row>
    <row r="226" spans="1:9" ht="45" hidden="1" x14ac:dyDescent="0.25">
      <c r="A226" s="25" t="s">
        <v>1159</v>
      </c>
      <c r="B226" s="25" t="s">
        <v>1165</v>
      </c>
      <c r="C226" s="25" t="s">
        <v>60</v>
      </c>
      <c r="D226" s="25" t="s">
        <v>12</v>
      </c>
      <c r="E226" s="24" t="b">
        <v>1</v>
      </c>
      <c r="F226" s="25" t="s">
        <v>1027</v>
      </c>
      <c r="G226" s="25" t="s">
        <v>55</v>
      </c>
      <c r="H226" s="25" t="s">
        <v>1166</v>
      </c>
      <c r="I226" s="25" t="s">
        <v>1167</v>
      </c>
    </row>
    <row r="227" spans="1:9" ht="75" hidden="1" x14ac:dyDescent="0.25">
      <c r="A227" s="25" t="s">
        <v>3503</v>
      </c>
      <c r="B227" s="25" t="s">
        <v>4884</v>
      </c>
      <c r="C227" s="25" t="s">
        <v>60</v>
      </c>
      <c r="D227" s="25" t="s">
        <v>12</v>
      </c>
      <c r="E227" s="24" t="b">
        <v>0</v>
      </c>
      <c r="F227" s="25" t="s">
        <v>1027</v>
      </c>
      <c r="G227" s="25" t="s">
        <v>4885</v>
      </c>
      <c r="H227" s="25" t="s">
        <v>4886</v>
      </c>
      <c r="I227" s="25" t="s">
        <v>4887</v>
      </c>
    </row>
    <row r="228" spans="1:9" ht="135" hidden="1" x14ac:dyDescent="0.25">
      <c r="A228" s="25" t="s">
        <v>3802</v>
      </c>
      <c r="B228" s="25" t="s">
        <v>3803</v>
      </c>
      <c r="C228" s="25" t="s">
        <v>60</v>
      </c>
      <c r="D228" s="25" t="s">
        <v>61</v>
      </c>
      <c r="E228" s="24" t="b">
        <v>0</v>
      </c>
      <c r="F228" s="25" t="s">
        <v>1027</v>
      </c>
      <c r="G228" s="25" t="s">
        <v>5403</v>
      </c>
      <c r="H228" s="25" t="s">
        <v>5404</v>
      </c>
      <c r="I228" s="25" t="s">
        <v>5405</v>
      </c>
    </row>
    <row r="229" spans="1:9" ht="90" hidden="1" x14ac:dyDescent="0.25">
      <c r="A229" s="25" t="s">
        <v>3802</v>
      </c>
      <c r="B229" s="25" t="s">
        <v>3803</v>
      </c>
      <c r="C229" s="25" t="s">
        <v>60</v>
      </c>
      <c r="D229" s="25" t="s">
        <v>61</v>
      </c>
      <c r="E229" s="24" t="b">
        <v>0</v>
      </c>
      <c r="F229" s="25" t="s">
        <v>1027</v>
      </c>
      <c r="G229" s="25" t="s">
        <v>5406</v>
      </c>
      <c r="H229" s="25" t="s">
        <v>5407</v>
      </c>
      <c r="I229" s="25" t="s">
        <v>5408</v>
      </c>
    </row>
    <row r="230" spans="1:9" ht="135" hidden="1" x14ac:dyDescent="0.25">
      <c r="A230" s="25" t="s">
        <v>2149</v>
      </c>
      <c r="B230" s="25" t="s">
        <v>2150</v>
      </c>
      <c r="C230" s="25" t="s">
        <v>60</v>
      </c>
      <c r="D230" s="25" t="s">
        <v>12</v>
      </c>
      <c r="E230" s="24" t="b">
        <v>0</v>
      </c>
      <c r="F230" s="25" t="s">
        <v>1027</v>
      </c>
      <c r="G230" s="25" t="s">
        <v>2160</v>
      </c>
      <c r="H230" s="25" t="s">
        <v>2161</v>
      </c>
      <c r="I230" s="25" t="s">
        <v>2162</v>
      </c>
    </row>
    <row r="231" spans="1:9" ht="90" hidden="1" x14ac:dyDescent="0.25">
      <c r="A231" s="25" t="s">
        <v>92</v>
      </c>
      <c r="B231" s="25" t="s">
        <v>1226</v>
      </c>
      <c r="C231" s="25" t="s">
        <v>60</v>
      </c>
      <c r="D231" s="25" t="s">
        <v>61</v>
      </c>
      <c r="E231" s="24" t="b">
        <v>0</v>
      </c>
      <c r="F231" s="25" t="s">
        <v>1027</v>
      </c>
      <c r="G231" s="25" t="s">
        <v>94</v>
      </c>
      <c r="H231" s="25" t="s">
        <v>95</v>
      </c>
      <c r="I231" s="25" t="s">
        <v>96</v>
      </c>
    </row>
    <row r="232" spans="1:9" ht="75" hidden="1" x14ac:dyDescent="0.25">
      <c r="A232" s="25" t="s">
        <v>92</v>
      </c>
      <c r="B232" s="25" t="s">
        <v>1226</v>
      </c>
      <c r="C232" s="25" t="s">
        <v>60</v>
      </c>
      <c r="D232" s="25" t="s">
        <v>61</v>
      </c>
      <c r="E232" s="24" t="b">
        <v>0</v>
      </c>
      <c r="F232" s="25" t="s">
        <v>1027</v>
      </c>
      <c r="G232" s="25" t="s">
        <v>1238</v>
      </c>
      <c r="H232" s="25" t="s">
        <v>1239</v>
      </c>
      <c r="I232" s="25" t="s">
        <v>1240</v>
      </c>
    </row>
    <row r="233" spans="1:9" ht="105" hidden="1" x14ac:dyDescent="0.25">
      <c r="A233" s="25" t="s">
        <v>92</v>
      </c>
      <c r="B233" s="25" t="s">
        <v>1226</v>
      </c>
      <c r="C233" s="25" t="s">
        <v>60</v>
      </c>
      <c r="D233" s="25" t="s">
        <v>61</v>
      </c>
      <c r="E233" s="24" t="b">
        <v>0</v>
      </c>
      <c r="F233" s="25" t="s">
        <v>1027</v>
      </c>
      <c r="G233" s="25" t="s">
        <v>1235</v>
      </c>
      <c r="H233" s="25" t="s">
        <v>1236</v>
      </c>
      <c r="I233" s="25" t="s">
        <v>1237</v>
      </c>
    </row>
    <row r="234" spans="1:9" ht="90" hidden="1" x14ac:dyDescent="0.25">
      <c r="A234" s="25" t="s">
        <v>3807</v>
      </c>
      <c r="B234" s="25" t="s">
        <v>5430</v>
      </c>
      <c r="C234" s="25" t="s">
        <v>60</v>
      </c>
      <c r="D234" s="25" t="s">
        <v>61</v>
      </c>
      <c r="E234" s="24" t="b">
        <v>0</v>
      </c>
      <c r="F234" s="25" t="s">
        <v>1027</v>
      </c>
      <c r="G234" s="25" t="s">
        <v>5451</v>
      </c>
      <c r="H234" s="25" t="s">
        <v>5452</v>
      </c>
      <c r="I234" s="25" t="s">
        <v>5453</v>
      </c>
    </row>
    <row r="235" spans="1:9" ht="135" hidden="1" x14ac:dyDescent="0.25">
      <c r="A235" s="25" t="s">
        <v>5494</v>
      </c>
      <c r="B235" s="25" t="s">
        <v>5495</v>
      </c>
      <c r="C235" s="25" t="s">
        <v>60</v>
      </c>
      <c r="D235" s="25" t="s">
        <v>61</v>
      </c>
      <c r="E235" s="24" t="b">
        <v>0</v>
      </c>
      <c r="F235" s="25" t="s">
        <v>1027</v>
      </c>
      <c r="G235" s="25" t="s">
        <v>5496</v>
      </c>
      <c r="H235" s="25" t="s">
        <v>5497</v>
      </c>
      <c r="I235" s="25" t="s">
        <v>5498</v>
      </c>
    </row>
    <row r="236" spans="1:9" ht="150" hidden="1" x14ac:dyDescent="0.25">
      <c r="A236" s="25" t="s">
        <v>5499</v>
      </c>
      <c r="B236" s="25" t="s">
        <v>5500</v>
      </c>
      <c r="C236" s="25" t="s">
        <v>60</v>
      </c>
      <c r="D236" s="25" t="s">
        <v>61</v>
      </c>
      <c r="E236" s="24" t="b">
        <v>0</v>
      </c>
      <c r="F236" s="25" t="s">
        <v>1027</v>
      </c>
      <c r="G236" s="25" t="s">
        <v>5501</v>
      </c>
      <c r="H236" s="25" t="s">
        <v>5502</v>
      </c>
      <c r="I236" s="25" t="s">
        <v>5503</v>
      </c>
    </row>
    <row r="237" spans="1:9" ht="105" hidden="1" x14ac:dyDescent="0.25">
      <c r="A237" s="25" t="s">
        <v>1461</v>
      </c>
      <c r="B237" s="25" t="s">
        <v>1466</v>
      </c>
      <c r="C237" s="25" t="s">
        <v>60</v>
      </c>
      <c r="D237" s="25" t="s">
        <v>12</v>
      </c>
      <c r="E237" s="24" t="b">
        <v>0</v>
      </c>
      <c r="F237" s="25" t="s">
        <v>1027</v>
      </c>
      <c r="G237" s="25" t="s">
        <v>1467</v>
      </c>
      <c r="H237" s="25" t="s">
        <v>1468</v>
      </c>
      <c r="I237" s="25" t="s">
        <v>1469</v>
      </c>
    </row>
    <row r="238" spans="1:9" ht="135" hidden="1" x14ac:dyDescent="0.25">
      <c r="A238" s="25" t="s">
        <v>5504</v>
      </c>
      <c r="B238" s="25" t="s">
        <v>5505</v>
      </c>
      <c r="C238" s="25" t="s">
        <v>60</v>
      </c>
      <c r="D238" s="25" t="s">
        <v>61</v>
      </c>
      <c r="E238" s="24" t="b">
        <v>0</v>
      </c>
      <c r="F238" s="25" t="s">
        <v>1027</v>
      </c>
      <c r="G238" s="25" t="s">
        <v>5512</v>
      </c>
      <c r="H238" s="25" t="s">
        <v>5513</v>
      </c>
      <c r="I238" s="25" t="s">
        <v>5514</v>
      </c>
    </row>
    <row r="239" spans="1:9" ht="105" hidden="1" x14ac:dyDescent="0.25">
      <c r="A239" s="25" t="s">
        <v>2401</v>
      </c>
      <c r="B239" s="25" t="s">
        <v>2402</v>
      </c>
      <c r="C239" s="25" t="s">
        <v>60</v>
      </c>
      <c r="D239" s="25" t="s">
        <v>12</v>
      </c>
      <c r="E239" s="24" t="b">
        <v>0</v>
      </c>
      <c r="F239" s="25" t="s">
        <v>1027</v>
      </c>
      <c r="G239" s="25" t="s">
        <v>2411</v>
      </c>
      <c r="H239" s="25" t="s">
        <v>2412</v>
      </c>
      <c r="I239" s="25" t="s">
        <v>2413</v>
      </c>
    </row>
    <row r="240" spans="1:9" ht="150" hidden="1" x14ac:dyDescent="0.25">
      <c r="A240" s="25" t="s">
        <v>3818</v>
      </c>
      <c r="B240" s="25" t="s">
        <v>3819</v>
      </c>
      <c r="C240" s="25" t="s">
        <v>60</v>
      </c>
      <c r="D240" s="25" t="s">
        <v>61</v>
      </c>
      <c r="E240" s="24" t="b">
        <v>0</v>
      </c>
      <c r="F240" s="25" t="s">
        <v>1027</v>
      </c>
      <c r="G240" s="25" t="s">
        <v>5548</v>
      </c>
      <c r="H240" s="25" t="s">
        <v>5549</v>
      </c>
      <c r="I240" s="25" t="s">
        <v>5550</v>
      </c>
    </row>
    <row r="241" spans="1:9" ht="135" hidden="1" x14ac:dyDescent="0.25">
      <c r="A241" s="25" t="s">
        <v>3818</v>
      </c>
      <c r="B241" s="25" t="s">
        <v>3819</v>
      </c>
      <c r="C241" s="25" t="s">
        <v>60</v>
      </c>
      <c r="D241" s="25" t="s">
        <v>61</v>
      </c>
      <c r="E241" s="24" t="b">
        <v>0</v>
      </c>
      <c r="F241" s="25" t="s">
        <v>1027</v>
      </c>
      <c r="G241" s="25" t="s">
        <v>5551</v>
      </c>
      <c r="H241" s="25" t="s">
        <v>5552</v>
      </c>
      <c r="I241" s="25" t="s">
        <v>5553</v>
      </c>
    </row>
    <row r="242" spans="1:9" ht="150" hidden="1" x14ac:dyDescent="0.25">
      <c r="A242" s="25" t="s">
        <v>4199</v>
      </c>
      <c r="B242" s="25" t="s">
        <v>4200</v>
      </c>
      <c r="C242" s="25" t="s">
        <v>60</v>
      </c>
      <c r="D242" s="25" t="s">
        <v>111</v>
      </c>
      <c r="E242" s="24" t="b">
        <v>0</v>
      </c>
      <c r="F242" s="25" t="s">
        <v>1027</v>
      </c>
      <c r="G242" s="25" t="s">
        <v>4201</v>
      </c>
      <c r="H242" s="25" t="s">
        <v>4202</v>
      </c>
      <c r="I242" s="25" t="s">
        <v>4203</v>
      </c>
    </row>
    <row r="243" spans="1:9" ht="210" hidden="1" x14ac:dyDescent="0.25">
      <c r="A243" s="25" t="s">
        <v>3732</v>
      </c>
      <c r="B243" s="25" t="s">
        <v>3733</v>
      </c>
      <c r="C243" s="25" t="s">
        <v>60</v>
      </c>
      <c r="D243" s="25" t="s">
        <v>12</v>
      </c>
      <c r="E243" s="24" t="b">
        <v>0</v>
      </c>
      <c r="F243" s="25" t="s">
        <v>1027</v>
      </c>
      <c r="G243" s="25" t="s">
        <v>5006</v>
      </c>
      <c r="H243" s="25" t="s">
        <v>5007</v>
      </c>
      <c r="I243" s="25" t="s">
        <v>5008</v>
      </c>
    </row>
    <row r="244" spans="1:9" ht="90" hidden="1" x14ac:dyDescent="0.25">
      <c r="A244" s="25" t="s">
        <v>5563</v>
      </c>
      <c r="B244" s="25" t="s">
        <v>5564</v>
      </c>
      <c r="C244" s="25" t="s">
        <v>60</v>
      </c>
      <c r="D244" s="25" t="s">
        <v>61</v>
      </c>
      <c r="E244" s="24" t="b">
        <v>0</v>
      </c>
      <c r="F244" s="25" t="s">
        <v>1027</v>
      </c>
      <c r="G244" s="25" t="s">
        <v>5567</v>
      </c>
      <c r="H244" s="25" t="s">
        <v>5568</v>
      </c>
      <c r="I244" s="25" t="s">
        <v>5569</v>
      </c>
    </row>
    <row r="245" spans="1:9" ht="135" hidden="1" x14ac:dyDescent="0.25">
      <c r="A245" s="25" t="s">
        <v>5563</v>
      </c>
      <c r="B245" s="25" t="s">
        <v>5570</v>
      </c>
      <c r="C245" s="25" t="s">
        <v>60</v>
      </c>
      <c r="D245" s="25" t="s">
        <v>61</v>
      </c>
      <c r="E245" s="24" t="b">
        <v>0</v>
      </c>
      <c r="F245" s="25" t="s">
        <v>1027</v>
      </c>
      <c r="G245" s="25" t="s">
        <v>5571</v>
      </c>
      <c r="H245" s="25" t="s">
        <v>5572</v>
      </c>
      <c r="I245" s="25" t="s">
        <v>55</v>
      </c>
    </row>
    <row r="246" spans="1:9" ht="75" hidden="1" x14ac:dyDescent="0.25">
      <c r="A246" s="25" t="s">
        <v>889</v>
      </c>
      <c r="B246" s="25" t="s">
        <v>2530</v>
      </c>
      <c r="C246" s="25" t="s">
        <v>60</v>
      </c>
      <c r="D246" s="25" t="s">
        <v>1622</v>
      </c>
      <c r="E246" s="24" t="b">
        <v>0</v>
      </c>
      <c r="F246" s="25" t="s">
        <v>1027</v>
      </c>
      <c r="G246" s="25" t="s">
        <v>2531</v>
      </c>
      <c r="H246" s="25" t="s">
        <v>2532</v>
      </c>
      <c r="I246" s="25" t="s">
        <v>2533</v>
      </c>
    </row>
    <row r="247" spans="1:9" ht="120" hidden="1" x14ac:dyDescent="0.25">
      <c r="A247" s="25" t="s">
        <v>3259</v>
      </c>
      <c r="B247" s="25" t="s">
        <v>4249</v>
      </c>
      <c r="C247" s="25" t="s">
        <v>60</v>
      </c>
      <c r="D247" s="25" t="s">
        <v>111</v>
      </c>
      <c r="E247" s="24" t="b">
        <v>0</v>
      </c>
      <c r="F247" s="25" t="s">
        <v>1027</v>
      </c>
      <c r="G247" s="25" t="s">
        <v>4250</v>
      </c>
      <c r="H247" s="25" t="s">
        <v>4251</v>
      </c>
      <c r="I247" s="25" t="s">
        <v>4252</v>
      </c>
    </row>
    <row r="248" spans="1:9" ht="180" hidden="1" x14ac:dyDescent="0.25">
      <c r="A248" s="25" t="s">
        <v>3259</v>
      </c>
      <c r="B248" s="25" t="s">
        <v>4253</v>
      </c>
      <c r="C248" s="25" t="s">
        <v>60</v>
      </c>
      <c r="D248" s="25" t="s">
        <v>111</v>
      </c>
      <c r="E248" s="24" t="b">
        <v>0</v>
      </c>
      <c r="F248" s="25" t="s">
        <v>1027</v>
      </c>
      <c r="G248" s="25" t="s">
        <v>4254</v>
      </c>
      <c r="H248" s="25" t="s">
        <v>4255</v>
      </c>
      <c r="I248" s="25" t="s">
        <v>4256</v>
      </c>
    </row>
    <row r="249" spans="1:9" ht="150" hidden="1" x14ac:dyDescent="0.25">
      <c r="A249" s="25" t="s">
        <v>3259</v>
      </c>
      <c r="B249" s="25" t="s">
        <v>4246</v>
      </c>
      <c r="C249" s="25" t="s">
        <v>60</v>
      </c>
      <c r="D249" s="25" t="s">
        <v>111</v>
      </c>
      <c r="E249" s="24" t="b">
        <v>0</v>
      </c>
      <c r="F249" s="25" t="s">
        <v>1027</v>
      </c>
      <c r="G249" s="25" t="s">
        <v>4255</v>
      </c>
      <c r="H249" s="25" t="s">
        <v>4257</v>
      </c>
      <c r="I249" s="25" t="s">
        <v>4258</v>
      </c>
    </row>
    <row r="250" spans="1:9" ht="105" hidden="1" x14ac:dyDescent="0.25">
      <c r="A250" s="25" t="s">
        <v>3822</v>
      </c>
      <c r="B250" s="25" t="s">
        <v>5601</v>
      </c>
      <c r="C250" s="25" t="s">
        <v>60</v>
      </c>
      <c r="D250" s="25" t="s">
        <v>61</v>
      </c>
      <c r="E250" s="24" t="b">
        <v>0</v>
      </c>
      <c r="F250" s="25" t="s">
        <v>1027</v>
      </c>
      <c r="G250" s="25" t="s">
        <v>5602</v>
      </c>
      <c r="H250" s="25" t="s">
        <v>5603</v>
      </c>
      <c r="I250" s="25" t="s">
        <v>5604</v>
      </c>
    </row>
    <row r="251" spans="1:9" ht="75" hidden="1" x14ac:dyDescent="0.25">
      <c r="A251" s="25" t="s">
        <v>3822</v>
      </c>
      <c r="B251" s="25" t="s">
        <v>3823</v>
      </c>
      <c r="C251" s="25" t="s">
        <v>60</v>
      </c>
      <c r="D251" s="25" t="s">
        <v>61</v>
      </c>
      <c r="E251" s="24" t="b">
        <v>0</v>
      </c>
      <c r="F251" s="25" t="s">
        <v>1027</v>
      </c>
      <c r="G251" s="25" t="s">
        <v>5605</v>
      </c>
      <c r="H251" s="25" t="s">
        <v>5606</v>
      </c>
      <c r="I251" s="25" t="s">
        <v>5607</v>
      </c>
    </row>
    <row r="252" spans="1:9" ht="120" hidden="1" x14ac:dyDescent="0.25">
      <c r="A252" s="25" t="s">
        <v>3827</v>
      </c>
      <c r="B252" s="25" t="s">
        <v>3828</v>
      </c>
      <c r="C252" s="25" t="s">
        <v>60</v>
      </c>
      <c r="D252" s="25" t="s">
        <v>61</v>
      </c>
      <c r="E252" s="24" t="b">
        <v>0</v>
      </c>
      <c r="F252" s="25" t="s">
        <v>1027</v>
      </c>
      <c r="G252" s="25" t="s">
        <v>5647</v>
      </c>
      <c r="H252" s="25" t="s">
        <v>5648</v>
      </c>
      <c r="I252" s="25" t="s">
        <v>5649</v>
      </c>
    </row>
    <row r="253" spans="1:9" ht="90" hidden="1" x14ac:dyDescent="0.25">
      <c r="A253" s="25" t="s">
        <v>493</v>
      </c>
      <c r="B253" s="25" t="s">
        <v>2679</v>
      </c>
      <c r="C253" s="25" t="s">
        <v>60</v>
      </c>
      <c r="D253" s="25" t="s">
        <v>76</v>
      </c>
      <c r="E253" s="24" t="b">
        <v>0</v>
      </c>
      <c r="F253" s="25" t="s">
        <v>1027</v>
      </c>
      <c r="G253" s="25" t="s">
        <v>2680</v>
      </c>
      <c r="H253" s="25" t="s">
        <v>2681</v>
      </c>
      <c r="I253" s="25" t="s">
        <v>2682</v>
      </c>
    </row>
    <row r="254" spans="1:9" ht="90" hidden="1" x14ac:dyDescent="0.25">
      <c r="A254" s="25" t="s">
        <v>493</v>
      </c>
      <c r="B254" s="25" t="s">
        <v>2675</v>
      </c>
      <c r="C254" s="25" t="s">
        <v>60</v>
      </c>
      <c r="D254" s="25" t="s">
        <v>76</v>
      </c>
      <c r="E254" s="24" t="b">
        <v>0</v>
      </c>
      <c r="F254" s="25" t="s">
        <v>1027</v>
      </c>
      <c r="G254" s="25" t="s">
        <v>2676</v>
      </c>
      <c r="H254" s="25" t="s">
        <v>2677</v>
      </c>
      <c r="I254" s="25" t="s">
        <v>2678</v>
      </c>
    </row>
    <row r="255" spans="1:9" ht="150" hidden="1" x14ac:dyDescent="0.25">
      <c r="A255" s="25" t="s">
        <v>925</v>
      </c>
      <c r="B255" s="25" t="s">
        <v>2774</v>
      </c>
      <c r="C255" s="25" t="s">
        <v>60</v>
      </c>
      <c r="D255" s="25" t="s">
        <v>111</v>
      </c>
      <c r="E255" s="24" t="b">
        <v>0</v>
      </c>
      <c r="F255" s="25" t="s">
        <v>1027</v>
      </c>
      <c r="G255" s="25" t="s">
        <v>2766</v>
      </c>
      <c r="H255" s="25" t="s">
        <v>2767</v>
      </c>
      <c r="I255" s="25" t="s">
        <v>2768</v>
      </c>
    </row>
    <row r="256" spans="1:9" ht="150" hidden="1" x14ac:dyDescent="0.25">
      <c r="A256" s="25" t="s">
        <v>275</v>
      </c>
      <c r="B256" s="25" t="s">
        <v>276</v>
      </c>
      <c r="C256" s="25" t="s">
        <v>60</v>
      </c>
      <c r="D256" s="25" t="s">
        <v>61</v>
      </c>
      <c r="E256" s="24" t="b">
        <v>0</v>
      </c>
      <c r="F256" s="25" t="s">
        <v>1027</v>
      </c>
      <c r="G256" s="25" t="s">
        <v>1838</v>
      </c>
      <c r="H256" s="25" t="s">
        <v>1839</v>
      </c>
      <c r="I256" s="25" t="s">
        <v>1840</v>
      </c>
    </row>
    <row r="257" spans="1:9" ht="105" hidden="1" x14ac:dyDescent="0.25">
      <c r="A257" s="25" t="s">
        <v>1842</v>
      </c>
      <c r="B257" s="25" t="s">
        <v>1847</v>
      </c>
      <c r="C257" s="25" t="s">
        <v>60</v>
      </c>
      <c r="D257" s="25" t="s">
        <v>61</v>
      </c>
      <c r="E257" s="24" t="b">
        <v>0</v>
      </c>
      <c r="F257" s="25" t="s">
        <v>1027</v>
      </c>
      <c r="G257" s="25" t="s">
        <v>1876</v>
      </c>
      <c r="H257" s="25" t="s">
        <v>1877</v>
      </c>
      <c r="I257" s="25" t="s">
        <v>1878</v>
      </c>
    </row>
    <row r="258" spans="1:9" ht="90" hidden="1" x14ac:dyDescent="0.25">
      <c r="A258" s="25" t="s">
        <v>1842</v>
      </c>
      <c r="B258" s="25" t="s">
        <v>1847</v>
      </c>
      <c r="C258" s="25" t="s">
        <v>60</v>
      </c>
      <c r="D258" s="25" t="s">
        <v>61</v>
      </c>
      <c r="E258" s="24" t="b">
        <v>0</v>
      </c>
      <c r="F258" s="25" t="s">
        <v>1027</v>
      </c>
      <c r="G258" s="25" t="s">
        <v>55</v>
      </c>
      <c r="H258" s="25" t="s">
        <v>1874</v>
      </c>
      <c r="I258" s="25" t="s">
        <v>1875</v>
      </c>
    </row>
    <row r="259" spans="1:9" ht="150" hidden="1" x14ac:dyDescent="0.25">
      <c r="A259" s="25" t="s">
        <v>311</v>
      </c>
      <c r="B259" s="25" t="s">
        <v>312</v>
      </c>
      <c r="C259" s="25" t="s">
        <v>60</v>
      </c>
      <c r="D259" s="25" t="s">
        <v>61</v>
      </c>
      <c r="E259" s="24" t="b">
        <v>0</v>
      </c>
      <c r="F259" s="25" t="s">
        <v>1027</v>
      </c>
      <c r="G259" s="25" t="s">
        <v>1921</v>
      </c>
      <c r="H259" s="25" t="s">
        <v>1922</v>
      </c>
      <c r="I259" s="25" t="s">
        <v>55</v>
      </c>
    </row>
    <row r="260" spans="1:9" ht="75" hidden="1" x14ac:dyDescent="0.25">
      <c r="A260" s="25" t="s">
        <v>2801</v>
      </c>
      <c r="B260" s="25" t="s">
        <v>2806</v>
      </c>
      <c r="C260" s="25" t="s">
        <v>60</v>
      </c>
      <c r="D260" s="25" t="s">
        <v>111</v>
      </c>
      <c r="E260" s="24" t="b">
        <v>0</v>
      </c>
      <c r="F260" s="25" t="s">
        <v>1027</v>
      </c>
      <c r="G260" s="25" t="s">
        <v>55</v>
      </c>
      <c r="H260" s="25" t="s">
        <v>2807</v>
      </c>
      <c r="I260" s="25" t="s">
        <v>55</v>
      </c>
    </row>
    <row r="261" spans="1:9" ht="120" hidden="1" x14ac:dyDescent="0.25">
      <c r="A261" s="25" t="s">
        <v>3835</v>
      </c>
      <c r="B261" s="25" t="s">
        <v>3839</v>
      </c>
      <c r="C261" s="25" t="s">
        <v>60</v>
      </c>
      <c r="D261" s="25" t="s">
        <v>61</v>
      </c>
      <c r="E261" s="24" t="b">
        <v>0</v>
      </c>
      <c r="F261" s="25" t="s">
        <v>1027</v>
      </c>
      <c r="G261" s="25" t="s">
        <v>5694</v>
      </c>
      <c r="H261" s="25" t="s">
        <v>5695</v>
      </c>
      <c r="I261" s="25" t="s">
        <v>5696</v>
      </c>
    </row>
    <row r="262" spans="1:9" ht="90" hidden="1" x14ac:dyDescent="0.25">
      <c r="A262" s="25" t="s">
        <v>3835</v>
      </c>
      <c r="B262" s="25" t="s">
        <v>3839</v>
      </c>
      <c r="C262" s="25" t="s">
        <v>60</v>
      </c>
      <c r="D262" s="25" t="s">
        <v>61</v>
      </c>
      <c r="E262" s="24" t="b">
        <v>0</v>
      </c>
      <c r="F262" s="25" t="s">
        <v>1027</v>
      </c>
      <c r="G262" s="25" t="s">
        <v>5695</v>
      </c>
      <c r="H262" s="25" t="s">
        <v>5697</v>
      </c>
      <c r="I262" s="25" t="s">
        <v>5698</v>
      </c>
    </row>
    <row r="263" spans="1:9" ht="135" hidden="1" x14ac:dyDescent="0.25">
      <c r="A263" s="25" t="s">
        <v>3835</v>
      </c>
      <c r="B263" s="25" t="s">
        <v>3839</v>
      </c>
      <c r="C263" s="25" t="s">
        <v>60</v>
      </c>
      <c r="D263" s="25" t="s">
        <v>61</v>
      </c>
      <c r="E263" s="24" t="b">
        <v>0</v>
      </c>
      <c r="F263" s="25" t="s">
        <v>1027</v>
      </c>
      <c r="G263" s="25" t="s">
        <v>5699</v>
      </c>
      <c r="H263" s="25" t="s">
        <v>5700</v>
      </c>
      <c r="I263" s="25" t="s">
        <v>5701</v>
      </c>
    </row>
    <row r="264" spans="1:9" ht="120" hidden="1" x14ac:dyDescent="0.25">
      <c r="A264" s="25" t="s">
        <v>3835</v>
      </c>
      <c r="B264" s="25" t="s">
        <v>3839</v>
      </c>
      <c r="C264" s="25" t="s">
        <v>60</v>
      </c>
      <c r="D264" s="25" t="s">
        <v>61</v>
      </c>
      <c r="E264" s="24" t="b">
        <v>0</v>
      </c>
      <c r="F264" s="25" t="s">
        <v>1027</v>
      </c>
      <c r="G264" s="25" t="s">
        <v>5702</v>
      </c>
      <c r="H264" s="25" t="s">
        <v>5703</v>
      </c>
      <c r="I264" s="25" t="s">
        <v>5704</v>
      </c>
    </row>
    <row r="265" spans="1:9" ht="135" hidden="1" x14ac:dyDescent="0.25">
      <c r="A265" s="25" t="s">
        <v>3835</v>
      </c>
      <c r="B265" s="25" t="s">
        <v>3839</v>
      </c>
      <c r="C265" s="25" t="s">
        <v>60</v>
      </c>
      <c r="D265" s="25" t="s">
        <v>61</v>
      </c>
      <c r="E265" s="24" t="b">
        <v>0</v>
      </c>
      <c r="F265" s="25" t="s">
        <v>1027</v>
      </c>
      <c r="G265" s="25" t="s">
        <v>5703</v>
      </c>
      <c r="H265" s="25" t="s">
        <v>5705</v>
      </c>
      <c r="I265" s="25" t="s">
        <v>5706</v>
      </c>
    </row>
    <row r="266" spans="1:9" ht="90" hidden="1" x14ac:dyDescent="0.25">
      <c r="A266" s="25" t="s">
        <v>3835</v>
      </c>
      <c r="B266" s="25" t="s">
        <v>3839</v>
      </c>
      <c r="C266" s="25" t="s">
        <v>60</v>
      </c>
      <c r="D266" s="25" t="s">
        <v>61</v>
      </c>
      <c r="E266" s="24" t="b">
        <v>0</v>
      </c>
      <c r="F266" s="25" t="s">
        <v>1027</v>
      </c>
      <c r="G266" s="25" t="s">
        <v>5705</v>
      </c>
      <c r="H266" s="25" t="s">
        <v>5707</v>
      </c>
      <c r="I266" s="25" t="s">
        <v>5708</v>
      </c>
    </row>
    <row r="267" spans="1:9" ht="105" hidden="1" x14ac:dyDescent="0.25">
      <c r="A267" s="25" t="s">
        <v>3749</v>
      </c>
      <c r="B267" s="25" t="s">
        <v>5047</v>
      </c>
      <c r="C267" s="25" t="s">
        <v>60</v>
      </c>
      <c r="D267" s="25" t="s">
        <v>12</v>
      </c>
      <c r="E267" s="24" t="b">
        <v>0</v>
      </c>
      <c r="F267" s="25" t="s">
        <v>1027</v>
      </c>
      <c r="G267" s="25" t="s">
        <v>5048</v>
      </c>
      <c r="H267" s="25" t="s">
        <v>5049</v>
      </c>
      <c r="I267" s="25" t="s">
        <v>5050</v>
      </c>
    </row>
    <row r="268" spans="1:9" ht="135" hidden="1" x14ac:dyDescent="0.25">
      <c r="A268" s="25" t="s">
        <v>1932</v>
      </c>
      <c r="B268" s="25" t="s">
        <v>1937</v>
      </c>
      <c r="C268" s="25" t="s">
        <v>60</v>
      </c>
      <c r="D268" s="25" t="s">
        <v>12</v>
      </c>
      <c r="E268" s="24" t="b">
        <v>0</v>
      </c>
      <c r="F268" s="25" t="s">
        <v>1027</v>
      </c>
      <c r="G268" s="25" t="s">
        <v>1943</v>
      </c>
      <c r="H268" s="25" t="s">
        <v>1944</v>
      </c>
      <c r="I268" s="25" t="s">
        <v>1945</v>
      </c>
    </row>
    <row r="269" spans="1:9" ht="105" hidden="1" x14ac:dyDescent="0.25">
      <c r="A269" s="25" t="s">
        <v>512</v>
      </c>
      <c r="B269" s="25" t="s">
        <v>2877</v>
      </c>
      <c r="C269" s="25" t="s">
        <v>60</v>
      </c>
      <c r="D269" s="25" t="s">
        <v>76</v>
      </c>
      <c r="E269" s="24" t="b">
        <v>0</v>
      </c>
      <c r="F269" s="25" t="s">
        <v>1027</v>
      </c>
      <c r="G269" s="25" t="s">
        <v>2878</v>
      </c>
      <c r="H269" s="25" t="s">
        <v>2879</v>
      </c>
      <c r="I269" s="25" t="s">
        <v>2880</v>
      </c>
    </row>
    <row r="270" spans="1:9" ht="135" hidden="1" x14ac:dyDescent="0.25">
      <c r="A270" s="25" t="s">
        <v>512</v>
      </c>
      <c r="B270" s="25" t="s">
        <v>2871</v>
      </c>
      <c r="C270" s="25" t="s">
        <v>60</v>
      </c>
      <c r="D270" s="25" t="s">
        <v>12</v>
      </c>
      <c r="E270" s="24" t="b">
        <v>0</v>
      </c>
      <c r="F270" s="25" t="s">
        <v>1027</v>
      </c>
      <c r="G270" s="25" t="s">
        <v>2881</v>
      </c>
      <c r="H270" s="25" t="s">
        <v>2882</v>
      </c>
      <c r="I270" s="25" t="s">
        <v>2883</v>
      </c>
    </row>
    <row r="271" spans="1:9" ht="105" hidden="1" x14ac:dyDescent="0.25">
      <c r="A271" s="25" t="s">
        <v>324</v>
      </c>
      <c r="B271" s="25" t="s">
        <v>1958</v>
      </c>
      <c r="C271" s="25" t="s">
        <v>60</v>
      </c>
      <c r="D271" s="25" t="s">
        <v>12</v>
      </c>
      <c r="E271" s="24" t="b">
        <v>0</v>
      </c>
      <c r="F271" s="25" t="s">
        <v>1027</v>
      </c>
      <c r="G271" s="25" t="s">
        <v>1980</v>
      </c>
      <c r="H271" s="25" t="s">
        <v>1981</v>
      </c>
      <c r="I271" s="25" t="s">
        <v>1982</v>
      </c>
    </row>
    <row r="272" spans="1:9" ht="105" hidden="1" x14ac:dyDescent="0.25">
      <c r="A272" s="25" t="s">
        <v>3116</v>
      </c>
      <c r="B272" s="25" t="s">
        <v>5722</v>
      </c>
      <c r="C272" s="25" t="s">
        <v>60</v>
      </c>
      <c r="D272" s="25" t="s">
        <v>61</v>
      </c>
      <c r="E272" s="24" t="b">
        <v>0</v>
      </c>
      <c r="F272" s="25" t="s">
        <v>1027</v>
      </c>
      <c r="G272" s="25" t="s">
        <v>5787</v>
      </c>
      <c r="H272" s="25" t="s">
        <v>5788</v>
      </c>
      <c r="I272" s="25" t="s">
        <v>5789</v>
      </c>
    </row>
    <row r="273" spans="1:9" ht="90" hidden="1" x14ac:dyDescent="0.25">
      <c r="A273" s="25" t="s">
        <v>3116</v>
      </c>
      <c r="B273" s="25" t="s">
        <v>5755</v>
      </c>
      <c r="C273" s="25" t="s">
        <v>60</v>
      </c>
      <c r="D273" s="25" t="s">
        <v>61</v>
      </c>
      <c r="E273" s="24" t="b">
        <v>0</v>
      </c>
      <c r="F273" s="25" t="s">
        <v>1027</v>
      </c>
      <c r="G273" s="25" t="s">
        <v>5790</v>
      </c>
      <c r="H273" s="25" t="s">
        <v>5791</v>
      </c>
      <c r="I273" s="25" t="s">
        <v>5792</v>
      </c>
    </row>
    <row r="274" spans="1:9" ht="135" hidden="1" x14ac:dyDescent="0.25">
      <c r="A274" s="25" t="s">
        <v>3116</v>
      </c>
      <c r="B274" s="25" t="s">
        <v>5755</v>
      </c>
      <c r="C274" s="25" t="s">
        <v>60</v>
      </c>
      <c r="D274" s="25" t="s">
        <v>61</v>
      </c>
      <c r="E274" s="24" t="b">
        <v>0</v>
      </c>
      <c r="F274" s="25" t="s">
        <v>1027</v>
      </c>
      <c r="G274" s="25" t="s">
        <v>5791</v>
      </c>
      <c r="H274" s="25" t="s">
        <v>5793</v>
      </c>
      <c r="I274" s="25" t="s">
        <v>5794</v>
      </c>
    </row>
    <row r="275" spans="1:9" ht="90" hidden="1" x14ac:dyDescent="0.25">
      <c r="A275" s="25" t="s">
        <v>3116</v>
      </c>
      <c r="B275" s="25" t="s">
        <v>5795</v>
      </c>
      <c r="C275" s="25" t="s">
        <v>60</v>
      </c>
      <c r="D275" s="25" t="s">
        <v>61</v>
      </c>
      <c r="E275" s="24" t="b">
        <v>0</v>
      </c>
      <c r="F275" s="25" t="s">
        <v>1027</v>
      </c>
      <c r="G275" s="25" t="s">
        <v>5796</v>
      </c>
      <c r="H275" s="25" t="s">
        <v>5797</v>
      </c>
      <c r="I275" s="25" t="s">
        <v>5798</v>
      </c>
    </row>
    <row r="276" spans="1:9" ht="75" hidden="1" x14ac:dyDescent="0.25">
      <c r="A276" s="25" t="s">
        <v>5827</v>
      </c>
      <c r="B276" s="25" t="s">
        <v>5844</v>
      </c>
      <c r="C276" s="25" t="s">
        <v>60</v>
      </c>
      <c r="D276" s="25" t="s">
        <v>61</v>
      </c>
      <c r="E276" s="24" t="b">
        <v>0</v>
      </c>
      <c r="F276" s="25" t="s">
        <v>1027</v>
      </c>
      <c r="G276" s="25" t="s">
        <v>5845</v>
      </c>
      <c r="H276" s="25" t="s">
        <v>5846</v>
      </c>
      <c r="I276" s="25" t="s">
        <v>5847</v>
      </c>
    </row>
    <row r="277" spans="1:9" ht="90" hidden="1" x14ac:dyDescent="0.25">
      <c r="A277" s="25" t="s">
        <v>5827</v>
      </c>
      <c r="B277" s="25" t="s">
        <v>5848</v>
      </c>
      <c r="C277" s="25" t="s">
        <v>60</v>
      </c>
      <c r="D277" s="25" t="s">
        <v>61</v>
      </c>
      <c r="E277" s="24" t="b">
        <v>0</v>
      </c>
      <c r="F277" s="25" t="s">
        <v>1027</v>
      </c>
      <c r="G277" s="25" t="s">
        <v>5846</v>
      </c>
      <c r="H277" s="25" t="s">
        <v>5849</v>
      </c>
      <c r="I277" s="25" t="s">
        <v>5850</v>
      </c>
    </row>
    <row r="278" spans="1:9" ht="75" hidden="1" x14ac:dyDescent="0.25">
      <c r="A278" s="25" t="s">
        <v>5827</v>
      </c>
      <c r="B278" s="25" t="s">
        <v>5848</v>
      </c>
      <c r="C278" s="25" t="s">
        <v>60</v>
      </c>
      <c r="D278" s="25" t="s">
        <v>61</v>
      </c>
      <c r="E278" s="24" t="b">
        <v>0</v>
      </c>
      <c r="F278" s="25" t="s">
        <v>1027</v>
      </c>
      <c r="G278" s="25" t="s">
        <v>5851</v>
      </c>
      <c r="H278" s="25" t="s">
        <v>5852</v>
      </c>
      <c r="I278" s="25" t="s">
        <v>5853</v>
      </c>
    </row>
    <row r="279" spans="1:9" ht="60" hidden="1" x14ac:dyDescent="0.25">
      <c r="A279" s="25" t="s">
        <v>5827</v>
      </c>
      <c r="B279" s="25" t="s">
        <v>5854</v>
      </c>
      <c r="C279" s="25" t="s">
        <v>60</v>
      </c>
      <c r="D279" s="25" t="s">
        <v>61</v>
      </c>
      <c r="E279" s="24" t="b">
        <v>0</v>
      </c>
      <c r="F279" s="25" t="s">
        <v>1027</v>
      </c>
      <c r="G279" s="25" t="s">
        <v>5855</v>
      </c>
      <c r="H279" s="25" t="s">
        <v>5856</v>
      </c>
      <c r="I279" s="25" t="s">
        <v>5857</v>
      </c>
    </row>
    <row r="280" spans="1:9" ht="120" hidden="1" x14ac:dyDescent="0.25">
      <c r="A280" s="25" t="s">
        <v>5827</v>
      </c>
      <c r="B280" s="25" t="s">
        <v>5840</v>
      </c>
      <c r="C280" s="25" t="s">
        <v>60</v>
      </c>
      <c r="D280" s="25" t="s">
        <v>61</v>
      </c>
      <c r="E280" s="24" t="b">
        <v>0</v>
      </c>
      <c r="F280" s="25" t="s">
        <v>1027</v>
      </c>
      <c r="G280" s="25" t="s">
        <v>5858</v>
      </c>
      <c r="H280" s="25" t="s">
        <v>5859</v>
      </c>
      <c r="I280" s="25" t="s">
        <v>5860</v>
      </c>
    </row>
    <row r="281" spans="1:9" ht="105" hidden="1" x14ac:dyDescent="0.25">
      <c r="A281" s="25" t="s">
        <v>5827</v>
      </c>
      <c r="B281" s="25" t="s">
        <v>5836</v>
      </c>
      <c r="C281" s="25" t="s">
        <v>60</v>
      </c>
      <c r="D281" s="25" t="s">
        <v>61</v>
      </c>
      <c r="E281" s="24" t="b">
        <v>0</v>
      </c>
      <c r="F281" s="25" t="s">
        <v>1027</v>
      </c>
      <c r="G281" s="25" t="s">
        <v>5861</v>
      </c>
      <c r="H281" s="25" t="s">
        <v>5862</v>
      </c>
      <c r="I281" s="25" t="s">
        <v>5863</v>
      </c>
    </row>
    <row r="282" spans="1:9" ht="120" hidden="1" x14ac:dyDescent="0.25">
      <c r="A282" s="25" t="s">
        <v>5827</v>
      </c>
      <c r="B282" s="25" t="s">
        <v>5836</v>
      </c>
      <c r="C282" s="25" t="s">
        <v>60</v>
      </c>
      <c r="D282" s="25" t="s">
        <v>61</v>
      </c>
      <c r="E282" s="24" t="b">
        <v>0</v>
      </c>
      <c r="F282" s="25" t="s">
        <v>1027</v>
      </c>
      <c r="G282" s="25" t="s">
        <v>5862</v>
      </c>
      <c r="H282" s="25" t="s">
        <v>5864</v>
      </c>
      <c r="I282" s="25" t="s">
        <v>5865</v>
      </c>
    </row>
    <row r="283" spans="1:9" ht="75" hidden="1" x14ac:dyDescent="0.25">
      <c r="A283" s="25" t="s">
        <v>5827</v>
      </c>
      <c r="B283" s="25" t="s">
        <v>5866</v>
      </c>
      <c r="C283" s="25" t="s">
        <v>60</v>
      </c>
      <c r="D283" s="25" t="s">
        <v>61</v>
      </c>
      <c r="E283" s="24" t="b">
        <v>0</v>
      </c>
      <c r="F283" s="25" t="s">
        <v>1027</v>
      </c>
      <c r="G283" s="25" t="s">
        <v>5867</v>
      </c>
      <c r="H283" s="25" t="s">
        <v>5868</v>
      </c>
      <c r="I283" s="25" t="s">
        <v>5869</v>
      </c>
    </row>
    <row r="284" spans="1:9" ht="105" hidden="1" x14ac:dyDescent="0.25">
      <c r="A284" s="25" t="s">
        <v>3000</v>
      </c>
      <c r="B284" s="25" t="s">
        <v>3007</v>
      </c>
      <c r="C284" s="25" t="s">
        <v>60</v>
      </c>
      <c r="D284" s="25" t="s">
        <v>167</v>
      </c>
      <c r="E284" s="24" t="b">
        <v>0</v>
      </c>
      <c r="F284" s="25" t="s">
        <v>1027</v>
      </c>
      <c r="G284" s="25" t="s">
        <v>3002</v>
      </c>
      <c r="H284" s="25" t="s">
        <v>3003</v>
      </c>
      <c r="I284" s="25" t="s">
        <v>3004</v>
      </c>
    </row>
    <row r="285" spans="1:9" ht="105" hidden="1" x14ac:dyDescent="0.25">
      <c r="A285" s="25" t="s">
        <v>2040</v>
      </c>
      <c r="B285" s="25" t="s">
        <v>2041</v>
      </c>
      <c r="C285" s="25" t="s">
        <v>60</v>
      </c>
      <c r="D285" s="25" t="s">
        <v>61</v>
      </c>
      <c r="E285" s="24" t="b">
        <v>0</v>
      </c>
      <c r="F285" s="25" t="s">
        <v>1027</v>
      </c>
      <c r="G285" s="25" t="s">
        <v>2042</v>
      </c>
      <c r="H285" s="25" t="s">
        <v>2043</v>
      </c>
      <c r="I285" s="25" t="s">
        <v>2044</v>
      </c>
    </row>
    <row r="286" spans="1:9" ht="135" hidden="1" x14ac:dyDescent="0.25">
      <c r="A286" s="25" t="s">
        <v>4502</v>
      </c>
      <c r="B286" s="25" t="s">
        <v>5109</v>
      </c>
      <c r="C286" s="25" t="s">
        <v>60</v>
      </c>
      <c r="D286" s="25" t="s">
        <v>12</v>
      </c>
      <c r="E286" s="24" t="b">
        <v>0</v>
      </c>
      <c r="F286" s="25" t="s">
        <v>1027</v>
      </c>
      <c r="G286" s="25" t="s">
        <v>5113</v>
      </c>
      <c r="H286" s="25" t="s">
        <v>5114</v>
      </c>
      <c r="I286" s="25" t="s">
        <v>5115</v>
      </c>
    </row>
    <row r="287" spans="1:9" ht="150" hidden="1" x14ac:dyDescent="0.25">
      <c r="A287" s="25" t="s">
        <v>4502</v>
      </c>
      <c r="B287" s="25" t="s">
        <v>5116</v>
      </c>
      <c r="C287" s="25" t="s">
        <v>60</v>
      </c>
      <c r="D287" s="25" t="s">
        <v>12</v>
      </c>
      <c r="E287" s="24" t="b">
        <v>0</v>
      </c>
      <c r="F287" s="25" t="s">
        <v>1027</v>
      </c>
      <c r="G287" s="25" t="s">
        <v>5117</v>
      </c>
      <c r="H287" s="25" t="s">
        <v>5118</v>
      </c>
      <c r="I287" s="25" t="s">
        <v>5119</v>
      </c>
    </row>
    <row r="288" spans="1:9" ht="120" hidden="1" x14ac:dyDescent="0.25">
      <c r="A288" s="25" t="s">
        <v>370</v>
      </c>
      <c r="B288" s="25" t="s">
        <v>371</v>
      </c>
      <c r="C288" s="25" t="s">
        <v>60</v>
      </c>
      <c r="D288" s="25" t="s">
        <v>61</v>
      </c>
      <c r="E288" s="24" t="b">
        <v>0</v>
      </c>
      <c r="F288" s="25" t="s">
        <v>1027</v>
      </c>
      <c r="G288" s="25" t="s">
        <v>2053</v>
      </c>
      <c r="H288" s="25" t="s">
        <v>2054</v>
      </c>
      <c r="I288" s="25" t="s">
        <v>2055</v>
      </c>
    </row>
    <row r="289" spans="1:9" ht="30" hidden="1" x14ac:dyDescent="0.25">
      <c r="A289" s="25" t="s">
        <v>83</v>
      </c>
      <c r="B289" s="25" t="s">
        <v>84</v>
      </c>
      <c r="C289" s="25" t="s">
        <v>4</v>
      </c>
      <c r="D289" s="25" t="s">
        <v>12</v>
      </c>
      <c r="E289" s="24" t="b">
        <v>1</v>
      </c>
      <c r="F289" s="25" t="s">
        <v>13</v>
      </c>
      <c r="G289" s="25" t="s">
        <v>55</v>
      </c>
      <c r="H289" s="25" t="s">
        <v>85</v>
      </c>
      <c r="I289" s="25" t="s">
        <v>86</v>
      </c>
    </row>
    <row r="290" spans="1:9" ht="120" hidden="1" x14ac:dyDescent="0.25">
      <c r="A290" s="25" t="s">
        <v>2056</v>
      </c>
      <c r="B290" s="25" t="s">
        <v>2069</v>
      </c>
      <c r="C290" s="25" t="s">
        <v>4</v>
      </c>
      <c r="D290" s="25" t="s">
        <v>111</v>
      </c>
      <c r="E290" s="24" t="b">
        <v>1</v>
      </c>
      <c r="F290" s="25" t="s">
        <v>1027</v>
      </c>
      <c r="G290" s="25" t="s">
        <v>2070</v>
      </c>
      <c r="H290" s="25" t="s">
        <v>2071</v>
      </c>
      <c r="I290" s="25" t="s">
        <v>2072</v>
      </c>
    </row>
    <row r="291" spans="1:9" ht="75" hidden="1" x14ac:dyDescent="0.25">
      <c r="A291" s="25" t="s">
        <v>2056</v>
      </c>
      <c r="B291" s="25" t="s">
        <v>2073</v>
      </c>
      <c r="C291" s="25" t="s">
        <v>4</v>
      </c>
      <c r="D291" s="25" t="s">
        <v>111</v>
      </c>
      <c r="E291" s="24" t="b">
        <v>1</v>
      </c>
      <c r="F291" s="25" t="s">
        <v>1027</v>
      </c>
      <c r="G291" s="25" t="s">
        <v>2074</v>
      </c>
      <c r="H291" s="25" t="s">
        <v>2075</v>
      </c>
      <c r="I291" s="25" t="s">
        <v>2076</v>
      </c>
    </row>
    <row r="292" spans="1:9" ht="105" hidden="1" x14ac:dyDescent="0.25">
      <c r="A292" s="25" t="s">
        <v>3147</v>
      </c>
      <c r="B292" s="25" t="s">
        <v>3897</v>
      </c>
      <c r="C292" s="25" t="s">
        <v>4</v>
      </c>
      <c r="D292" s="25" t="s">
        <v>111</v>
      </c>
      <c r="E292" s="24" t="b">
        <v>1</v>
      </c>
      <c r="F292" s="25" t="s">
        <v>1027</v>
      </c>
      <c r="G292" s="25" t="s">
        <v>3898</v>
      </c>
      <c r="H292" s="25" t="s">
        <v>3899</v>
      </c>
      <c r="I292" s="25" t="s">
        <v>3900</v>
      </c>
    </row>
    <row r="293" spans="1:9" ht="90" hidden="1" x14ac:dyDescent="0.25">
      <c r="A293" s="25" t="s">
        <v>3147</v>
      </c>
      <c r="B293" s="25" t="s">
        <v>3901</v>
      </c>
      <c r="C293" s="25" t="s">
        <v>4</v>
      </c>
      <c r="D293" s="25" t="s">
        <v>111</v>
      </c>
      <c r="E293" s="24" t="b">
        <v>1</v>
      </c>
      <c r="F293" s="25" t="s">
        <v>1027</v>
      </c>
      <c r="G293" s="25" t="s">
        <v>3902</v>
      </c>
      <c r="H293" s="25" t="s">
        <v>3903</v>
      </c>
      <c r="I293" s="25" t="s">
        <v>3904</v>
      </c>
    </row>
    <row r="294" spans="1:9" ht="90" hidden="1" x14ac:dyDescent="0.25">
      <c r="A294" s="25" t="s">
        <v>2096</v>
      </c>
      <c r="B294" s="25" t="s">
        <v>2100</v>
      </c>
      <c r="C294" s="25" t="s">
        <v>4</v>
      </c>
      <c r="D294" s="25" t="s">
        <v>12</v>
      </c>
      <c r="E294" s="24" t="b">
        <v>1</v>
      </c>
      <c r="F294" s="25" t="s">
        <v>1027</v>
      </c>
      <c r="G294" s="25" t="s">
        <v>2101</v>
      </c>
      <c r="H294" s="25" t="s">
        <v>2102</v>
      </c>
      <c r="I294" s="25" t="s">
        <v>2103</v>
      </c>
    </row>
    <row r="295" spans="1:9" ht="135" hidden="1" x14ac:dyDescent="0.25">
      <c r="A295" s="25" t="s">
        <v>2096</v>
      </c>
      <c r="B295" s="25" t="s">
        <v>2104</v>
      </c>
      <c r="C295" s="25" t="s">
        <v>4</v>
      </c>
      <c r="D295" s="25" t="s">
        <v>12</v>
      </c>
      <c r="E295" s="24" t="b">
        <v>1</v>
      </c>
      <c r="F295" s="25" t="s">
        <v>1027</v>
      </c>
      <c r="G295" s="25" t="s">
        <v>2105</v>
      </c>
      <c r="H295" s="25" t="s">
        <v>2106</v>
      </c>
      <c r="I295" s="25" t="s">
        <v>2107</v>
      </c>
    </row>
    <row r="296" spans="1:9" ht="120" hidden="1" x14ac:dyDescent="0.25">
      <c r="A296" s="25" t="s">
        <v>2096</v>
      </c>
      <c r="B296" s="25" t="s">
        <v>2108</v>
      </c>
      <c r="C296" s="25" t="s">
        <v>4</v>
      </c>
      <c r="D296" s="25" t="s">
        <v>12</v>
      </c>
      <c r="E296" s="24" t="b">
        <v>1</v>
      </c>
      <c r="F296" s="25" t="s">
        <v>1027</v>
      </c>
      <c r="G296" s="25" t="s">
        <v>2109</v>
      </c>
      <c r="H296" s="25" t="s">
        <v>2110</v>
      </c>
      <c r="I296" s="25" t="s">
        <v>2111</v>
      </c>
    </row>
    <row r="297" spans="1:9" ht="120" hidden="1" x14ac:dyDescent="0.25">
      <c r="A297" s="25" t="s">
        <v>2096</v>
      </c>
      <c r="B297" s="25" t="s">
        <v>2097</v>
      </c>
      <c r="C297" s="25" t="s">
        <v>4</v>
      </c>
      <c r="D297" s="25" t="s">
        <v>12</v>
      </c>
      <c r="E297" s="24" t="b">
        <v>1</v>
      </c>
      <c r="F297" s="25" t="s">
        <v>1027</v>
      </c>
      <c r="G297" s="25" t="s">
        <v>55</v>
      </c>
      <c r="H297" s="25" t="s">
        <v>2098</v>
      </c>
      <c r="I297" s="25" t="s">
        <v>2099</v>
      </c>
    </row>
    <row r="298" spans="1:9" ht="120" hidden="1" x14ac:dyDescent="0.25">
      <c r="A298" s="25" t="s">
        <v>3665</v>
      </c>
      <c r="B298" s="25" t="s">
        <v>3666</v>
      </c>
      <c r="C298" s="25" t="s">
        <v>4</v>
      </c>
      <c r="D298" s="25" t="s">
        <v>12</v>
      </c>
      <c r="E298" s="24" t="b">
        <v>1</v>
      </c>
      <c r="F298" s="25" t="s">
        <v>1027</v>
      </c>
      <c r="G298" s="25" t="s">
        <v>3667</v>
      </c>
      <c r="H298" s="25" t="s">
        <v>3668</v>
      </c>
      <c r="I298" s="25" t="s">
        <v>3669</v>
      </c>
    </row>
    <row r="299" spans="1:9" ht="75" hidden="1" x14ac:dyDescent="0.25">
      <c r="A299" s="25" t="s">
        <v>3665</v>
      </c>
      <c r="B299" s="25" t="s">
        <v>3670</v>
      </c>
      <c r="C299" s="25" t="s">
        <v>4</v>
      </c>
      <c r="D299" s="25" t="s">
        <v>12</v>
      </c>
      <c r="E299" s="24" t="b">
        <v>1</v>
      </c>
      <c r="F299" s="25" t="s">
        <v>1027</v>
      </c>
      <c r="G299" s="25" t="s">
        <v>3671</v>
      </c>
      <c r="H299" s="25" t="s">
        <v>3672</v>
      </c>
      <c r="I299" s="25" t="s">
        <v>3673</v>
      </c>
    </row>
    <row r="300" spans="1:9" ht="150" hidden="1" x14ac:dyDescent="0.25">
      <c r="A300" s="25" t="s">
        <v>3665</v>
      </c>
      <c r="B300" s="25" t="s">
        <v>3674</v>
      </c>
      <c r="C300" s="25" t="s">
        <v>4</v>
      </c>
      <c r="D300" s="25" t="s">
        <v>12</v>
      </c>
      <c r="E300" s="24" t="b">
        <v>1</v>
      </c>
      <c r="F300" s="25" t="s">
        <v>1027</v>
      </c>
      <c r="G300" s="25" t="s">
        <v>3675</v>
      </c>
      <c r="H300" s="25" t="s">
        <v>3676</v>
      </c>
      <c r="I300" s="25" t="s">
        <v>3677</v>
      </c>
    </row>
    <row r="301" spans="1:9" ht="135" hidden="1" x14ac:dyDescent="0.25">
      <c r="A301" s="25" t="s">
        <v>3665</v>
      </c>
      <c r="B301" s="25" t="s">
        <v>2252</v>
      </c>
      <c r="C301" s="25" t="s">
        <v>4</v>
      </c>
      <c r="D301" s="25" t="s">
        <v>12</v>
      </c>
      <c r="E301" s="24" t="b">
        <v>1</v>
      </c>
      <c r="F301" s="25" t="s">
        <v>1027</v>
      </c>
      <c r="G301" s="25" t="s">
        <v>3676</v>
      </c>
      <c r="H301" s="25" t="s">
        <v>3677</v>
      </c>
      <c r="I301" s="25" t="s">
        <v>55</v>
      </c>
    </row>
    <row r="302" spans="1:9" ht="60" hidden="1" x14ac:dyDescent="0.25">
      <c r="A302" s="25" t="s">
        <v>3665</v>
      </c>
      <c r="B302" s="25" t="s">
        <v>3678</v>
      </c>
      <c r="C302" s="25" t="s">
        <v>4</v>
      </c>
      <c r="D302" s="25" t="s">
        <v>12</v>
      </c>
      <c r="E302" s="24" t="b">
        <v>1</v>
      </c>
      <c r="F302" s="25" t="s">
        <v>1027</v>
      </c>
      <c r="G302" s="25" t="s">
        <v>3679</v>
      </c>
      <c r="H302" s="25" t="s">
        <v>3680</v>
      </c>
      <c r="I302" s="25" t="s">
        <v>3681</v>
      </c>
    </row>
    <row r="303" spans="1:9" ht="75" hidden="1" x14ac:dyDescent="0.25">
      <c r="A303" s="25" t="s">
        <v>3665</v>
      </c>
      <c r="B303" s="25" t="s">
        <v>3670</v>
      </c>
      <c r="C303" s="25" t="s">
        <v>4</v>
      </c>
      <c r="D303" s="25" t="s">
        <v>12</v>
      </c>
      <c r="E303" s="24" t="b">
        <v>1</v>
      </c>
      <c r="F303" s="25" t="s">
        <v>1027</v>
      </c>
      <c r="G303" s="25" t="s">
        <v>3682</v>
      </c>
      <c r="H303" s="25" t="s">
        <v>3683</v>
      </c>
      <c r="I303" s="25" t="s">
        <v>3684</v>
      </c>
    </row>
    <row r="304" spans="1:9" ht="165" hidden="1" x14ac:dyDescent="0.25">
      <c r="A304" s="25" t="s">
        <v>3665</v>
      </c>
      <c r="B304" s="25" t="s">
        <v>3685</v>
      </c>
      <c r="C304" s="25" t="s">
        <v>4</v>
      </c>
      <c r="D304" s="25" t="s">
        <v>12</v>
      </c>
      <c r="E304" s="24" t="b">
        <v>1</v>
      </c>
      <c r="F304" s="25" t="s">
        <v>1027</v>
      </c>
      <c r="G304" s="25" t="s">
        <v>3686</v>
      </c>
      <c r="H304" s="25" t="s">
        <v>3687</v>
      </c>
      <c r="I304" s="25" t="s">
        <v>3688</v>
      </c>
    </row>
    <row r="305" spans="1:9" ht="75" hidden="1" x14ac:dyDescent="0.25">
      <c r="A305" s="25" t="s">
        <v>3689</v>
      </c>
      <c r="B305" s="25" t="s">
        <v>3690</v>
      </c>
      <c r="C305" s="25" t="s">
        <v>4</v>
      </c>
      <c r="D305" s="25" t="s">
        <v>12</v>
      </c>
      <c r="E305" s="24" t="b">
        <v>1</v>
      </c>
      <c r="F305" s="25" t="s">
        <v>1027</v>
      </c>
      <c r="G305" s="25" t="s">
        <v>3691</v>
      </c>
      <c r="H305" s="25" t="s">
        <v>3692</v>
      </c>
      <c r="I305" s="25" t="s">
        <v>3693</v>
      </c>
    </row>
    <row r="306" spans="1:9" ht="105" hidden="1" x14ac:dyDescent="0.25">
      <c r="A306" s="25" t="s">
        <v>592</v>
      </c>
      <c r="B306" s="25" t="s">
        <v>1254</v>
      </c>
      <c r="C306" s="25" t="s">
        <v>4</v>
      </c>
      <c r="D306" s="25" t="s">
        <v>111</v>
      </c>
      <c r="E306" s="24" t="b">
        <v>1</v>
      </c>
      <c r="F306" s="25" t="s">
        <v>1027</v>
      </c>
      <c r="G306" s="25" t="s">
        <v>1255</v>
      </c>
      <c r="H306" s="25" t="s">
        <v>1256</v>
      </c>
      <c r="I306" s="25" t="s">
        <v>55</v>
      </c>
    </row>
    <row r="307" spans="1:9" ht="45" hidden="1" x14ac:dyDescent="0.25">
      <c r="A307" s="25" t="s">
        <v>2251</v>
      </c>
      <c r="B307" s="25" t="s">
        <v>2252</v>
      </c>
      <c r="C307" s="25" t="s">
        <v>4</v>
      </c>
      <c r="D307" s="25" t="s">
        <v>12</v>
      </c>
      <c r="E307" s="24" t="b">
        <v>1</v>
      </c>
      <c r="F307" s="25" t="s">
        <v>1027</v>
      </c>
      <c r="G307" s="25" t="s">
        <v>55</v>
      </c>
      <c r="H307" s="25" t="s">
        <v>2260</v>
      </c>
      <c r="I307" s="25" t="s">
        <v>2261</v>
      </c>
    </row>
    <row r="308" spans="1:9" ht="75" hidden="1" x14ac:dyDescent="0.25">
      <c r="A308" s="25" t="s">
        <v>414</v>
      </c>
      <c r="B308" s="25" t="s">
        <v>2294</v>
      </c>
      <c r="C308" s="25" t="s">
        <v>4</v>
      </c>
      <c r="D308" s="25" t="s">
        <v>12</v>
      </c>
      <c r="E308" s="24" t="b">
        <v>1</v>
      </c>
      <c r="F308" s="25" t="s">
        <v>1027</v>
      </c>
      <c r="G308" s="25" t="s">
        <v>2295</v>
      </c>
      <c r="H308" s="25" t="s">
        <v>2296</v>
      </c>
      <c r="I308" s="25" t="s">
        <v>2297</v>
      </c>
    </row>
    <row r="309" spans="1:9" ht="135" hidden="1" x14ac:dyDescent="0.25">
      <c r="A309" s="25" t="s">
        <v>414</v>
      </c>
      <c r="B309" s="25" t="s">
        <v>2287</v>
      </c>
      <c r="C309" s="25" t="s">
        <v>4</v>
      </c>
      <c r="D309" s="25" t="s">
        <v>12</v>
      </c>
      <c r="E309" s="24" t="b">
        <v>1</v>
      </c>
      <c r="F309" s="25" t="s">
        <v>1027</v>
      </c>
      <c r="G309" s="25" t="s">
        <v>2288</v>
      </c>
      <c r="H309" s="25" t="s">
        <v>2289</v>
      </c>
      <c r="I309" s="25" t="s">
        <v>2290</v>
      </c>
    </row>
    <row r="310" spans="1:9" ht="105" hidden="1" x14ac:dyDescent="0.25">
      <c r="A310" s="25" t="s">
        <v>414</v>
      </c>
      <c r="B310" s="25" t="s">
        <v>431</v>
      </c>
      <c r="C310" s="25" t="s">
        <v>4</v>
      </c>
      <c r="D310" s="25" t="s">
        <v>12</v>
      </c>
      <c r="E310" s="24" t="b">
        <v>1</v>
      </c>
      <c r="F310" s="25" t="s">
        <v>1027</v>
      </c>
      <c r="G310" s="25" t="s">
        <v>2291</v>
      </c>
      <c r="H310" s="25" t="s">
        <v>2292</v>
      </c>
      <c r="I310" s="25" t="s">
        <v>2293</v>
      </c>
    </row>
    <row r="311" spans="1:9" ht="105" hidden="1" x14ac:dyDescent="0.25">
      <c r="A311" s="25" t="s">
        <v>414</v>
      </c>
      <c r="B311" s="25" t="s">
        <v>2284</v>
      </c>
      <c r="C311" s="25" t="s">
        <v>4</v>
      </c>
      <c r="D311" s="25" t="s">
        <v>12</v>
      </c>
      <c r="E311" s="24" t="b">
        <v>1</v>
      </c>
      <c r="F311" s="25" t="s">
        <v>1027</v>
      </c>
      <c r="G311" s="25" t="s">
        <v>55</v>
      </c>
      <c r="H311" s="25" t="s">
        <v>2285</v>
      </c>
      <c r="I311" s="25" t="s">
        <v>2286</v>
      </c>
    </row>
    <row r="312" spans="1:9" ht="60" hidden="1" x14ac:dyDescent="0.25">
      <c r="A312" s="25" t="s">
        <v>4095</v>
      </c>
      <c r="B312" s="25" t="s">
        <v>4103</v>
      </c>
      <c r="C312" s="25" t="s">
        <v>4</v>
      </c>
      <c r="D312" s="25" t="s">
        <v>111</v>
      </c>
      <c r="E312" s="24" t="b">
        <v>1</v>
      </c>
      <c r="F312" s="25" t="s">
        <v>1027</v>
      </c>
      <c r="G312" s="25" t="s">
        <v>4111</v>
      </c>
      <c r="H312" s="25" t="s">
        <v>4112</v>
      </c>
      <c r="I312" s="25" t="s">
        <v>4113</v>
      </c>
    </row>
    <row r="313" spans="1:9" ht="120" hidden="1" x14ac:dyDescent="0.25">
      <c r="A313" s="25" t="s">
        <v>4095</v>
      </c>
      <c r="B313" s="25" t="s">
        <v>4114</v>
      </c>
      <c r="C313" s="25" t="s">
        <v>4</v>
      </c>
      <c r="D313" s="25" t="s">
        <v>111</v>
      </c>
      <c r="E313" s="24" t="b">
        <v>1</v>
      </c>
      <c r="F313" s="25" t="s">
        <v>1027</v>
      </c>
      <c r="G313" s="25" t="s">
        <v>4115</v>
      </c>
      <c r="H313" s="25" t="s">
        <v>4116</v>
      </c>
      <c r="I313" s="25" t="s">
        <v>4117</v>
      </c>
    </row>
    <row r="314" spans="1:9" ht="60" hidden="1" x14ac:dyDescent="0.25">
      <c r="A314" s="25" t="s">
        <v>121</v>
      </c>
      <c r="B314" s="25" t="s">
        <v>1457</v>
      </c>
      <c r="C314" s="25" t="s">
        <v>4</v>
      </c>
      <c r="D314" s="25" t="s">
        <v>111</v>
      </c>
      <c r="E314" s="24" t="b">
        <v>1</v>
      </c>
      <c r="F314" s="25" t="s">
        <v>1027</v>
      </c>
      <c r="G314" s="25" t="s">
        <v>1458</v>
      </c>
      <c r="H314" s="25" t="s">
        <v>1459</v>
      </c>
      <c r="I314" s="25" t="s">
        <v>1460</v>
      </c>
    </row>
    <row r="315" spans="1:9" ht="105" hidden="1" x14ac:dyDescent="0.25">
      <c r="A315" s="25" t="s">
        <v>1461</v>
      </c>
      <c r="B315" s="25" t="s">
        <v>1495</v>
      </c>
      <c r="C315" s="25" t="s">
        <v>4</v>
      </c>
      <c r="D315" s="25" t="s">
        <v>12</v>
      </c>
      <c r="E315" s="24" t="b">
        <v>1</v>
      </c>
      <c r="F315" s="25" t="s">
        <v>1027</v>
      </c>
      <c r="G315" s="25" t="s">
        <v>1493</v>
      </c>
      <c r="H315" s="25" t="s">
        <v>1496</v>
      </c>
      <c r="I315" s="25" t="s">
        <v>1497</v>
      </c>
    </row>
    <row r="316" spans="1:9" ht="165" hidden="1" x14ac:dyDescent="0.25">
      <c r="A316" s="25" t="s">
        <v>1461</v>
      </c>
      <c r="B316" s="25" t="s">
        <v>1481</v>
      </c>
      <c r="C316" s="25" t="s">
        <v>4</v>
      </c>
      <c r="D316" s="25" t="s">
        <v>12</v>
      </c>
      <c r="E316" s="24" t="b">
        <v>1</v>
      </c>
      <c r="F316" s="25" t="s">
        <v>1027</v>
      </c>
      <c r="G316" s="25" t="s">
        <v>1473</v>
      </c>
      <c r="H316" s="25" t="s">
        <v>1478</v>
      </c>
      <c r="I316" s="25" t="s">
        <v>1479</v>
      </c>
    </row>
    <row r="317" spans="1:9" ht="75" hidden="1" x14ac:dyDescent="0.25">
      <c r="A317" s="25" t="s">
        <v>1461</v>
      </c>
      <c r="B317" s="25" t="s">
        <v>1482</v>
      </c>
      <c r="C317" s="25" t="s">
        <v>4</v>
      </c>
      <c r="D317" s="25" t="s">
        <v>12</v>
      </c>
      <c r="E317" s="24" t="b">
        <v>1</v>
      </c>
      <c r="F317" s="25" t="s">
        <v>1027</v>
      </c>
      <c r="G317" s="25" t="s">
        <v>1483</v>
      </c>
      <c r="H317" s="25" t="s">
        <v>1484</v>
      </c>
      <c r="I317" s="25" t="s">
        <v>1485</v>
      </c>
    </row>
    <row r="318" spans="1:9" ht="75" hidden="1" x14ac:dyDescent="0.25">
      <c r="A318" s="25" t="s">
        <v>1461</v>
      </c>
      <c r="B318" s="25" t="s">
        <v>1491</v>
      </c>
      <c r="C318" s="25" t="s">
        <v>4</v>
      </c>
      <c r="D318" s="25" t="s">
        <v>12</v>
      </c>
      <c r="E318" s="24" t="b">
        <v>1</v>
      </c>
      <c r="F318" s="25" t="s">
        <v>1027</v>
      </c>
      <c r="G318" s="25" t="s">
        <v>1488</v>
      </c>
      <c r="H318" s="25" t="s">
        <v>1489</v>
      </c>
      <c r="I318" s="25" t="s">
        <v>1490</v>
      </c>
    </row>
    <row r="319" spans="1:9" ht="90" hidden="1" x14ac:dyDescent="0.25">
      <c r="A319" s="25" t="s">
        <v>1461</v>
      </c>
      <c r="B319" s="25" t="s">
        <v>1476</v>
      </c>
      <c r="C319" s="25" t="s">
        <v>4</v>
      </c>
      <c r="D319" s="25" t="s">
        <v>12</v>
      </c>
      <c r="E319" s="24" t="b">
        <v>1</v>
      </c>
      <c r="F319" s="25" t="s">
        <v>1027</v>
      </c>
      <c r="G319" s="25" t="s">
        <v>1492</v>
      </c>
      <c r="H319" s="25" t="s">
        <v>1493</v>
      </c>
      <c r="I319" s="25" t="s">
        <v>1494</v>
      </c>
    </row>
    <row r="320" spans="1:9" ht="90" hidden="1" x14ac:dyDescent="0.25">
      <c r="A320" s="25" t="s">
        <v>1461</v>
      </c>
      <c r="B320" s="25" t="s">
        <v>1462</v>
      </c>
      <c r="C320" s="25" t="s">
        <v>4</v>
      </c>
      <c r="D320" s="25" t="s">
        <v>12</v>
      </c>
      <c r="E320" s="24" t="b">
        <v>1</v>
      </c>
      <c r="F320" s="25" t="s">
        <v>1027</v>
      </c>
      <c r="G320" s="25" t="s">
        <v>1484</v>
      </c>
      <c r="H320" s="25" t="s">
        <v>1486</v>
      </c>
      <c r="I320" s="25" t="s">
        <v>1487</v>
      </c>
    </row>
    <row r="321" spans="1:9" ht="135" hidden="1" x14ac:dyDescent="0.25">
      <c r="A321" s="25" t="s">
        <v>1461</v>
      </c>
      <c r="B321" s="25" t="s">
        <v>1476</v>
      </c>
      <c r="C321" s="25" t="s">
        <v>4</v>
      </c>
      <c r="D321" s="25" t="s">
        <v>12</v>
      </c>
      <c r="E321" s="24" t="b">
        <v>1</v>
      </c>
      <c r="F321" s="25" t="s">
        <v>1027</v>
      </c>
      <c r="G321" s="25" t="s">
        <v>55</v>
      </c>
      <c r="H321" s="25" t="s">
        <v>1473</v>
      </c>
      <c r="I321" s="25" t="s">
        <v>1474</v>
      </c>
    </row>
    <row r="322" spans="1:9" ht="45" hidden="1" x14ac:dyDescent="0.25">
      <c r="A322" s="25" t="s">
        <v>2375</v>
      </c>
      <c r="B322" s="25" t="s">
        <v>2376</v>
      </c>
      <c r="C322" s="25" t="s">
        <v>4</v>
      </c>
      <c r="D322" s="25" t="s">
        <v>12</v>
      </c>
      <c r="E322" s="24" t="b">
        <v>1</v>
      </c>
      <c r="F322" s="25" t="s">
        <v>1027</v>
      </c>
      <c r="G322" s="25" t="s">
        <v>55</v>
      </c>
      <c r="H322" s="25" t="s">
        <v>2377</v>
      </c>
      <c r="I322" s="25" t="s">
        <v>2378</v>
      </c>
    </row>
    <row r="323" spans="1:9" ht="120" hidden="1" x14ac:dyDescent="0.25">
      <c r="A323" s="25" t="s">
        <v>4190</v>
      </c>
      <c r="B323" s="25" t="s">
        <v>4191</v>
      </c>
      <c r="C323" s="25" t="s">
        <v>4</v>
      </c>
      <c r="D323" s="25" t="s">
        <v>111</v>
      </c>
      <c r="E323" s="24" t="b">
        <v>1</v>
      </c>
      <c r="F323" s="25" t="s">
        <v>1027</v>
      </c>
      <c r="G323" s="25" t="s">
        <v>4192</v>
      </c>
      <c r="H323" s="25" t="s">
        <v>4193</v>
      </c>
      <c r="I323" s="25" t="s">
        <v>4194</v>
      </c>
    </row>
    <row r="324" spans="1:9" ht="75" hidden="1" x14ac:dyDescent="0.25">
      <c r="A324" s="25" t="s">
        <v>3703</v>
      </c>
      <c r="B324" s="25" t="s">
        <v>3704</v>
      </c>
      <c r="C324" s="25" t="s">
        <v>4</v>
      </c>
      <c r="D324" s="25" t="s">
        <v>12</v>
      </c>
      <c r="E324" s="24" t="b">
        <v>1</v>
      </c>
      <c r="F324" s="25" t="s">
        <v>1027</v>
      </c>
      <c r="G324" s="25" t="s">
        <v>55</v>
      </c>
      <c r="H324" s="25" t="s">
        <v>3705</v>
      </c>
      <c r="I324" s="25" t="s">
        <v>3706</v>
      </c>
    </row>
    <row r="325" spans="1:9" ht="75" hidden="1" x14ac:dyDescent="0.25">
      <c r="A325" s="25" t="s">
        <v>3703</v>
      </c>
      <c r="B325" s="25" t="s">
        <v>3704</v>
      </c>
      <c r="C325" s="25" t="s">
        <v>4</v>
      </c>
      <c r="D325" s="25" t="s">
        <v>12</v>
      </c>
      <c r="E325" s="24" t="b">
        <v>1</v>
      </c>
      <c r="F325" s="25" t="s">
        <v>1027</v>
      </c>
      <c r="G325" s="25" t="s">
        <v>3707</v>
      </c>
      <c r="H325" s="25" t="s">
        <v>3708</v>
      </c>
      <c r="I325" s="25" t="s">
        <v>3709</v>
      </c>
    </row>
    <row r="326" spans="1:9" ht="90" hidden="1" x14ac:dyDescent="0.25">
      <c r="A326" s="25" t="s">
        <v>3703</v>
      </c>
      <c r="B326" s="25" t="s">
        <v>3710</v>
      </c>
      <c r="C326" s="25" t="s">
        <v>4</v>
      </c>
      <c r="D326" s="25" t="s">
        <v>12</v>
      </c>
      <c r="E326" s="24" t="b">
        <v>1</v>
      </c>
      <c r="F326" s="25" t="s">
        <v>1027</v>
      </c>
      <c r="G326" s="25" t="s">
        <v>3711</v>
      </c>
      <c r="H326" s="25" t="s">
        <v>3712</v>
      </c>
      <c r="I326" s="25" t="s">
        <v>3713</v>
      </c>
    </row>
    <row r="327" spans="1:9" ht="135" hidden="1" x14ac:dyDescent="0.25">
      <c r="A327" s="25" t="s">
        <v>3703</v>
      </c>
      <c r="B327" s="25" t="s">
        <v>3710</v>
      </c>
      <c r="C327" s="25" t="s">
        <v>4</v>
      </c>
      <c r="D327" s="25" t="s">
        <v>12</v>
      </c>
      <c r="E327" s="24" t="b">
        <v>1</v>
      </c>
      <c r="F327" s="25" t="s">
        <v>1027</v>
      </c>
      <c r="G327" s="25" t="s">
        <v>3714</v>
      </c>
      <c r="H327" s="25" t="s">
        <v>3715</v>
      </c>
      <c r="I327" s="25" t="s">
        <v>3716</v>
      </c>
    </row>
    <row r="328" spans="1:9" ht="150" hidden="1" x14ac:dyDescent="0.25">
      <c r="A328" s="25" t="s">
        <v>3703</v>
      </c>
      <c r="B328" s="25" t="s">
        <v>3704</v>
      </c>
      <c r="C328" s="25" t="s">
        <v>4</v>
      </c>
      <c r="D328" s="25" t="s">
        <v>12</v>
      </c>
      <c r="E328" s="24" t="b">
        <v>1</v>
      </c>
      <c r="F328" s="25" t="s">
        <v>1027</v>
      </c>
      <c r="G328" s="25" t="s">
        <v>3715</v>
      </c>
      <c r="H328" s="25" t="s">
        <v>3717</v>
      </c>
      <c r="I328" s="25" t="s">
        <v>3718</v>
      </c>
    </row>
    <row r="329" spans="1:9" ht="120" hidden="1" x14ac:dyDescent="0.25">
      <c r="A329" s="25" t="s">
        <v>3703</v>
      </c>
      <c r="B329" s="25" t="s">
        <v>3704</v>
      </c>
      <c r="C329" s="25" t="s">
        <v>4</v>
      </c>
      <c r="D329" s="25" t="s">
        <v>12</v>
      </c>
      <c r="E329" s="24" t="b">
        <v>1</v>
      </c>
      <c r="F329" s="25" t="s">
        <v>1027</v>
      </c>
      <c r="G329" s="25" t="s">
        <v>3719</v>
      </c>
      <c r="H329" s="25" t="s">
        <v>3720</v>
      </c>
      <c r="I329" s="25" t="s">
        <v>3721</v>
      </c>
    </row>
    <row r="330" spans="1:9" ht="120" hidden="1" x14ac:dyDescent="0.25">
      <c r="A330" s="25" t="s">
        <v>3703</v>
      </c>
      <c r="B330" s="25" t="s">
        <v>3722</v>
      </c>
      <c r="C330" s="25" t="s">
        <v>4</v>
      </c>
      <c r="D330" s="25" t="s">
        <v>12</v>
      </c>
      <c r="E330" s="24" t="b">
        <v>1</v>
      </c>
      <c r="F330" s="25" t="s">
        <v>1027</v>
      </c>
      <c r="G330" s="25" t="s">
        <v>3720</v>
      </c>
      <c r="H330" s="25" t="s">
        <v>3723</v>
      </c>
      <c r="I330" s="25" t="s">
        <v>3724</v>
      </c>
    </row>
    <row r="331" spans="1:9" ht="90" hidden="1" x14ac:dyDescent="0.25">
      <c r="A331" s="25" t="s">
        <v>3703</v>
      </c>
      <c r="B331" s="25" t="s">
        <v>3725</v>
      </c>
      <c r="C331" s="25" t="s">
        <v>4</v>
      </c>
      <c r="D331" s="25" t="s">
        <v>12</v>
      </c>
      <c r="E331" s="24" t="b">
        <v>1</v>
      </c>
      <c r="F331" s="25" t="s">
        <v>1027</v>
      </c>
      <c r="G331" s="25" t="s">
        <v>3723</v>
      </c>
      <c r="H331" s="25" t="s">
        <v>3726</v>
      </c>
      <c r="I331" s="25" t="s">
        <v>3727</v>
      </c>
    </row>
    <row r="332" spans="1:9" ht="90" hidden="1" x14ac:dyDescent="0.25">
      <c r="A332" s="25" t="s">
        <v>2437</v>
      </c>
      <c r="B332" s="25" t="s">
        <v>2438</v>
      </c>
      <c r="C332" s="25" t="s">
        <v>4</v>
      </c>
      <c r="D332" s="25" t="s">
        <v>12</v>
      </c>
      <c r="E332" s="24" t="b">
        <v>1</v>
      </c>
      <c r="F332" s="25" t="s">
        <v>1027</v>
      </c>
      <c r="G332" s="25" t="s">
        <v>2444</v>
      </c>
      <c r="H332" s="25" t="s">
        <v>2445</v>
      </c>
      <c r="I332" s="25" t="s">
        <v>2446</v>
      </c>
    </row>
    <row r="333" spans="1:9" ht="105" hidden="1" x14ac:dyDescent="0.25">
      <c r="A333" s="25" t="s">
        <v>2437</v>
      </c>
      <c r="B333" s="25" t="s">
        <v>2470</v>
      </c>
      <c r="C333" s="25" t="s">
        <v>4</v>
      </c>
      <c r="D333" s="25" t="s">
        <v>12</v>
      </c>
      <c r="E333" s="24" t="b">
        <v>1</v>
      </c>
      <c r="F333" s="25" t="s">
        <v>1027</v>
      </c>
      <c r="G333" s="25" t="s">
        <v>2462</v>
      </c>
      <c r="H333" s="25" t="s">
        <v>2463</v>
      </c>
      <c r="I333" s="25" t="s">
        <v>2464</v>
      </c>
    </row>
    <row r="334" spans="1:9" ht="105" hidden="1" x14ac:dyDescent="0.25">
      <c r="A334" s="25" t="s">
        <v>2437</v>
      </c>
      <c r="B334" s="25" t="s">
        <v>2459</v>
      </c>
      <c r="C334" s="25" t="s">
        <v>4</v>
      </c>
      <c r="D334" s="25" t="s">
        <v>12</v>
      </c>
      <c r="E334" s="24" t="b">
        <v>1</v>
      </c>
      <c r="F334" s="25" t="s">
        <v>1027</v>
      </c>
      <c r="G334" s="25" t="s">
        <v>2471</v>
      </c>
      <c r="H334" s="25" t="s">
        <v>2472</v>
      </c>
      <c r="I334" s="25" t="s">
        <v>2473</v>
      </c>
    </row>
    <row r="335" spans="1:9" ht="75" hidden="1" x14ac:dyDescent="0.25">
      <c r="A335" s="25" t="s">
        <v>2437</v>
      </c>
      <c r="B335" s="25" t="s">
        <v>2456</v>
      </c>
      <c r="C335" s="25" t="s">
        <v>4</v>
      </c>
      <c r="D335" s="25" t="s">
        <v>12</v>
      </c>
      <c r="E335" s="24" t="b">
        <v>1</v>
      </c>
      <c r="F335" s="25" t="s">
        <v>1027</v>
      </c>
      <c r="G335" s="25" t="s">
        <v>2447</v>
      </c>
      <c r="H335" s="25" t="s">
        <v>2448</v>
      </c>
      <c r="I335" s="25" t="s">
        <v>55</v>
      </c>
    </row>
    <row r="336" spans="1:9" ht="90" hidden="1" x14ac:dyDescent="0.25">
      <c r="A336" s="25" t="s">
        <v>2437</v>
      </c>
      <c r="B336" s="25" t="s">
        <v>2443</v>
      </c>
      <c r="C336" s="25" t="s">
        <v>4</v>
      </c>
      <c r="D336" s="25" t="s">
        <v>12</v>
      </c>
      <c r="E336" s="24" t="b">
        <v>1</v>
      </c>
      <c r="F336" s="25" t="s">
        <v>1027</v>
      </c>
      <c r="G336" s="25" t="s">
        <v>2439</v>
      </c>
      <c r="H336" s="25" t="s">
        <v>2440</v>
      </c>
      <c r="I336" s="25" t="s">
        <v>2441</v>
      </c>
    </row>
    <row r="337" spans="1:9" ht="30" hidden="1" x14ac:dyDescent="0.25">
      <c r="A337" s="25" t="s">
        <v>2437</v>
      </c>
      <c r="B337" s="25" t="s">
        <v>2452</v>
      </c>
      <c r="C337" s="25" t="s">
        <v>4</v>
      </c>
      <c r="D337" s="25" t="s">
        <v>12</v>
      </c>
      <c r="E337" s="24" t="b">
        <v>1</v>
      </c>
      <c r="F337" s="25" t="s">
        <v>1027</v>
      </c>
      <c r="G337" s="25" t="s">
        <v>2457</v>
      </c>
      <c r="H337" s="25" t="s">
        <v>2458</v>
      </c>
      <c r="I337" s="25" t="s">
        <v>55</v>
      </c>
    </row>
    <row r="338" spans="1:9" ht="45" hidden="1" x14ac:dyDescent="0.25">
      <c r="A338" s="25" t="s">
        <v>2437</v>
      </c>
      <c r="B338" s="25" t="s">
        <v>2459</v>
      </c>
      <c r="C338" s="25" t="s">
        <v>4</v>
      </c>
      <c r="D338" s="25" t="s">
        <v>12</v>
      </c>
      <c r="E338" s="24" t="b">
        <v>1</v>
      </c>
      <c r="F338" s="25" t="s">
        <v>1027</v>
      </c>
      <c r="G338" s="25" t="s">
        <v>55</v>
      </c>
      <c r="H338" s="25" t="s">
        <v>2460</v>
      </c>
      <c r="I338" s="25" t="s">
        <v>2461</v>
      </c>
    </row>
    <row r="339" spans="1:9" ht="180" hidden="1" x14ac:dyDescent="0.25">
      <c r="A339" s="25" t="s">
        <v>1685</v>
      </c>
      <c r="B339" s="25" t="s">
        <v>1686</v>
      </c>
      <c r="C339" s="25" t="s">
        <v>4</v>
      </c>
      <c r="D339" s="25" t="s">
        <v>12</v>
      </c>
      <c r="E339" s="24" t="b">
        <v>1</v>
      </c>
      <c r="F339" s="25" t="s">
        <v>1027</v>
      </c>
      <c r="G339" s="25" t="s">
        <v>1690</v>
      </c>
      <c r="H339" s="25" t="s">
        <v>1691</v>
      </c>
      <c r="I339" s="25" t="s">
        <v>1692</v>
      </c>
    </row>
    <row r="340" spans="1:9" ht="45" hidden="1" x14ac:dyDescent="0.25">
      <c r="A340" s="25" t="s">
        <v>893</v>
      </c>
      <c r="B340" s="25" t="s">
        <v>894</v>
      </c>
      <c r="C340" s="25" t="s">
        <v>4</v>
      </c>
      <c r="D340" s="25" t="s">
        <v>12</v>
      </c>
      <c r="E340" s="24" t="b">
        <v>1</v>
      </c>
      <c r="F340" s="25" t="s">
        <v>1027</v>
      </c>
      <c r="G340" s="25" t="s">
        <v>2534</v>
      </c>
      <c r="H340" s="25" t="s">
        <v>2535</v>
      </c>
      <c r="I340" s="25" t="s">
        <v>2536</v>
      </c>
    </row>
    <row r="341" spans="1:9" ht="90" hidden="1" x14ac:dyDescent="0.25">
      <c r="A341" s="25" t="s">
        <v>3822</v>
      </c>
      <c r="B341" s="25" t="s">
        <v>3823</v>
      </c>
      <c r="C341" s="25" t="s">
        <v>4</v>
      </c>
      <c r="D341" s="25" t="s">
        <v>61</v>
      </c>
      <c r="E341" s="24" t="b">
        <v>1</v>
      </c>
      <c r="F341" s="25" t="s">
        <v>1027</v>
      </c>
      <c r="G341" s="25" t="s">
        <v>3824</v>
      </c>
      <c r="H341" s="25" t="s">
        <v>3825</v>
      </c>
      <c r="I341" s="25" t="s">
        <v>3826</v>
      </c>
    </row>
    <row r="342" spans="1:9" ht="45" hidden="1" x14ac:dyDescent="0.25">
      <c r="A342" s="25" t="s">
        <v>2608</v>
      </c>
      <c r="B342" s="25" t="s">
        <v>2613</v>
      </c>
      <c r="C342" s="25" t="s">
        <v>4</v>
      </c>
      <c r="D342" s="25" t="s">
        <v>12</v>
      </c>
      <c r="E342" s="24" t="b">
        <v>1</v>
      </c>
      <c r="F342" s="25" t="s">
        <v>1027</v>
      </c>
      <c r="G342" s="25" t="s">
        <v>55</v>
      </c>
      <c r="H342" s="25" t="s">
        <v>2615</v>
      </c>
      <c r="I342" s="25" t="s">
        <v>2616</v>
      </c>
    </row>
    <row r="343" spans="1:9" ht="60" hidden="1" x14ac:dyDescent="0.25">
      <c r="A343" s="25" t="s">
        <v>3739</v>
      </c>
      <c r="B343" s="25" t="s">
        <v>3740</v>
      </c>
      <c r="C343" s="25" t="s">
        <v>4</v>
      </c>
      <c r="D343" s="25" t="s">
        <v>12</v>
      </c>
      <c r="E343" s="24" t="b">
        <v>1</v>
      </c>
      <c r="F343" s="25" t="s">
        <v>1027</v>
      </c>
      <c r="G343" s="25" t="s">
        <v>3741</v>
      </c>
      <c r="H343" s="25" t="s">
        <v>3742</v>
      </c>
      <c r="I343" s="25" t="s">
        <v>3743</v>
      </c>
    </row>
    <row r="344" spans="1:9" ht="75" hidden="1" x14ac:dyDescent="0.25">
      <c r="A344" s="25" t="s">
        <v>2643</v>
      </c>
      <c r="B344" s="25" t="s">
        <v>2644</v>
      </c>
      <c r="C344" s="25" t="s">
        <v>4</v>
      </c>
      <c r="D344" s="25" t="s">
        <v>12</v>
      </c>
      <c r="E344" s="24" t="b">
        <v>1</v>
      </c>
      <c r="F344" s="25" t="s">
        <v>1027</v>
      </c>
      <c r="G344" s="25" t="s">
        <v>2645</v>
      </c>
      <c r="H344" s="25" t="s">
        <v>2646</v>
      </c>
      <c r="I344" s="25" t="s">
        <v>2647</v>
      </c>
    </row>
    <row r="345" spans="1:9" ht="75" hidden="1" x14ac:dyDescent="0.25">
      <c r="A345" s="25" t="s">
        <v>3744</v>
      </c>
      <c r="B345" s="25" t="s">
        <v>3745</v>
      </c>
      <c r="C345" s="25" t="s">
        <v>4</v>
      </c>
      <c r="D345" s="25" t="s">
        <v>12</v>
      </c>
      <c r="E345" s="24" t="b">
        <v>1</v>
      </c>
      <c r="F345" s="25" t="s">
        <v>1027</v>
      </c>
      <c r="G345" s="25" t="s">
        <v>3746</v>
      </c>
      <c r="H345" s="25" t="s">
        <v>3747</v>
      </c>
      <c r="I345" s="25" t="s">
        <v>3748</v>
      </c>
    </row>
    <row r="346" spans="1:9" ht="90" hidden="1" x14ac:dyDescent="0.25">
      <c r="A346" s="25" t="s">
        <v>2744</v>
      </c>
      <c r="B346" s="25" t="s">
        <v>2745</v>
      </c>
      <c r="C346" s="25" t="s">
        <v>4</v>
      </c>
      <c r="D346" s="25" t="s">
        <v>111</v>
      </c>
      <c r="E346" s="24" t="b">
        <v>1</v>
      </c>
      <c r="F346" s="25" t="s">
        <v>1027</v>
      </c>
      <c r="G346" s="25" t="s">
        <v>2746</v>
      </c>
      <c r="H346" s="25" t="s">
        <v>2747</v>
      </c>
      <c r="I346" s="25" t="s">
        <v>2748</v>
      </c>
    </row>
    <row r="347" spans="1:9" ht="120" hidden="1" x14ac:dyDescent="0.25">
      <c r="A347" s="25" t="s">
        <v>4342</v>
      </c>
      <c r="B347" s="25" t="s">
        <v>4378</v>
      </c>
      <c r="C347" s="25" t="s">
        <v>4</v>
      </c>
      <c r="D347" s="25" t="s">
        <v>111</v>
      </c>
      <c r="E347" s="24" t="b">
        <v>1</v>
      </c>
      <c r="F347" s="25" t="s">
        <v>1027</v>
      </c>
      <c r="G347" s="25" t="s">
        <v>4379</v>
      </c>
      <c r="H347" s="25" t="s">
        <v>4380</v>
      </c>
      <c r="I347" s="25" t="s">
        <v>4381</v>
      </c>
    </row>
    <row r="348" spans="1:9" ht="90" hidden="1" x14ac:dyDescent="0.25">
      <c r="A348" s="25" t="s">
        <v>1932</v>
      </c>
      <c r="B348" s="25" t="s">
        <v>1937</v>
      </c>
      <c r="C348" s="25" t="s">
        <v>4</v>
      </c>
      <c r="D348" s="25" t="s">
        <v>12</v>
      </c>
      <c r="E348" s="24" t="b">
        <v>1</v>
      </c>
      <c r="F348" s="25" t="s">
        <v>1027</v>
      </c>
      <c r="G348" s="25" t="s">
        <v>1949</v>
      </c>
      <c r="H348" s="25" t="s">
        <v>1950</v>
      </c>
      <c r="I348" s="25" t="s">
        <v>1951</v>
      </c>
    </row>
    <row r="349" spans="1:9" ht="75" hidden="1" x14ac:dyDescent="0.25">
      <c r="A349" s="25" t="s">
        <v>1932</v>
      </c>
      <c r="B349" s="25" t="s">
        <v>1933</v>
      </c>
      <c r="C349" s="25" t="s">
        <v>4</v>
      </c>
      <c r="D349" s="25" t="s">
        <v>12</v>
      </c>
      <c r="E349" s="24" t="b">
        <v>1</v>
      </c>
      <c r="F349" s="25" t="s">
        <v>1027</v>
      </c>
      <c r="G349" s="25" t="s">
        <v>1950</v>
      </c>
      <c r="H349" s="25" t="s">
        <v>1952</v>
      </c>
      <c r="I349" s="25" t="s">
        <v>1953</v>
      </c>
    </row>
    <row r="350" spans="1:9" ht="90" hidden="1" x14ac:dyDescent="0.25">
      <c r="A350" s="25" t="s">
        <v>512</v>
      </c>
      <c r="B350" s="25" t="s">
        <v>2867</v>
      </c>
      <c r="C350" s="25" t="s">
        <v>4</v>
      </c>
      <c r="D350" s="25" t="s">
        <v>12</v>
      </c>
      <c r="E350" s="24" t="b">
        <v>1</v>
      </c>
      <c r="F350" s="25" t="s">
        <v>1027</v>
      </c>
      <c r="G350" s="25" t="s">
        <v>2868</v>
      </c>
      <c r="H350" s="25" t="s">
        <v>2869</v>
      </c>
      <c r="I350" s="25" t="s">
        <v>2870</v>
      </c>
    </row>
    <row r="351" spans="1:9" ht="75" hidden="1" x14ac:dyDescent="0.25">
      <c r="A351" s="25" t="s">
        <v>512</v>
      </c>
      <c r="B351" s="25" t="s">
        <v>2867</v>
      </c>
      <c r="C351" s="25" t="s">
        <v>4</v>
      </c>
      <c r="D351" s="25" t="s">
        <v>12</v>
      </c>
      <c r="E351" s="24" t="b">
        <v>1</v>
      </c>
      <c r="F351" s="25" t="s">
        <v>1027</v>
      </c>
      <c r="G351" s="25" t="s">
        <v>2872</v>
      </c>
      <c r="H351" s="25" t="s">
        <v>2873</v>
      </c>
      <c r="I351" s="25" t="s">
        <v>2874</v>
      </c>
    </row>
    <row r="352" spans="1:9" ht="60" hidden="1" x14ac:dyDescent="0.25">
      <c r="A352" s="25" t="s">
        <v>2910</v>
      </c>
      <c r="B352" s="25" t="s">
        <v>2911</v>
      </c>
      <c r="C352" s="25" t="s">
        <v>4</v>
      </c>
      <c r="D352" s="25" t="s">
        <v>12</v>
      </c>
      <c r="E352" s="24" t="b">
        <v>1</v>
      </c>
      <c r="F352" s="25" t="s">
        <v>1027</v>
      </c>
      <c r="G352" s="25" t="s">
        <v>2912</v>
      </c>
      <c r="H352" s="25" t="s">
        <v>2913</v>
      </c>
      <c r="I352" s="25" t="s">
        <v>2914</v>
      </c>
    </row>
    <row r="353" spans="1:9" ht="105" hidden="1" x14ac:dyDescent="0.25">
      <c r="A353" s="25" t="s">
        <v>2942</v>
      </c>
      <c r="B353" s="25" t="s">
        <v>2948</v>
      </c>
      <c r="C353" s="25" t="s">
        <v>4</v>
      </c>
      <c r="D353" s="25" t="s">
        <v>12</v>
      </c>
      <c r="E353" s="24" t="b">
        <v>1</v>
      </c>
      <c r="F353" s="25" t="s">
        <v>1027</v>
      </c>
      <c r="G353" s="25" t="s">
        <v>55</v>
      </c>
      <c r="H353" s="25" t="s">
        <v>2944</v>
      </c>
      <c r="I353" s="25" t="s">
        <v>55</v>
      </c>
    </row>
    <row r="354" spans="1:9" ht="150" hidden="1" x14ac:dyDescent="0.25">
      <c r="A354" s="25" t="s">
        <v>2970</v>
      </c>
      <c r="B354" s="25" t="s">
        <v>2983</v>
      </c>
      <c r="C354" s="25" t="s">
        <v>4</v>
      </c>
      <c r="D354" s="25" t="s">
        <v>111</v>
      </c>
      <c r="E354" s="24" t="b">
        <v>1</v>
      </c>
      <c r="F354" s="25" t="s">
        <v>1027</v>
      </c>
      <c r="G354" s="25" t="s">
        <v>2972</v>
      </c>
      <c r="H354" s="25" t="s">
        <v>2973</v>
      </c>
      <c r="I354" s="25" t="s">
        <v>2974</v>
      </c>
    </row>
    <row r="355" spans="1:9" ht="60" hidden="1" x14ac:dyDescent="0.25">
      <c r="A355" s="25" t="s">
        <v>3757</v>
      </c>
      <c r="B355" s="25" t="s">
        <v>3758</v>
      </c>
      <c r="C355" s="25" t="s">
        <v>4</v>
      </c>
      <c r="D355" s="25" t="s">
        <v>12</v>
      </c>
      <c r="E355" s="24" t="b">
        <v>1</v>
      </c>
      <c r="F355" s="25" t="s">
        <v>1027</v>
      </c>
      <c r="G355" s="25" t="s">
        <v>55</v>
      </c>
      <c r="H355" s="25" t="s">
        <v>3759</v>
      </c>
      <c r="I355" s="25" t="s">
        <v>3760</v>
      </c>
    </row>
    <row r="356" spans="1:9" ht="75" hidden="1" x14ac:dyDescent="0.25">
      <c r="A356" s="25" t="s">
        <v>3018</v>
      </c>
      <c r="B356" s="25" t="s">
        <v>3024</v>
      </c>
      <c r="C356" s="25" t="s">
        <v>4</v>
      </c>
      <c r="D356" s="25" t="s">
        <v>111</v>
      </c>
      <c r="E356" s="24" t="b">
        <v>1</v>
      </c>
      <c r="F356" s="25" t="s">
        <v>1027</v>
      </c>
      <c r="G356" s="25" t="s">
        <v>3020</v>
      </c>
      <c r="H356" s="25" t="s">
        <v>3021</v>
      </c>
      <c r="I356" s="25" t="s">
        <v>3022</v>
      </c>
    </row>
    <row r="357" spans="1:9" ht="45" hidden="1" x14ac:dyDescent="0.25">
      <c r="A357" s="25" t="s">
        <v>3780</v>
      </c>
      <c r="B357" s="25" t="s">
        <v>3781</v>
      </c>
      <c r="C357" s="25" t="s">
        <v>4</v>
      </c>
      <c r="D357" s="25" t="s">
        <v>12</v>
      </c>
      <c r="E357" s="24" t="b">
        <v>1</v>
      </c>
      <c r="F357" s="25" t="s">
        <v>1027</v>
      </c>
      <c r="G357" s="25" t="s">
        <v>55</v>
      </c>
      <c r="H357" s="25" t="s">
        <v>3782</v>
      </c>
      <c r="I357" s="25" t="s">
        <v>3783</v>
      </c>
    </row>
    <row r="358" spans="1:9" ht="90" hidden="1" x14ac:dyDescent="0.25">
      <c r="A358" s="25" t="s">
        <v>3784</v>
      </c>
      <c r="B358" s="25" t="s">
        <v>3785</v>
      </c>
      <c r="C358" s="25" t="s">
        <v>4</v>
      </c>
      <c r="D358" s="25" t="s">
        <v>12</v>
      </c>
      <c r="E358" s="24" t="b">
        <v>1</v>
      </c>
      <c r="F358" s="25" t="s">
        <v>1027</v>
      </c>
      <c r="G358" s="25" t="s">
        <v>3786</v>
      </c>
      <c r="H358" s="25" t="s">
        <v>3787</v>
      </c>
      <c r="I358" s="25" t="s">
        <v>3788</v>
      </c>
    </row>
    <row r="359" spans="1:9" ht="90" hidden="1" x14ac:dyDescent="0.25">
      <c r="A359" s="25" t="s">
        <v>3784</v>
      </c>
      <c r="B359" s="25" t="s">
        <v>3789</v>
      </c>
      <c r="C359" s="25" t="s">
        <v>4</v>
      </c>
      <c r="D359" s="25" t="s">
        <v>12</v>
      </c>
      <c r="E359" s="24" t="b">
        <v>1</v>
      </c>
      <c r="F359" s="25" t="s">
        <v>1027</v>
      </c>
      <c r="G359" s="25" t="s">
        <v>3787</v>
      </c>
      <c r="H359" s="25" t="s">
        <v>3790</v>
      </c>
      <c r="I359" s="25" t="s">
        <v>3791</v>
      </c>
    </row>
    <row r="360" spans="1:9" ht="120" hidden="1" x14ac:dyDescent="0.25">
      <c r="A360" s="25" t="s">
        <v>3784</v>
      </c>
      <c r="B360" s="25" t="s">
        <v>3792</v>
      </c>
      <c r="C360" s="25" t="s">
        <v>4</v>
      </c>
      <c r="D360" s="25" t="s">
        <v>12</v>
      </c>
      <c r="E360" s="24" t="b">
        <v>1</v>
      </c>
      <c r="F360" s="25" t="s">
        <v>1027</v>
      </c>
      <c r="G360" s="25" t="s">
        <v>3790</v>
      </c>
      <c r="H360" s="25" t="s">
        <v>3793</v>
      </c>
      <c r="I360" s="25" t="s">
        <v>3794</v>
      </c>
    </row>
    <row r="361" spans="1:9" ht="90" hidden="1" x14ac:dyDescent="0.25">
      <c r="A361" s="25" t="s">
        <v>3784</v>
      </c>
      <c r="B361" s="25" t="s">
        <v>3795</v>
      </c>
      <c r="C361" s="25" t="s">
        <v>4</v>
      </c>
      <c r="D361" s="25" t="s">
        <v>12</v>
      </c>
      <c r="E361" s="24" t="b">
        <v>1</v>
      </c>
      <c r="F361" s="25" t="s">
        <v>1027</v>
      </c>
      <c r="G361" s="25" t="s">
        <v>3793</v>
      </c>
      <c r="H361" s="25" t="s">
        <v>3796</v>
      </c>
      <c r="I361" s="25" t="s">
        <v>3797</v>
      </c>
    </row>
    <row r="362" spans="1:9" ht="105" hidden="1" x14ac:dyDescent="0.25">
      <c r="A362" s="25" t="s">
        <v>378</v>
      </c>
      <c r="B362" s="25" t="s">
        <v>379</v>
      </c>
      <c r="C362" s="25" t="s">
        <v>75</v>
      </c>
      <c r="D362" s="25" t="s">
        <v>76</v>
      </c>
      <c r="E362" s="24" t="b">
        <v>0</v>
      </c>
      <c r="F362" s="25" t="s">
        <v>13</v>
      </c>
      <c r="G362" s="25" t="s">
        <v>55</v>
      </c>
      <c r="H362" s="25" t="s">
        <v>380</v>
      </c>
      <c r="I362" s="25" t="s">
        <v>381</v>
      </c>
    </row>
    <row r="363" spans="1:9" ht="105" hidden="1" x14ac:dyDescent="0.25">
      <c r="A363" s="25" t="s">
        <v>73</v>
      </c>
      <c r="B363" s="25" t="s">
        <v>79</v>
      </c>
      <c r="C363" s="25" t="s">
        <v>75</v>
      </c>
      <c r="D363" s="25" t="s">
        <v>76</v>
      </c>
      <c r="E363" s="24" t="b">
        <v>0</v>
      </c>
      <c r="F363" s="25" t="s">
        <v>13</v>
      </c>
      <c r="G363" s="25" t="s">
        <v>80</v>
      </c>
      <c r="H363" s="25" t="s">
        <v>81</v>
      </c>
      <c r="I363" s="25" t="s">
        <v>82</v>
      </c>
    </row>
    <row r="364" spans="1:9" ht="75" hidden="1" x14ac:dyDescent="0.25">
      <c r="A364" s="25" t="s">
        <v>73</v>
      </c>
      <c r="B364" s="25" t="s">
        <v>74</v>
      </c>
      <c r="C364" s="25" t="s">
        <v>75</v>
      </c>
      <c r="D364" s="25" t="s">
        <v>76</v>
      </c>
      <c r="E364" s="24" t="b">
        <v>0</v>
      </c>
      <c r="F364" s="25" t="s">
        <v>13</v>
      </c>
      <c r="G364" s="25" t="s">
        <v>55</v>
      </c>
      <c r="H364" s="25" t="s">
        <v>77</v>
      </c>
      <c r="I364" s="25" t="s">
        <v>78</v>
      </c>
    </row>
    <row r="365" spans="1:9" ht="120" hidden="1" x14ac:dyDescent="0.25">
      <c r="A365" s="25" t="s">
        <v>3802</v>
      </c>
      <c r="B365" s="25" t="s">
        <v>4707</v>
      </c>
      <c r="C365" s="25" t="s">
        <v>75</v>
      </c>
      <c r="D365" s="25" t="s">
        <v>76</v>
      </c>
      <c r="E365" s="24" t="b">
        <v>0</v>
      </c>
      <c r="F365" s="25" t="s">
        <v>13</v>
      </c>
      <c r="G365" s="25" t="s">
        <v>4708</v>
      </c>
      <c r="H365" s="25" t="s">
        <v>4709</v>
      </c>
      <c r="I365" s="25" t="s">
        <v>4710</v>
      </c>
    </row>
    <row r="366" spans="1:9" ht="120" hidden="1" x14ac:dyDescent="0.25">
      <c r="A366" s="25" t="s">
        <v>3802</v>
      </c>
      <c r="B366" s="25" t="s">
        <v>5279</v>
      </c>
      <c r="C366" s="25" t="s">
        <v>75</v>
      </c>
      <c r="D366" s="25" t="s">
        <v>61</v>
      </c>
      <c r="E366" s="24" t="b">
        <v>0</v>
      </c>
      <c r="F366" s="25" t="s">
        <v>13</v>
      </c>
      <c r="G366" s="25" t="s">
        <v>5280</v>
      </c>
      <c r="H366" s="25" t="s">
        <v>5281</v>
      </c>
      <c r="I366" s="25" t="s">
        <v>5282</v>
      </c>
    </row>
    <row r="367" spans="1:9" ht="105" hidden="1" x14ac:dyDescent="0.25">
      <c r="A367" s="25" t="s">
        <v>3802</v>
      </c>
      <c r="B367" s="25" t="s">
        <v>5283</v>
      </c>
      <c r="C367" s="25" t="s">
        <v>75</v>
      </c>
      <c r="D367" s="25" t="s">
        <v>61</v>
      </c>
      <c r="E367" s="24" t="b">
        <v>0</v>
      </c>
      <c r="F367" s="25" t="s">
        <v>13</v>
      </c>
      <c r="G367" s="25" t="s">
        <v>5281</v>
      </c>
      <c r="H367" s="25" t="s">
        <v>5284</v>
      </c>
      <c r="I367" s="25" t="s">
        <v>5285</v>
      </c>
    </row>
    <row r="368" spans="1:9" ht="75" hidden="1" x14ac:dyDescent="0.25">
      <c r="A368" s="25" t="s">
        <v>3802</v>
      </c>
      <c r="B368" s="25" t="s">
        <v>5286</v>
      </c>
      <c r="C368" s="25" t="s">
        <v>75</v>
      </c>
      <c r="D368" s="25" t="s">
        <v>61</v>
      </c>
      <c r="E368" s="24" t="b">
        <v>0</v>
      </c>
      <c r="F368" s="25" t="s">
        <v>13</v>
      </c>
      <c r="G368" s="25" t="s">
        <v>5287</v>
      </c>
      <c r="H368" s="25" t="s">
        <v>5288</v>
      </c>
      <c r="I368" s="25" t="s">
        <v>5289</v>
      </c>
    </row>
    <row r="369" spans="1:9" ht="90" hidden="1" x14ac:dyDescent="0.25">
      <c r="A369" s="25" t="s">
        <v>3802</v>
      </c>
      <c r="B369" s="25" t="s">
        <v>5269</v>
      </c>
      <c r="C369" s="25" t="s">
        <v>75</v>
      </c>
      <c r="D369" s="25" t="s">
        <v>61</v>
      </c>
      <c r="E369" s="24" t="b">
        <v>0</v>
      </c>
      <c r="F369" s="25" t="s">
        <v>13</v>
      </c>
      <c r="G369" s="25" t="s">
        <v>5290</v>
      </c>
      <c r="H369" s="25" t="s">
        <v>5291</v>
      </c>
      <c r="I369" s="25" t="s">
        <v>5292</v>
      </c>
    </row>
    <row r="370" spans="1:9" ht="120" hidden="1" x14ac:dyDescent="0.25">
      <c r="A370" s="25" t="s">
        <v>3802</v>
      </c>
      <c r="B370" s="25" t="s">
        <v>5269</v>
      </c>
      <c r="C370" s="25" t="s">
        <v>75</v>
      </c>
      <c r="D370" s="25" t="s">
        <v>61</v>
      </c>
      <c r="E370" s="24" t="b">
        <v>0</v>
      </c>
      <c r="F370" s="25" t="s">
        <v>13</v>
      </c>
      <c r="G370" s="25" t="s">
        <v>5293</v>
      </c>
      <c r="H370" s="25" t="s">
        <v>5294</v>
      </c>
      <c r="I370" s="25" t="s">
        <v>5295</v>
      </c>
    </row>
    <row r="371" spans="1:9" ht="135" hidden="1" x14ac:dyDescent="0.25">
      <c r="A371" s="25" t="s">
        <v>3802</v>
      </c>
      <c r="B371" s="25" t="s">
        <v>3803</v>
      </c>
      <c r="C371" s="25" t="s">
        <v>75</v>
      </c>
      <c r="D371" s="25" t="s">
        <v>61</v>
      </c>
      <c r="E371" s="24" t="b">
        <v>0</v>
      </c>
      <c r="F371" s="25" t="s">
        <v>13</v>
      </c>
      <c r="G371" s="25" t="s">
        <v>5296</v>
      </c>
      <c r="H371" s="25" t="s">
        <v>5298</v>
      </c>
      <c r="I371" s="25" t="s">
        <v>5299</v>
      </c>
    </row>
    <row r="372" spans="1:9" ht="90" hidden="1" x14ac:dyDescent="0.25">
      <c r="A372" s="25" t="s">
        <v>3802</v>
      </c>
      <c r="B372" s="25" t="s">
        <v>3803</v>
      </c>
      <c r="C372" s="25" t="s">
        <v>75</v>
      </c>
      <c r="D372" s="25" t="s">
        <v>61</v>
      </c>
      <c r="E372" s="24" t="b">
        <v>0</v>
      </c>
      <c r="F372" s="25" t="s">
        <v>13</v>
      </c>
      <c r="G372" s="25" t="s">
        <v>5298</v>
      </c>
      <c r="H372" s="25" t="s">
        <v>5300</v>
      </c>
      <c r="I372" s="25" t="s">
        <v>5301</v>
      </c>
    </row>
    <row r="373" spans="1:9" ht="75" hidden="1" x14ac:dyDescent="0.25">
      <c r="A373" s="25" t="s">
        <v>393</v>
      </c>
      <c r="B373" s="25" t="s">
        <v>397</v>
      </c>
      <c r="C373" s="25" t="s">
        <v>75</v>
      </c>
      <c r="D373" s="25" t="s">
        <v>76</v>
      </c>
      <c r="E373" s="24" t="b">
        <v>0</v>
      </c>
      <c r="F373" s="25" t="s">
        <v>13</v>
      </c>
      <c r="G373" s="25" t="s">
        <v>55</v>
      </c>
      <c r="H373" s="25" t="s">
        <v>398</v>
      </c>
      <c r="I373" s="25" t="s">
        <v>399</v>
      </c>
    </row>
    <row r="374" spans="1:9" ht="90" hidden="1" x14ac:dyDescent="0.25">
      <c r="A374" s="25" t="s">
        <v>393</v>
      </c>
      <c r="B374" s="25" t="s">
        <v>394</v>
      </c>
      <c r="C374" s="25" t="s">
        <v>75</v>
      </c>
      <c r="D374" s="25" t="s">
        <v>76</v>
      </c>
      <c r="E374" s="24" t="b">
        <v>0</v>
      </c>
      <c r="F374" s="25" t="s">
        <v>13</v>
      </c>
      <c r="G374" s="25" t="s">
        <v>55</v>
      </c>
      <c r="H374" s="25" t="s">
        <v>395</v>
      </c>
      <c r="I374" s="25" t="s">
        <v>396</v>
      </c>
    </row>
    <row r="375" spans="1:9" ht="150" hidden="1" x14ac:dyDescent="0.25">
      <c r="A375" s="25" t="s">
        <v>5454</v>
      </c>
      <c r="B375" s="25" t="s">
        <v>5455</v>
      </c>
      <c r="C375" s="25" t="s">
        <v>75</v>
      </c>
      <c r="D375" s="25" t="s">
        <v>61</v>
      </c>
      <c r="E375" s="24" t="b">
        <v>0</v>
      </c>
      <c r="F375" s="25" t="s">
        <v>13</v>
      </c>
      <c r="G375" s="25" t="s">
        <v>5456</v>
      </c>
      <c r="H375" s="25" t="s">
        <v>5457</v>
      </c>
      <c r="I375" s="25" t="s">
        <v>5458</v>
      </c>
    </row>
    <row r="376" spans="1:9" ht="135" hidden="1" x14ac:dyDescent="0.25">
      <c r="A376" s="25" t="s">
        <v>109</v>
      </c>
      <c r="B376" s="25" t="s">
        <v>110</v>
      </c>
      <c r="C376" s="25" t="s">
        <v>75</v>
      </c>
      <c r="D376" s="25" t="s">
        <v>111</v>
      </c>
      <c r="E376" s="24" t="b">
        <v>0</v>
      </c>
      <c r="F376" s="25" t="s">
        <v>13</v>
      </c>
      <c r="G376" s="25" t="s">
        <v>112</v>
      </c>
      <c r="H376" s="25" t="s">
        <v>113</v>
      </c>
      <c r="I376" s="25" t="s">
        <v>114</v>
      </c>
    </row>
    <row r="377" spans="1:9" ht="105" hidden="1" x14ac:dyDescent="0.25">
      <c r="A377" s="25" t="s">
        <v>4717</v>
      </c>
      <c r="B377" s="25" t="s">
        <v>4718</v>
      </c>
      <c r="C377" s="25" t="s">
        <v>75</v>
      </c>
      <c r="D377" s="25" t="s">
        <v>76</v>
      </c>
      <c r="E377" s="24" t="b">
        <v>0</v>
      </c>
      <c r="F377" s="25" t="s">
        <v>13</v>
      </c>
      <c r="G377" s="25" t="s">
        <v>55</v>
      </c>
      <c r="H377" s="25" t="s">
        <v>4719</v>
      </c>
      <c r="I377" s="25" t="s">
        <v>4720</v>
      </c>
    </row>
    <row r="378" spans="1:9" ht="105" hidden="1" x14ac:dyDescent="0.25">
      <c r="A378" s="25" t="s">
        <v>4717</v>
      </c>
      <c r="B378" s="25" t="s">
        <v>5224</v>
      </c>
      <c r="C378" s="25" t="s">
        <v>75</v>
      </c>
      <c r="D378" s="25" t="s">
        <v>136</v>
      </c>
      <c r="E378" s="24" t="b">
        <v>0</v>
      </c>
      <c r="F378" s="25" t="s">
        <v>13</v>
      </c>
      <c r="G378" s="25" t="s">
        <v>4719</v>
      </c>
      <c r="H378" s="25" t="s">
        <v>5225</v>
      </c>
      <c r="I378" s="25" t="s">
        <v>5226</v>
      </c>
    </row>
    <row r="379" spans="1:9" ht="105" hidden="1" x14ac:dyDescent="0.25">
      <c r="A379" s="25" t="s">
        <v>438</v>
      </c>
      <c r="B379" s="25" t="s">
        <v>439</v>
      </c>
      <c r="C379" s="25" t="s">
        <v>75</v>
      </c>
      <c r="D379" s="25" t="s">
        <v>76</v>
      </c>
      <c r="E379" s="24" t="b">
        <v>0</v>
      </c>
      <c r="F379" s="25" t="s">
        <v>13</v>
      </c>
      <c r="G379" s="25" t="s">
        <v>55</v>
      </c>
      <c r="H379" s="25" t="s">
        <v>443</v>
      </c>
      <c r="I379" s="25" t="s">
        <v>55</v>
      </c>
    </row>
    <row r="380" spans="1:9" ht="165" hidden="1" x14ac:dyDescent="0.25">
      <c r="A380" s="25" t="s">
        <v>4721</v>
      </c>
      <c r="B380" s="25" t="s">
        <v>4722</v>
      </c>
      <c r="C380" s="25" t="s">
        <v>75</v>
      </c>
      <c r="D380" s="25" t="s">
        <v>76</v>
      </c>
      <c r="E380" s="24" t="b">
        <v>0</v>
      </c>
      <c r="F380" s="25" t="s">
        <v>13</v>
      </c>
      <c r="G380" s="25" t="s">
        <v>55</v>
      </c>
      <c r="H380" s="25" t="s">
        <v>4723</v>
      </c>
      <c r="I380" s="25" t="s">
        <v>4724</v>
      </c>
    </row>
    <row r="381" spans="1:9" ht="120" hidden="1" x14ac:dyDescent="0.25">
      <c r="A381" s="25" t="s">
        <v>450</v>
      </c>
      <c r="B381" s="25" t="s">
        <v>451</v>
      </c>
      <c r="C381" s="25" t="s">
        <v>75</v>
      </c>
      <c r="D381" s="25" t="s">
        <v>12</v>
      </c>
      <c r="E381" s="24" t="b">
        <v>0</v>
      </c>
      <c r="F381" s="25" t="s">
        <v>13</v>
      </c>
      <c r="G381" s="25" t="s">
        <v>452</v>
      </c>
      <c r="H381" s="25" t="s">
        <v>453</v>
      </c>
      <c r="I381" s="25" t="s">
        <v>454</v>
      </c>
    </row>
    <row r="382" spans="1:9" ht="135" hidden="1" x14ac:dyDescent="0.25">
      <c r="A382" s="25" t="s">
        <v>4725</v>
      </c>
      <c r="B382" s="25" t="s">
        <v>4726</v>
      </c>
      <c r="C382" s="25" t="s">
        <v>75</v>
      </c>
      <c r="D382" s="25" t="s">
        <v>76</v>
      </c>
      <c r="E382" s="24" t="b">
        <v>0</v>
      </c>
      <c r="F382" s="25" t="s">
        <v>13</v>
      </c>
      <c r="G382" s="25" t="s">
        <v>4727</v>
      </c>
      <c r="H382" s="25" t="s">
        <v>4728</v>
      </c>
      <c r="I382" s="25" t="s">
        <v>4729</v>
      </c>
    </row>
    <row r="383" spans="1:9" ht="180" hidden="1" x14ac:dyDescent="0.25">
      <c r="A383" s="25" t="s">
        <v>4725</v>
      </c>
      <c r="B383" s="25" t="s">
        <v>4730</v>
      </c>
      <c r="C383" s="25" t="s">
        <v>75</v>
      </c>
      <c r="D383" s="25" t="s">
        <v>76</v>
      </c>
      <c r="E383" s="24" t="b">
        <v>0</v>
      </c>
      <c r="F383" s="25" t="s">
        <v>13</v>
      </c>
      <c r="G383" s="25" t="s">
        <v>4728</v>
      </c>
      <c r="H383" s="25" t="s">
        <v>4731</v>
      </c>
      <c r="I383" s="25" t="s">
        <v>4732</v>
      </c>
    </row>
    <row r="384" spans="1:9" ht="90" hidden="1" x14ac:dyDescent="0.25">
      <c r="A384" s="25" t="s">
        <v>4725</v>
      </c>
      <c r="B384" s="25" t="s">
        <v>4733</v>
      </c>
      <c r="C384" s="25" t="s">
        <v>75</v>
      </c>
      <c r="D384" s="25" t="s">
        <v>76</v>
      </c>
      <c r="E384" s="24" t="b">
        <v>0</v>
      </c>
      <c r="F384" s="25" t="s">
        <v>13</v>
      </c>
      <c r="G384" s="25" t="s">
        <v>4734</v>
      </c>
      <c r="H384" s="25" t="s">
        <v>4735</v>
      </c>
      <c r="I384" s="25" t="s">
        <v>4736</v>
      </c>
    </row>
    <row r="385" spans="1:9" ht="120" hidden="1" x14ac:dyDescent="0.25">
      <c r="A385" s="25" t="s">
        <v>5504</v>
      </c>
      <c r="B385" s="25" t="s">
        <v>5505</v>
      </c>
      <c r="C385" s="25" t="s">
        <v>75</v>
      </c>
      <c r="D385" s="25" t="s">
        <v>61</v>
      </c>
      <c r="E385" s="24" t="b">
        <v>0</v>
      </c>
      <c r="F385" s="25" t="s">
        <v>13</v>
      </c>
      <c r="G385" s="25" t="s">
        <v>5507</v>
      </c>
      <c r="H385" s="25" t="s">
        <v>5508</v>
      </c>
      <c r="I385" s="25" t="s">
        <v>5509</v>
      </c>
    </row>
    <row r="386" spans="1:9" ht="90" hidden="1" x14ac:dyDescent="0.25">
      <c r="A386" s="25" t="s">
        <v>458</v>
      </c>
      <c r="B386" s="25" t="s">
        <v>462</v>
      </c>
      <c r="C386" s="25" t="s">
        <v>75</v>
      </c>
      <c r="D386" s="25" t="s">
        <v>76</v>
      </c>
      <c r="E386" s="24" t="b">
        <v>0</v>
      </c>
      <c r="F386" s="25" t="s">
        <v>13</v>
      </c>
      <c r="G386" s="25" t="s">
        <v>463</v>
      </c>
      <c r="H386" s="25" t="s">
        <v>464</v>
      </c>
      <c r="I386" s="25" t="s">
        <v>465</v>
      </c>
    </row>
    <row r="387" spans="1:9" ht="135" hidden="1" x14ac:dyDescent="0.25">
      <c r="A387" s="25" t="s">
        <v>458</v>
      </c>
      <c r="B387" s="25" t="s">
        <v>459</v>
      </c>
      <c r="C387" s="25" t="s">
        <v>75</v>
      </c>
      <c r="D387" s="25" t="s">
        <v>76</v>
      </c>
      <c r="E387" s="24" t="b">
        <v>0</v>
      </c>
      <c r="F387" s="25" t="s">
        <v>13</v>
      </c>
      <c r="G387" s="25" t="s">
        <v>55</v>
      </c>
      <c r="H387" s="25" t="s">
        <v>460</v>
      </c>
      <c r="I387" s="25" t="s">
        <v>461</v>
      </c>
    </row>
    <row r="388" spans="1:9" ht="90" hidden="1" x14ac:dyDescent="0.25">
      <c r="A388" s="25" t="s">
        <v>4759</v>
      </c>
      <c r="B388" s="25" t="s">
        <v>4760</v>
      </c>
      <c r="C388" s="25" t="s">
        <v>75</v>
      </c>
      <c r="D388" s="25" t="s">
        <v>76</v>
      </c>
      <c r="E388" s="24" t="b">
        <v>0</v>
      </c>
      <c r="F388" s="25" t="s">
        <v>13</v>
      </c>
      <c r="G388" s="25" t="s">
        <v>55</v>
      </c>
      <c r="H388" s="25" t="s">
        <v>4761</v>
      </c>
      <c r="I388" s="25" t="s">
        <v>4762</v>
      </c>
    </row>
    <row r="389" spans="1:9" ht="90" hidden="1" x14ac:dyDescent="0.25">
      <c r="A389" s="25" t="s">
        <v>3621</v>
      </c>
      <c r="B389" s="25" t="s">
        <v>4763</v>
      </c>
      <c r="C389" s="25" t="s">
        <v>75</v>
      </c>
      <c r="D389" s="25" t="s">
        <v>76</v>
      </c>
      <c r="E389" s="24" t="b">
        <v>0</v>
      </c>
      <c r="F389" s="25" t="s">
        <v>13</v>
      </c>
      <c r="G389" s="25" t="s">
        <v>4764</v>
      </c>
      <c r="H389" s="25" t="s">
        <v>4765</v>
      </c>
      <c r="I389" s="25" t="s">
        <v>4766</v>
      </c>
    </row>
    <row r="390" spans="1:9" ht="165" hidden="1" x14ac:dyDescent="0.25">
      <c r="A390" s="25" t="s">
        <v>140</v>
      </c>
      <c r="B390" s="25" t="s">
        <v>141</v>
      </c>
      <c r="C390" s="25" t="s">
        <v>75</v>
      </c>
      <c r="D390" s="25" t="s">
        <v>61</v>
      </c>
      <c r="E390" s="24" t="b">
        <v>0</v>
      </c>
      <c r="F390" s="25" t="s">
        <v>13</v>
      </c>
      <c r="G390" s="25" t="s">
        <v>142</v>
      </c>
      <c r="H390" s="25" t="s">
        <v>143</v>
      </c>
      <c r="I390" s="25" t="s">
        <v>144</v>
      </c>
    </row>
    <row r="391" spans="1:9" ht="165" hidden="1" x14ac:dyDescent="0.25">
      <c r="A391" s="25" t="s">
        <v>150</v>
      </c>
      <c r="B391" s="25" t="s">
        <v>155</v>
      </c>
      <c r="C391" s="25" t="s">
        <v>75</v>
      </c>
      <c r="D391" s="25" t="s">
        <v>76</v>
      </c>
      <c r="E391" s="24" t="b">
        <v>0</v>
      </c>
      <c r="F391" s="25" t="s">
        <v>13</v>
      </c>
      <c r="G391" s="25" t="s">
        <v>157</v>
      </c>
      <c r="H391" s="25" t="s">
        <v>159</v>
      </c>
      <c r="I391" s="25" t="s">
        <v>160</v>
      </c>
    </row>
    <row r="392" spans="1:9" ht="120" hidden="1" x14ac:dyDescent="0.25">
      <c r="A392" s="25" t="s">
        <v>150</v>
      </c>
      <c r="B392" s="25" t="s">
        <v>151</v>
      </c>
      <c r="C392" s="25" t="s">
        <v>75</v>
      </c>
      <c r="D392" s="25" t="s">
        <v>76</v>
      </c>
      <c r="E392" s="24" t="b">
        <v>0</v>
      </c>
      <c r="F392" s="25" t="s">
        <v>13</v>
      </c>
      <c r="G392" s="25" t="s">
        <v>152</v>
      </c>
      <c r="H392" s="25" t="s">
        <v>153</v>
      </c>
      <c r="I392" s="25" t="s">
        <v>154</v>
      </c>
    </row>
    <row r="393" spans="1:9" ht="150" hidden="1" x14ac:dyDescent="0.25">
      <c r="A393" s="25" t="s">
        <v>150</v>
      </c>
      <c r="B393" s="25" t="s">
        <v>155</v>
      </c>
      <c r="C393" s="25" t="s">
        <v>75</v>
      </c>
      <c r="D393" s="25" t="s">
        <v>76</v>
      </c>
      <c r="E393" s="24" t="b">
        <v>0</v>
      </c>
      <c r="F393" s="25" t="s">
        <v>13</v>
      </c>
      <c r="G393" s="25" t="s">
        <v>156</v>
      </c>
      <c r="H393" s="25" t="s">
        <v>157</v>
      </c>
      <c r="I393" s="25" t="s">
        <v>158</v>
      </c>
    </row>
    <row r="394" spans="1:9" ht="105" hidden="1" x14ac:dyDescent="0.25">
      <c r="A394" s="25" t="s">
        <v>4776</v>
      </c>
      <c r="B394" s="25" t="s">
        <v>4777</v>
      </c>
      <c r="C394" s="25" t="s">
        <v>75</v>
      </c>
      <c r="D394" s="25" t="s">
        <v>76</v>
      </c>
      <c r="E394" s="24" t="b">
        <v>0</v>
      </c>
      <c r="F394" s="25" t="s">
        <v>13</v>
      </c>
      <c r="G394" s="25" t="s">
        <v>55</v>
      </c>
      <c r="H394" s="25" t="s">
        <v>4778</v>
      </c>
      <c r="I394" s="25" t="s">
        <v>4779</v>
      </c>
    </row>
    <row r="395" spans="1:9" ht="120" hidden="1" x14ac:dyDescent="0.25">
      <c r="A395" s="25" t="s">
        <v>4780</v>
      </c>
      <c r="B395" s="25" t="s">
        <v>4781</v>
      </c>
      <c r="C395" s="25" t="s">
        <v>75</v>
      </c>
      <c r="D395" s="25" t="s">
        <v>76</v>
      </c>
      <c r="E395" s="24" t="b">
        <v>0</v>
      </c>
      <c r="F395" s="25" t="s">
        <v>13</v>
      </c>
      <c r="G395" s="25" t="s">
        <v>4782</v>
      </c>
      <c r="H395" s="25" t="s">
        <v>4783</v>
      </c>
      <c r="I395" s="25" t="s">
        <v>4784</v>
      </c>
    </row>
    <row r="396" spans="1:9" ht="120" hidden="1" x14ac:dyDescent="0.25">
      <c r="A396" s="25" t="s">
        <v>466</v>
      </c>
      <c r="B396" s="25" t="s">
        <v>471</v>
      </c>
      <c r="C396" s="25" t="s">
        <v>75</v>
      </c>
      <c r="D396" s="25" t="s">
        <v>12</v>
      </c>
      <c r="E396" s="24" t="b">
        <v>0</v>
      </c>
      <c r="F396" s="25" t="s">
        <v>13</v>
      </c>
      <c r="G396" s="25" t="s">
        <v>468</v>
      </c>
      <c r="H396" s="25" t="s">
        <v>469</v>
      </c>
      <c r="I396" s="25" t="s">
        <v>470</v>
      </c>
    </row>
    <row r="397" spans="1:9" ht="165" hidden="1" x14ac:dyDescent="0.25">
      <c r="A397" s="25" t="s">
        <v>173</v>
      </c>
      <c r="B397" s="25" t="s">
        <v>180</v>
      </c>
      <c r="C397" s="25" t="s">
        <v>75</v>
      </c>
      <c r="D397" s="25" t="s">
        <v>76</v>
      </c>
      <c r="E397" s="24" t="b">
        <v>0</v>
      </c>
      <c r="F397" s="25" t="s">
        <v>13</v>
      </c>
      <c r="G397" s="25" t="s">
        <v>175</v>
      </c>
      <c r="H397" s="25" t="s">
        <v>178</v>
      </c>
      <c r="I397" s="25" t="s">
        <v>179</v>
      </c>
    </row>
    <row r="398" spans="1:9" ht="180" hidden="1" x14ac:dyDescent="0.25">
      <c r="A398" s="25" t="s">
        <v>173</v>
      </c>
      <c r="B398" s="25" t="s">
        <v>174</v>
      </c>
      <c r="C398" s="25" t="s">
        <v>75</v>
      </c>
      <c r="D398" s="25" t="s">
        <v>76</v>
      </c>
      <c r="E398" s="24" t="b">
        <v>0</v>
      </c>
      <c r="F398" s="25" t="s">
        <v>13</v>
      </c>
      <c r="G398" s="25" t="s">
        <v>55</v>
      </c>
      <c r="H398" s="25" t="s">
        <v>175</v>
      </c>
      <c r="I398" s="25" t="s">
        <v>176</v>
      </c>
    </row>
    <row r="399" spans="1:9" ht="135" hidden="1" x14ac:dyDescent="0.25">
      <c r="A399" s="25" t="s">
        <v>201</v>
      </c>
      <c r="B399" s="25" t="s">
        <v>202</v>
      </c>
      <c r="C399" s="25" t="s">
        <v>75</v>
      </c>
      <c r="D399" s="25" t="s">
        <v>76</v>
      </c>
      <c r="E399" s="24" t="b">
        <v>0</v>
      </c>
      <c r="F399" s="25" t="s">
        <v>13</v>
      </c>
      <c r="G399" s="25" t="s">
        <v>55</v>
      </c>
      <c r="H399" s="25" t="s">
        <v>203</v>
      </c>
      <c r="I399" s="25" t="s">
        <v>204</v>
      </c>
    </row>
    <row r="400" spans="1:9" ht="195" hidden="1" x14ac:dyDescent="0.25">
      <c r="A400" s="25" t="s">
        <v>4281</v>
      </c>
      <c r="B400" s="25" t="s">
        <v>4282</v>
      </c>
      <c r="C400" s="25" t="s">
        <v>75</v>
      </c>
      <c r="D400" s="25" t="s">
        <v>111</v>
      </c>
      <c r="E400" s="24" t="b">
        <v>0</v>
      </c>
      <c r="F400" s="25" t="s">
        <v>13</v>
      </c>
      <c r="G400" s="25" t="s">
        <v>4283</v>
      </c>
      <c r="H400" s="25" t="s">
        <v>4284</v>
      </c>
      <c r="I400" s="25" t="s">
        <v>4285</v>
      </c>
    </row>
    <row r="401" spans="1:9" ht="90" hidden="1" x14ac:dyDescent="0.25">
      <c r="A401" s="25" t="s">
        <v>205</v>
      </c>
      <c r="B401" s="25" t="s">
        <v>206</v>
      </c>
      <c r="C401" s="25" t="s">
        <v>75</v>
      </c>
      <c r="D401" s="25" t="s">
        <v>76</v>
      </c>
      <c r="E401" s="24" t="b">
        <v>0</v>
      </c>
      <c r="F401" s="25" t="s">
        <v>13</v>
      </c>
      <c r="G401" s="25" t="s">
        <v>207</v>
      </c>
      <c r="H401" s="25" t="s">
        <v>208</v>
      </c>
      <c r="I401" s="25" t="s">
        <v>209</v>
      </c>
    </row>
    <row r="402" spans="1:9" ht="90" hidden="1" x14ac:dyDescent="0.25">
      <c r="A402" s="25" t="s">
        <v>5608</v>
      </c>
      <c r="B402" s="25" t="s">
        <v>5609</v>
      </c>
      <c r="C402" s="25" t="s">
        <v>75</v>
      </c>
      <c r="D402" s="25" t="s">
        <v>61</v>
      </c>
      <c r="E402" s="24" t="b">
        <v>0</v>
      </c>
      <c r="F402" s="25" t="s">
        <v>13</v>
      </c>
      <c r="G402" s="25" t="s">
        <v>5610</v>
      </c>
      <c r="H402" s="25" t="s">
        <v>5611</v>
      </c>
      <c r="I402" s="25" t="s">
        <v>5612</v>
      </c>
    </row>
    <row r="403" spans="1:9" ht="90" hidden="1" x14ac:dyDescent="0.25">
      <c r="A403" s="25" t="s">
        <v>4311</v>
      </c>
      <c r="B403" s="25" t="s">
        <v>4312</v>
      </c>
      <c r="C403" s="25" t="s">
        <v>75</v>
      </c>
      <c r="D403" s="25" t="s">
        <v>111</v>
      </c>
      <c r="E403" s="24" t="b">
        <v>0</v>
      </c>
      <c r="F403" s="25" t="s">
        <v>13</v>
      </c>
      <c r="G403" s="25" t="s">
        <v>4313</v>
      </c>
      <c r="H403" s="25" t="s">
        <v>4314</v>
      </c>
      <c r="I403" s="25" t="s">
        <v>4315</v>
      </c>
    </row>
    <row r="404" spans="1:9" ht="75" hidden="1" x14ac:dyDescent="0.25">
      <c r="A404" s="25" t="s">
        <v>3827</v>
      </c>
      <c r="B404" s="25" t="s">
        <v>5616</v>
      </c>
      <c r="C404" s="25" t="s">
        <v>75</v>
      </c>
      <c r="D404" s="25" t="s">
        <v>61</v>
      </c>
      <c r="E404" s="24" t="b">
        <v>0</v>
      </c>
      <c r="F404" s="25" t="s">
        <v>13</v>
      </c>
      <c r="G404" s="25" t="s">
        <v>5617</v>
      </c>
      <c r="H404" s="25" t="s">
        <v>5618</v>
      </c>
      <c r="I404" s="25" t="s">
        <v>5619</v>
      </c>
    </row>
    <row r="405" spans="1:9" ht="105" hidden="1" x14ac:dyDescent="0.25">
      <c r="A405" s="25" t="s">
        <v>3827</v>
      </c>
      <c r="B405" s="25" t="s">
        <v>3828</v>
      </c>
      <c r="C405" s="25" t="s">
        <v>75</v>
      </c>
      <c r="D405" s="25" t="s">
        <v>61</v>
      </c>
      <c r="E405" s="24" t="b">
        <v>0</v>
      </c>
      <c r="F405" s="25" t="s">
        <v>13</v>
      </c>
      <c r="G405" s="25" t="s">
        <v>5618</v>
      </c>
      <c r="H405" s="25" t="s">
        <v>5620</v>
      </c>
      <c r="I405" s="25" t="s">
        <v>5621</v>
      </c>
    </row>
    <row r="406" spans="1:9" ht="105" hidden="1" x14ac:dyDescent="0.25">
      <c r="A406" s="25" t="s">
        <v>477</v>
      </c>
      <c r="B406" s="25" t="s">
        <v>478</v>
      </c>
      <c r="C406" s="25" t="s">
        <v>75</v>
      </c>
      <c r="D406" s="25" t="s">
        <v>111</v>
      </c>
      <c r="E406" s="24" t="b">
        <v>0</v>
      </c>
      <c r="F406" s="25" t="s">
        <v>13</v>
      </c>
      <c r="G406" s="25" t="s">
        <v>479</v>
      </c>
      <c r="H406" s="25" t="s">
        <v>480</v>
      </c>
      <c r="I406" s="25" t="s">
        <v>481</v>
      </c>
    </row>
    <row r="407" spans="1:9" ht="165" hidden="1" x14ac:dyDescent="0.25">
      <c r="A407" s="25" t="s">
        <v>477</v>
      </c>
      <c r="B407" s="25" t="s">
        <v>482</v>
      </c>
      <c r="C407" s="25" t="s">
        <v>75</v>
      </c>
      <c r="D407" s="25" t="s">
        <v>111</v>
      </c>
      <c r="E407" s="24" t="b">
        <v>0</v>
      </c>
      <c r="F407" s="25" t="s">
        <v>13</v>
      </c>
      <c r="G407" s="25" t="s">
        <v>483</v>
      </c>
      <c r="H407" s="25" t="s">
        <v>484</v>
      </c>
      <c r="I407" s="25" t="s">
        <v>485</v>
      </c>
    </row>
    <row r="408" spans="1:9" ht="105" hidden="1" x14ac:dyDescent="0.25">
      <c r="A408" s="25" t="s">
        <v>477</v>
      </c>
      <c r="B408" s="25" t="s">
        <v>486</v>
      </c>
      <c r="C408" s="25" t="s">
        <v>75</v>
      </c>
      <c r="D408" s="25" t="s">
        <v>111</v>
      </c>
      <c r="E408" s="24" t="b">
        <v>0</v>
      </c>
      <c r="F408" s="25" t="s">
        <v>13</v>
      </c>
      <c r="G408" s="25" t="s">
        <v>487</v>
      </c>
      <c r="H408" s="25" t="s">
        <v>488</v>
      </c>
      <c r="I408" s="25" t="s">
        <v>489</v>
      </c>
    </row>
    <row r="409" spans="1:9" ht="75" hidden="1" x14ac:dyDescent="0.25">
      <c r="A409" s="25" t="s">
        <v>493</v>
      </c>
      <c r="B409" s="25" t="s">
        <v>494</v>
      </c>
      <c r="C409" s="25" t="s">
        <v>75</v>
      </c>
      <c r="D409" s="25" t="s">
        <v>76</v>
      </c>
      <c r="E409" s="24" t="b">
        <v>0</v>
      </c>
      <c r="F409" s="25" t="s">
        <v>13</v>
      </c>
      <c r="G409" s="25" t="s">
        <v>55</v>
      </c>
      <c r="H409" s="25" t="s">
        <v>495</v>
      </c>
      <c r="I409" s="25" t="s">
        <v>496</v>
      </c>
    </row>
    <row r="410" spans="1:9" ht="105" hidden="1" x14ac:dyDescent="0.25">
      <c r="A410" s="25" t="s">
        <v>4810</v>
      </c>
      <c r="B410" s="25" t="s">
        <v>4811</v>
      </c>
      <c r="C410" s="25" t="s">
        <v>75</v>
      </c>
      <c r="D410" s="25" t="s">
        <v>76</v>
      </c>
      <c r="E410" s="24" t="b">
        <v>0</v>
      </c>
      <c r="F410" s="25" t="s">
        <v>13</v>
      </c>
      <c r="G410" s="25" t="s">
        <v>55</v>
      </c>
      <c r="H410" s="25" t="s">
        <v>4812</v>
      </c>
      <c r="I410" s="25" t="s">
        <v>4813</v>
      </c>
    </row>
    <row r="411" spans="1:9" ht="105" hidden="1" x14ac:dyDescent="0.25">
      <c r="A411" s="25" t="s">
        <v>330</v>
      </c>
      <c r="B411" s="25" t="s">
        <v>335</v>
      </c>
      <c r="C411" s="25" t="s">
        <v>75</v>
      </c>
      <c r="D411" s="25" t="s">
        <v>12</v>
      </c>
      <c r="E411" s="24" t="b">
        <v>0</v>
      </c>
      <c r="F411" s="25" t="s">
        <v>13</v>
      </c>
      <c r="G411" s="25" t="s">
        <v>336</v>
      </c>
      <c r="H411" s="25" t="s">
        <v>337</v>
      </c>
      <c r="I411" s="25" t="s">
        <v>338</v>
      </c>
    </row>
    <row r="412" spans="1:9" ht="120" hidden="1" x14ac:dyDescent="0.25">
      <c r="A412" s="25" t="s">
        <v>330</v>
      </c>
      <c r="B412" s="25" t="s">
        <v>331</v>
      </c>
      <c r="C412" s="25" t="s">
        <v>75</v>
      </c>
      <c r="D412" s="25" t="s">
        <v>12</v>
      </c>
      <c r="E412" s="24" t="b">
        <v>0</v>
      </c>
      <c r="F412" s="25" t="s">
        <v>13</v>
      </c>
      <c r="G412" s="25" t="s">
        <v>332</v>
      </c>
      <c r="H412" s="25" t="s">
        <v>333</v>
      </c>
      <c r="I412" s="25" t="s">
        <v>334</v>
      </c>
    </row>
    <row r="413" spans="1:9" ht="75" hidden="1" x14ac:dyDescent="0.25">
      <c r="A413" s="25" t="s">
        <v>330</v>
      </c>
      <c r="B413" s="25" t="s">
        <v>339</v>
      </c>
      <c r="C413" s="25" t="s">
        <v>75</v>
      </c>
      <c r="D413" s="25" t="s">
        <v>12</v>
      </c>
      <c r="E413" s="24" t="b">
        <v>0</v>
      </c>
      <c r="F413" s="25" t="s">
        <v>13</v>
      </c>
      <c r="G413" s="25" t="s">
        <v>340</v>
      </c>
      <c r="H413" s="25" t="s">
        <v>341</v>
      </c>
      <c r="I413" s="25" t="s">
        <v>342</v>
      </c>
    </row>
    <row r="414" spans="1:9" ht="105" hidden="1" x14ac:dyDescent="0.25">
      <c r="A414" s="25" t="s">
        <v>3761</v>
      </c>
      <c r="B414" s="25" t="s">
        <v>5094</v>
      </c>
      <c r="C414" s="25" t="s">
        <v>75</v>
      </c>
      <c r="D414" s="25" t="s">
        <v>12</v>
      </c>
      <c r="E414" s="24" t="b">
        <v>0</v>
      </c>
      <c r="F414" s="25" t="s">
        <v>13</v>
      </c>
      <c r="G414" s="25" t="s">
        <v>5095</v>
      </c>
      <c r="H414" s="25" t="s">
        <v>5096</v>
      </c>
      <c r="I414" s="25" t="s">
        <v>5097</v>
      </c>
    </row>
    <row r="415" spans="1:9" ht="105" hidden="1" x14ac:dyDescent="0.25">
      <c r="A415" s="25" t="s">
        <v>3761</v>
      </c>
      <c r="B415" s="25" t="s">
        <v>5098</v>
      </c>
      <c r="C415" s="25" t="s">
        <v>75</v>
      </c>
      <c r="D415" s="25" t="s">
        <v>12</v>
      </c>
      <c r="E415" s="24" t="b">
        <v>0</v>
      </c>
      <c r="F415" s="25" t="s">
        <v>13</v>
      </c>
      <c r="G415" s="25" t="s">
        <v>5099</v>
      </c>
      <c r="H415" s="25" t="s">
        <v>5100</v>
      </c>
      <c r="I415" s="25" t="s">
        <v>5101</v>
      </c>
    </row>
    <row r="416" spans="1:9" ht="90" hidden="1" x14ac:dyDescent="0.25">
      <c r="A416" s="25" t="s">
        <v>3761</v>
      </c>
      <c r="B416" s="25" t="s">
        <v>3768</v>
      </c>
      <c r="C416" s="25" t="s">
        <v>75</v>
      </c>
      <c r="D416" s="25" t="s">
        <v>12</v>
      </c>
      <c r="E416" s="24" t="b">
        <v>0</v>
      </c>
      <c r="F416" s="25" t="s">
        <v>13</v>
      </c>
      <c r="G416" s="25" t="s">
        <v>5102</v>
      </c>
      <c r="H416" s="25" t="s">
        <v>5103</v>
      </c>
      <c r="I416" s="25" t="s">
        <v>5104</v>
      </c>
    </row>
    <row r="417" spans="1:9" ht="105" hidden="1" x14ac:dyDescent="0.25">
      <c r="A417" s="25" t="s">
        <v>3761</v>
      </c>
      <c r="B417" s="25" t="s">
        <v>5870</v>
      </c>
      <c r="C417" s="25" t="s">
        <v>75</v>
      </c>
      <c r="D417" s="25" t="s">
        <v>61</v>
      </c>
      <c r="E417" s="24" t="b">
        <v>0</v>
      </c>
      <c r="F417" s="25" t="s">
        <v>13</v>
      </c>
      <c r="G417" s="25" t="s">
        <v>5871</v>
      </c>
      <c r="H417" s="25" t="s">
        <v>5872</v>
      </c>
      <c r="I417" s="25" t="s">
        <v>5873</v>
      </c>
    </row>
    <row r="418" spans="1:9" ht="105" hidden="1" x14ac:dyDescent="0.25">
      <c r="A418" s="25" t="s">
        <v>3761</v>
      </c>
      <c r="B418" s="25" t="s">
        <v>5874</v>
      </c>
      <c r="C418" s="25" t="s">
        <v>75</v>
      </c>
      <c r="D418" s="25" t="s">
        <v>61</v>
      </c>
      <c r="E418" s="24" t="b">
        <v>0</v>
      </c>
      <c r="F418" s="25" t="s">
        <v>13</v>
      </c>
      <c r="G418" s="25" t="s">
        <v>5875</v>
      </c>
      <c r="H418" s="25" t="s">
        <v>5876</v>
      </c>
      <c r="I418" s="25" t="s">
        <v>5877</v>
      </c>
    </row>
    <row r="419" spans="1:9" ht="60" hidden="1" x14ac:dyDescent="0.25">
      <c r="A419" s="25" t="s">
        <v>3761</v>
      </c>
      <c r="B419" s="25" t="s">
        <v>5878</v>
      </c>
      <c r="C419" s="25" t="s">
        <v>75</v>
      </c>
      <c r="D419" s="25" t="s">
        <v>61</v>
      </c>
      <c r="E419" s="24" t="b">
        <v>0</v>
      </c>
      <c r="F419" s="25" t="s">
        <v>13</v>
      </c>
      <c r="G419" s="25" t="s">
        <v>5879</v>
      </c>
      <c r="H419" s="25" t="s">
        <v>5880</v>
      </c>
      <c r="I419" s="25" t="s">
        <v>55</v>
      </c>
    </row>
    <row r="420" spans="1:9" ht="75" hidden="1" x14ac:dyDescent="0.25">
      <c r="A420" s="25" t="s">
        <v>3761</v>
      </c>
      <c r="B420" s="25" t="s">
        <v>5881</v>
      </c>
      <c r="C420" s="25" t="s">
        <v>75</v>
      </c>
      <c r="D420" s="25" t="s">
        <v>61</v>
      </c>
      <c r="E420" s="24" t="b">
        <v>0</v>
      </c>
      <c r="F420" s="25" t="s">
        <v>13</v>
      </c>
      <c r="G420" s="25" t="s">
        <v>5882</v>
      </c>
      <c r="H420" s="25" t="s">
        <v>5883</v>
      </c>
      <c r="I420" s="25" t="s">
        <v>5884</v>
      </c>
    </row>
    <row r="421" spans="1:9" ht="150" hidden="1" x14ac:dyDescent="0.25">
      <c r="A421" s="25" t="s">
        <v>3358</v>
      </c>
      <c r="B421" s="25" t="s">
        <v>4485</v>
      </c>
      <c r="C421" s="25" t="s">
        <v>75</v>
      </c>
      <c r="D421" s="25" t="s">
        <v>111</v>
      </c>
      <c r="E421" s="24" t="b">
        <v>0</v>
      </c>
      <c r="F421" s="25" t="s">
        <v>13</v>
      </c>
      <c r="G421" s="25" t="s">
        <v>4486</v>
      </c>
      <c r="H421" s="25" t="s">
        <v>4487</v>
      </c>
      <c r="I421" s="25" t="s">
        <v>4488</v>
      </c>
    </row>
    <row r="422" spans="1:9" ht="75" hidden="1" x14ac:dyDescent="0.25">
      <c r="A422" s="25" t="s">
        <v>4835</v>
      </c>
      <c r="B422" s="25" t="s">
        <v>4836</v>
      </c>
      <c r="C422" s="25" t="s">
        <v>75</v>
      </c>
      <c r="D422" s="25" t="s">
        <v>76</v>
      </c>
      <c r="E422" s="24" t="b">
        <v>0</v>
      </c>
      <c r="F422" s="25" t="s">
        <v>13</v>
      </c>
      <c r="G422" s="25" t="s">
        <v>55</v>
      </c>
      <c r="H422" s="25" t="s">
        <v>4837</v>
      </c>
      <c r="I422" s="25" t="s">
        <v>4838</v>
      </c>
    </row>
    <row r="423" spans="1:9" ht="105" hidden="1" x14ac:dyDescent="0.25">
      <c r="A423" s="25" t="s">
        <v>1093</v>
      </c>
      <c r="B423" s="25" t="s">
        <v>1094</v>
      </c>
      <c r="C423" s="25" t="s">
        <v>75</v>
      </c>
      <c r="D423" s="25" t="s">
        <v>12</v>
      </c>
      <c r="E423" s="24" t="b">
        <v>0</v>
      </c>
      <c r="F423" s="25" t="s">
        <v>1027</v>
      </c>
      <c r="G423" s="25" t="s">
        <v>1095</v>
      </c>
      <c r="H423" s="25" t="s">
        <v>1096</v>
      </c>
      <c r="I423" s="25" t="s">
        <v>1097</v>
      </c>
    </row>
    <row r="424" spans="1:9" ht="90" hidden="1" x14ac:dyDescent="0.25">
      <c r="A424" s="25" t="s">
        <v>1093</v>
      </c>
      <c r="B424" s="25" t="s">
        <v>1098</v>
      </c>
      <c r="C424" s="25" t="s">
        <v>75</v>
      </c>
      <c r="D424" s="25" t="s">
        <v>12</v>
      </c>
      <c r="E424" s="24" t="b">
        <v>0</v>
      </c>
      <c r="F424" s="25" t="s">
        <v>1027</v>
      </c>
      <c r="G424" s="25" t="s">
        <v>1099</v>
      </c>
      <c r="H424" s="25" t="s">
        <v>1100</v>
      </c>
      <c r="I424" s="25" t="s">
        <v>1101</v>
      </c>
    </row>
    <row r="425" spans="1:9" ht="195" hidden="1" x14ac:dyDescent="0.25">
      <c r="A425" s="25" t="s">
        <v>4703</v>
      </c>
      <c r="B425" s="25" t="s">
        <v>4704</v>
      </c>
      <c r="C425" s="25" t="s">
        <v>75</v>
      </c>
      <c r="D425" s="25" t="s">
        <v>76</v>
      </c>
      <c r="E425" s="24" t="b">
        <v>0</v>
      </c>
      <c r="F425" s="25" t="s">
        <v>1027</v>
      </c>
      <c r="G425" s="25" t="s">
        <v>55</v>
      </c>
      <c r="H425" s="25" t="s">
        <v>4705</v>
      </c>
      <c r="I425" s="25" t="s">
        <v>4706</v>
      </c>
    </row>
    <row r="426" spans="1:9" ht="135" hidden="1" x14ac:dyDescent="0.25">
      <c r="A426" s="25" t="s">
        <v>3636</v>
      </c>
      <c r="B426" s="25" t="s">
        <v>3637</v>
      </c>
      <c r="C426" s="25" t="s">
        <v>75</v>
      </c>
      <c r="D426" s="25" t="s">
        <v>12</v>
      </c>
      <c r="E426" s="24" t="b">
        <v>0</v>
      </c>
      <c r="F426" s="25" t="s">
        <v>1027</v>
      </c>
      <c r="G426" s="25" t="s">
        <v>3638</v>
      </c>
      <c r="H426" s="25" t="s">
        <v>3639</v>
      </c>
      <c r="I426" s="25" t="s">
        <v>3640</v>
      </c>
    </row>
    <row r="427" spans="1:9" ht="75" hidden="1" x14ac:dyDescent="0.25">
      <c r="A427" s="25" t="s">
        <v>1159</v>
      </c>
      <c r="B427" s="25" t="s">
        <v>1164</v>
      </c>
      <c r="C427" s="25" t="s">
        <v>75</v>
      </c>
      <c r="D427" s="25" t="s">
        <v>12</v>
      </c>
      <c r="E427" s="24" t="b">
        <v>1</v>
      </c>
      <c r="F427" s="25" t="s">
        <v>1027</v>
      </c>
      <c r="G427" s="25" t="s">
        <v>55</v>
      </c>
      <c r="H427" s="25" t="s">
        <v>1161</v>
      </c>
      <c r="I427" s="25" t="s">
        <v>55</v>
      </c>
    </row>
    <row r="428" spans="1:9" ht="120" hidden="1" x14ac:dyDescent="0.25">
      <c r="A428" s="25" t="s">
        <v>3919</v>
      </c>
      <c r="B428" s="25" t="s">
        <v>3920</v>
      </c>
      <c r="C428" s="25" t="s">
        <v>75</v>
      </c>
      <c r="D428" s="25" t="s">
        <v>111</v>
      </c>
      <c r="E428" s="24" t="b">
        <v>0</v>
      </c>
      <c r="F428" s="25" t="s">
        <v>1027</v>
      </c>
      <c r="G428" s="25" t="s">
        <v>3921</v>
      </c>
      <c r="H428" s="25" t="s">
        <v>3922</v>
      </c>
      <c r="I428" s="25" t="s">
        <v>3923</v>
      </c>
    </row>
    <row r="429" spans="1:9" ht="135" hidden="1" x14ac:dyDescent="0.25">
      <c r="A429" s="25" t="s">
        <v>3802</v>
      </c>
      <c r="B429" s="25" t="s">
        <v>3803</v>
      </c>
      <c r="C429" s="25" t="s">
        <v>75</v>
      </c>
      <c r="D429" s="25" t="s">
        <v>61</v>
      </c>
      <c r="E429" s="24" t="b">
        <v>0</v>
      </c>
      <c r="F429" s="25" t="s">
        <v>1027</v>
      </c>
      <c r="G429" s="25" t="s">
        <v>5294</v>
      </c>
      <c r="H429" s="25" t="s">
        <v>5296</v>
      </c>
      <c r="I429" s="25" t="s">
        <v>5297</v>
      </c>
    </row>
    <row r="430" spans="1:9" ht="60" hidden="1" x14ac:dyDescent="0.25">
      <c r="A430" s="25" t="s">
        <v>3802</v>
      </c>
      <c r="B430" s="25" t="s">
        <v>3803</v>
      </c>
      <c r="C430" s="25" t="s">
        <v>75</v>
      </c>
      <c r="D430" s="25" t="s">
        <v>61</v>
      </c>
      <c r="E430" s="24" t="b">
        <v>0</v>
      </c>
      <c r="F430" s="25" t="s">
        <v>1027</v>
      </c>
      <c r="G430" s="25" t="s">
        <v>5302</v>
      </c>
      <c r="H430" s="25" t="s">
        <v>5303</v>
      </c>
      <c r="I430" s="25" t="s">
        <v>55</v>
      </c>
    </row>
    <row r="431" spans="1:9" ht="90" hidden="1" x14ac:dyDescent="0.25">
      <c r="A431" s="25" t="s">
        <v>3802</v>
      </c>
      <c r="B431" s="25" t="s">
        <v>5269</v>
      </c>
      <c r="C431" s="25" t="s">
        <v>75</v>
      </c>
      <c r="D431" s="25" t="s">
        <v>61</v>
      </c>
      <c r="E431" s="24" t="b">
        <v>0</v>
      </c>
      <c r="F431" s="25" t="s">
        <v>1027</v>
      </c>
      <c r="G431" s="25" t="s">
        <v>5322</v>
      </c>
      <c r="H431" s="25" t="s">
        <v>5323</v>
      </c>
      <c r="I431" s="25" t="s">
        <v>5324</v>
      </c>
    </row>
    <row r="432" spans="1:9" ht="75" hidden="1" x14ac:dyDescent="0.25">
      <c r="A432" s="25" t="s">
        <v>3802</v>
      </c>
      <c r="B432" s="25" t="s">
        <v>5269</v>
      </c>
      <c r="C432" s="25" t="s">
        <v>75</v>
      </c>
      <c r="D432" s="25" t="s">
        <v>61</v>
      </c>
      <c r="E432" s="24" t="b">
        <v>0</v>
      </c>
      <c r="F432" s="25" t="s">
        <v>1027</v>
      </c>
      <c r="G432" s="25" t="s">
        <v>5337</v>
      </c>
      <c r="H432" s="25" t="s">
        <v>5339</v>
      </c>
      <c r="I432" s="25" t="s">
        <v>5340</v>
      </c>
    </row>
    <row r="433" spans="1:9" ht="45" hidden="1" x14ac:dyDescent="0.25">
      <c r="A433" s="25" t="s">
        <v>4002</v>
      </c>
      <c r="B433" s="25" t="s">
        <v>4003</v>
      </c>
      <c r="C433" s="25" t="s">
        <v>75</v>
      </c>
      <c r="D433" s="25" t="s">
        <v>111</v>
      </c>
      <c r="E433" s="24" t="b">
        <v>1</v>
      </c>
      <c r="F433" s="25" t="s">
        <v>1027</v>
      </c>
      <c r="G433" s="25" t="s">
        <v>4004</v>
      </c>
      <c r="H433" s="25" t="s">
        <v>4005</v>
      </c>
      <c r="I433" s="25" t="s">
        <v>55</v>
      </c>
    </row>
    <row r="434" spans="1:9" ht="120" hidden="1" x14ac:dyDescent="0.25">
      <c r="A434" s="25" t="s">
        <v>2149</v>
      </c>
      <c r="B434" s="25" t="s">
        <v>2153</v>
      </c>
      <c r="C434" s="25" t="s">
        <v>75</v>
      </c>
      <c r="D434" s="25" t="s">
        <v>12</v>
      </c>
      <c r="E434" s="24" t="b">
        <v>0</v>
      </c>
      <c r="F434" s="25" t="s">
        <v>1027</v>
      </c>
      <c r="G434" s="25" t="s">
        <v>2154</v>
      </c>
      <c r="H434" s="25" t="s">
        <v>2155</v>
      </c>
      <c r="I434" s="25" t="s">
        <v>55</v>
      </c>
    </row>
    <row r="435" spans="1:9" ht="75" hidden="1" x14ac:dyDescent="0.25">
      <c r="A435" s="25" t="s">
        <v>400</v>
      </c>
      <c r="B435" s="25" t="s">
        <v>2177</v>
      </c>
      <c r="C435" s="25" t="s">
        <v>75</v>
      </c>
      <c r="D435" s="25" t="s">
        <v>12</v>
      </c>
      <c r="E435" s="24" t="b">
        <v>1</v>
      </c>
      <c r="F435" s="25" t="s">
        <v>1027</v>
      </c>
      <c r="G435" s="25" t="s">
        <v>2178</v>
      </c>
      <c r="H435" s="25" t="s">
        <v>2179</v>
      </c>
      <c r="I435" s="25" t="s">
        <v>2180</v>
      </c>
    </row>
    <row r="436" spans="1:9" ht="60" hidden="1" x14ac:dyDescent="0.25">
      <c r="A436" s="25" t="s">
        <v>400</v>
      </c>
      <c r="B436" s="25" t="s">
        <v>2177</v>
      </c>
      <c r="C436" s="25" t="s">
        <v>75</v>
      </c>
      <c r="D436" s="25" t="s">
        <v>12</v>
      </c>
      <c r="E436" s="24" t="b">
        <v>1</v>
      </c>
      <c r="F436" s="25" t="s">
        <v>1027</v>
      </c>
      <c r="G436" s="25" t="s">
        <v>2181</v>
      </c>
      <c r="H436" s="25" t="s">
        <v>2182</v>
      </c>
      <c r="I436" s="25" t="s">
        <v>2183</v>
      </c>
    </row>
    <row r="437" spans="1:9" ht="90" hidden="1" x14ac:dyDescent="0.25">
      <c r="A437" s="25" t="s">
        <v>2236</v>
      </c>
      <c r="B437" s="25" t="s">
        <v>2241</v>
      </c>
      <c r="C437" s="25" t="s">
        <v>75</v>
      </c>
      <c r="D437" s="25" t="s">
        <v>111</v>
      </c>
      <c r="E437" s="24" t="b">
        <v>0</v>
      </c>
      <c r="F437" s="25" t="s">
        <v>1027</v>
      </c>
      <c r="G437" s="25" t="s">
        <v>2239</v>
      </c>
      <c r="H437" s="25" t="s">
        <v>2242</v>
      </c>
      <c r="I437" s="25" t="s">
        <v>2243</v>
      </c>
    </row>
    <row r="438" spans="1:9" ht="60" hidden="1" x14ac:dyDescent="0.25">
      <c r="A438" s="25" t="s">
        <v>2236</v>
      </c>
      <c r="B438" s="25" t="s">
        <v>2237</v>
      </c>
      <c r="C438" s="25" t="s">
        <v>75</v>
      </c>
      <c r="D438" s="25" t="s">
        <v>111</v>
      </c>
      <c r="E438" s="24" t="b">
        <v>0</v>
      </c>
      <c r="F438" s="25" t="s">
        <v>1027</v>
      </c>
      <c r="G438" s="25" t="s">
        <v>2238</v>
      </c>
      <c r="H438" s="25" t="s">
        <v>2239</v>
      </c>
      <c r="I438" s="25" t="s">
        <v>2240</v>
      </c>
    </row>
    <row r="439" spans="1:9" ht="45" hidden="1" x14ac:dyDescent="0.25">
      <c r="A439" s="25" t="s">
        <v>3520</v>
      </c>
      <c r="B439" s="25" t="s">
        <v>3694</v>
      </c>
      <c r="C439" s="25" t="s">
        <v>75</v>
      </c>
      <c r="D439" s="25" t="s">
        <v>12</v>
      </c>
      <c r="E439" s="24" t="b">
        <v>1</v>
      </c>
      <c r="F439" s="25" t="s">
        <v>1027</v>
      </c>
      <c r="G439" s="25" t="s">
        <v>3695</v>
      </c>
      <c r="H439" s="25" t="s">
        <v>3696</v>
      </c>
      <c r="I439" s="25" t="s">
        <v>3697</v>
      </c>
    </row>
    <row r="440" spans="1:9" ht="120" hidden="1" x14ac:dyDescent="0.25">
      <c r="A440" s="25" t="s">
        <v>2262</v>
      </c>
      <c r="B440" s="25" t="s">
        <v>2263</v>
      </c>
      <c r="C440" s="25" t="s">
        <v>75</v>
      </c>
      <c r="D440" s="25" t="s">
        <v>111</v>
      </c>
      <c r="E440" s="24" t="b">
        <v>0</v>
      </c>
      <c r="F440" s="25" t="s">
        <v>1027</v>
      </c>
      <c r="G440" s="25" t="s">
        <v>2264</v>
      </c>
      <c r="H440" s="25" t="s">
        <v>2265</v>
      </c>
      <c r="I440" s="25" t="s">
        <v>2266</v>
      </c>
    </row>
    <row r="441" spans="1:9" ht="120" hidden="1" x14ac:dyDescent="0.25">
      <c r="A441" s="25" t="s">
        <v>115</v>
      </c>
      <c r="B441" s="25" t="s">
        <v>116</v>
      </c>
      <c r="C441" s="25" t="s">
        <v>75</v>
      </c>
      <c r="D441" s="25" t="s">
        <v>61</v>
      </c>
      <c r="E441" s="24" t="b">
        <v>0</v>
      </c>
      <c r="F441" s="25" t="s">
        <v>1027</v>
      </c>
      <c r="G441" s="25" t="s">
        <v>1364</v>
      </c>
      <c r="H441" s="25" t="s">
        <v>1365</v>
      </c>
      <c r="I441" s="25" t="s">
        <v>1366</v>
      </c>
    </row>
    <row r="442" spans="1:9" ht="120" hidden="1" x14ac:dyDescent="0.25">
      <c r="A442" s="25" t="s">
        <v>4090</v>
      </c>
      <c r="B442" s="25" t="s">
        <v>5483</v>
      </c>
      <c r="C442" s="25" t="s">
        <v>75</v>
      </c>
      <c r="D442" s="25" t="s">
        <v>61</v>
      </c>
      <c r="E442" s="24" t="b">
        <v>0</v>
      </c>
      <c r="F442" s="25" t="s">
        <v>1027</v>
      </c>
      <c r="G442" s="25" t="s">
        <v>5487</v>
      </c>
      <c r="H442" s="25" t="s">
        <v>5488</v>
      </c>
      <c r="I442" s="25" t="s">
        <v>5489</v>
      </c>
    </row>
    <row r="443" spans="1:9" ht="90" hidden="1" x14ac:dyDescent="0.25">
      <c r="A443" s="25" t="s">
        <v>4095</v>
      </c>
      <c r="B443" s="25" t="s">
        <v>4096</v>
      </c>
      <c r="C443" s="25" t="s">
        <v>75</v>
      </c>
      <c r="D443" s="25" t="s">
        <v>111</v>
      </c>
      <c r="E443" s="24" t="b">
        <v>0</v>
      </c>
      <c r="F443" s="25" t="s">
        <v>1027</v>
      </c>
      <c r="G443" s="25" t="s">
        <v>4100</v>
      </c>
      <c r="H443" s="25" t="s">
        <v>4101</v>
      </c>
      <c r="I443" s="25" t="s">
        <v>4102</v>
      </c>
    </row>
    <row r="444" spans="1:9" ht="120" hidden="1" x14ac:dyDescent="0.25">
      <c r="A444" s="25" t="s">
        <v>4095</v>
      </c>
      <c r="B444" s="25" t="s">
        <v>4096</v>
      </c>
      <c r="C444" s="25" t="s">
        <v>75</v>
      </c>
      <c r="D444" s="25" t="s">
        <v>111</v>
      </c>
      <c r="E444" s="24" t="b">
        <v>0</v>
      </c>
      <c r="F444" s="25" t="s">
        <v>1027</v>
      </c>
      <c r="G444" s="25" t="s">
        <v>4105</v>
      </c>
      <c r="H444" s="25" t="s">
        <v>4107</v>
      </c>
      <c r="I444" s="25" t="s">
        <v>4108</v>
      </c>
    </row>
    <row r="445" spans="1:9" ht="90" hidden="1" x14ac:dyDescent="0.25">
      <c r="A445" s="25" t="s">
        <v>1382</v>
      </c>
      <c r="B445" s="25" t="s">
        <v>1386</v>
      </c>
      <c r="C445" s="25" t="s">
        <v>75</v>
      </c>
      <c r="D445" s="25" t="s">
        <v>12</v>
      </c>
      <c r="E445" s="24" t="b">
        <v>0</v>
      </c>
      <c r="F445" s="25" t="s">
        <v>1027</v>
      </c>
      <c r="G445" s="25" t="s">
        <v>1395</v>
      </c>
      <c r="H445" s="25" t="s">
        <v>1396</v>
      </c>
      <c r="I445" s="25" t="s">
        <v>1397</v>
      </c>
    </row>
    <row r="446" spans="1:9" ht="75" hidden="1" x14ac:dyDescent="0.25">
      <c r="A446" s="25" t="s">
        <v>1382</v>
      </c>
      <c r="B446" s="25" t="s">
        <v>1386</v>
      </c>
      <c r="C446" s="25" t="s">
        <v>75</v>
      </c>
      <c r="D446" s="25" t="s">
        <v>12</v>
      </c>
      <c r="E446" s="24" t="b">
        <v>0</v>
      </c>
      <c r="F446" s="25" t="s">
        <v>1027</v>
      </c>
      <c r="G446" s="25" t="s">
        <v>1384</v>
      </c>
      <c r="H446" s="25" t="s">
        <v>1385</v>
      </c>
      <c r="I446" s="25" t="s">
        <v>55</v>
      </c>
    </row>
    <row r="447" spans="1:9" ht="30" hidden="1" x14ac:dyDescent="0.25">
      <c r="A447" s="25" t="s">
        <v>1382</v>
      </c>
      <c r="B447" s="25" t="s">
        <v>1386</v>
      </c>
      <c r="C447" s="25" t="s">
        <v>75</v>
      </c>
      <c r="D447" s="25" t="s">
        <v>12</v>
      </c>
      <c r="E447" s="24" t="b">
        <v>1</v>
      </c>
      <c r="F447" s="25" t="s">
        <v>1027</v>
      </c>
      <c r="G447" s="25" t="s">
        <v>1389</v>
      </c>
      <c r="H447" s="25" t="s">
        <v>1390</v>
      </c>
      <c r="I447" s="25" t="s">
        <v>1391</v>
      </c>
    </row>
    <row r="448" spans="1:9" ht="45" hidden="1" x14ac:dyDescent="0.25">
      <c r="A448" s="25" t="s">
        <v>1382</v>
      </c>
      <c r="B448" s="25" t="s">
        <v>1386</v>
      </c>
      <c r="C448" s="25" t="s">
        <v>75</v>
      </c>
      <c r="D448" s="25" t="s">
        <v>12</v>
      </c>
      <c r="E448" s="24" t="b">
        <v>1</v>
      </c>
      <c r="F448" s="25" t="s">
        <v>1027</v>
      </c>
      <c r="G448" s="25" t="s">
        <v>55</v>
      </c>
      <c r="H448" s="25" t="s">
        <v>1387</v>
      </c>
      <c r="I448" s="25" t="s">
        <v>1388</v>
      </c>
    </row>
    <row r="449" spans="1:9" ht="105" hidden="1" x14ac:dyDescent="0.25">
      <c r="A449" s="25" t="s">
        <v>5504</v>
      </c>
      <c r="B449" s="25" t="s">
        <v>5505</v>
      </c>
      <c r="C449" s="25" t="s">
        <v>75</v>
      </c>
      <c r="D449" s="25" t="s">
        <v>61</v>
      </c>
      <c r="E449" s="24" t="b">
        <v>0</v>
      </c>
      <c r="F449" s="25" t="s">
        <v>1027</v>
      </c>
      <c r="G449" s="25" t="s">
        <v>5510</v>
      </c>
      <c r="H449" s="25" t="s">
        <v>5511</v>
      </c>
      <c r="I449" s="25" t="s">
        <v>55</v>
      </c>
    </row>
    <row r="450" spans="1:9" ht="90" hidden="1" x14ac:dyDescent="0.25">
      <c r="A450" s="25" t="s">
        <v>3818</v>
      </c>
      <c r="B450" s="25" t="s">
        <v>3819</v>
      </c>
      <c r="C450" s="25" t="s">
        <v>75</v>
      </c>
      <c r="D450" s="25" t="s">
        <v>61</v>
      </c>
      <c r="E450" s="24" t="b">
        <v>0</v>
      </c>
      <c r="F450" s="25" t="s">
        <v>1027</v>
      </c>
      <c r="G450" s="25" t="s">
        <v>5527</v>
      </c>
      <c r="H450" s="25" t="s">
        <v>5528</v>
      </c>
      <c r="I450" s="25" t="s">
        <v>55</v>
      </c>
    </row>
    <row r="451" spans="1:9" ht="45" hidden="1" x14ac:dyDescent="0.25">
      <c r="A451" s="25" t="s">
        <v>3728</v>
      </c>
      <c r="B451" s="25" t="s">
        <v>3729</v>
      </c>
      <c r="C451" s="25" t="s">
        <v>75</v>
      </c>
      <c r="D451" s="25" t="s">
        <v>12</v>
      </c>
      <c r="E451" s="24" t="b">
        <v>1</v>
      </c>
      <c r="F451" s="25" t="s">
        <v>1027</v>
      </c>
      <c r="G451" s="25" t="s">
        <v>3730</v>
      </c>
      <c r="H451" s="25" t="s">
        <v>3731</v>
      </c>
      <c r="I451" s="25" t="s">
        <v>55</v>
      </c>
    </row>
    <row r="452" spans="1:9" ht="105" hidden="1" x14ac:dyDescent="0.25">
      <c r="A452" s="25" t="s">
        <v>150</v>
      </c>
      <c r="B452" s="25" t="s">
        <v>1592</v>
      </c>
      <c r="C452" s="25" t="s">
        <v>75</v>
      </c>
      <c r="D452" s="25" t="s">
        <v>76</v>
      </c>
      <c r="E452" s="24" t="b">
        <v>0</v>
      </c>
      <c r="F452" s="25" t="s">
        <v>1027</v>
      </c>
      <c r="G452" s="25" t="s">
        <v>1587</v>
      </c>
      <c r="H452" s="25" t="s">
        <v>1588</v>
      </c>
      <c r="I452" s="25" t="s">
        <v>1589</v>
      </c>
    </row>
    <row r="453" spans="1:9" ht="120" hidden="1" x14ac:dyDescent="0.25">
      <c r="A453" s="25" t="s">
        <v>4229</v>
      </c>
      <c r="B453" s="25" t="s">
        <v>4230</v>
      </c>
      <c r="C453" s="25" t="s">
        <v>75</v>
      </c>
      <c r="D453" s="25" t="s">
        <v>111</v>
      </c>
      <c r="E453" s="24" t="b">
        <v>0</v>
      </c>
      <c r="F453" s="25" t="s">
        <v>1027</v>
      </c>
      <c r="G453" s="25" t="s">
        <v>4231</v>
      </c>
      <c r="H453" s="25" t="s">
        <v>4232</v>
      </c>
      <c r="I453" s="25" t="s">
        <v>4233</v>
      </c>
    </row>
    <row r="454" spans="1:9" ht="75" hidden="1" x14ac:dyDescent="0.25">
      <c r="A454" s="25" t="s">
        <v>5019</v>
      </c>
      <c r="B454" s="25" t="s">
        <v>5020</v>
      </c>
      <c r="C454" s="25" t="s">
        <v>75</v>
      </c>
      <c r="D454" s="25" t="s">
        <v>12</v>
      </c>
      <c r="E454" s="24" t="b">
        <v>0</v>
      </c>
      <c r="F454" s="25" t="s">
        <v>1027</v>
      </c>
      <c r="G454" s="25" t="s">
        <v>5021</v>
      </c>
      <c r="H454" s="25" t="s">
        <v>5022</v>
      </c>
      <c r="I454" s="25" t="s">
        <v>5023</v>
      </c>
    </row>
    <row r="455" spans="1:9" ht="75" hidden="1" x14ac:dyDescent="0.25">
      <c r="A455" s="25" t="s">
        <v>3827</v>
      </c>
      <c r="B455" s="25" t="s">
        <v>3828</v>
      </c>
      <c r="C455" s="25" t="s">
        <v>75</v>
      </c>
      <c r="D455" s="25" t="s">
        <v>61</v>
      </c>
      <c r="E455" s="24" t="b">
        <v>0</v>
      </c>
      <c r="F455" s="25" t="s">
        <v>1027</v>
      </c>
      <c r="G455" s="25" t="s">
        <v>5622</v>
      </c>
      <c r="H455" s="25" t="s">
        <v>5623</v>
      </c>
      <c r="I455" s="25" t="s">
        <v>5624</v>
      </c>
    </row>
    <row r="456" spans="1:9" ht="45" hidden="1" x14ac:dyDescent="0.25">
      <c r="A456" s="25" t="s">
        <v>3827</v>
      </c>
      <c r="B456" s="25" t="s">
        <v>3828</v>
      </c>
      <c r="C456" s="25" t="s">
        <v>75</v>
      </c>
      <c r="D456" s="25" t="s">
        <v>61</v>
      </c>
      <c r="E456" s="24" t="b">
        <v>0</v>
      </c>
      <c r="F456" s="25" t="s">
        <v>1027</v>
      </c>
      <c r="G456" s="25" t="s">
        <v>5625</v>
      </c>
      <c r="H456" s="25" t="s">
        <v>5626</v>
      </c>
      <c r="I456" s="25" t="s">
        <v>5627</v>
      </c>
    </row>
    <row r="457" spans="1:9" ht="105" hidden="1" x14ac:dyDescent="0.25">
      <c r="A457" s="25" t="s">
        <v>1805</v>
      </c>
      <c r="B457" s="25" t="s">
        <v>1806</v>
      </c>
      <c r="C457" s="25" t="s">
        <v>75</v>
      </c>
      <c r="D457" s="25" t="s">
        <v>550</v>
      </c>
      <c r="E457" s="24" t="b">
        <v>0</v>
      </c>
      <c r="F457" s="25" t="s">
        <v>1027</v>
      </c>
      <c r="G457" s="25" t="s">
        <v>1810</v>
      </c>
      <c r="H457" s="25" t="s">
        <v>1811</v>
      </c>
      <c r="I457" s="25" t="s">
        <v>1812</v>
      </c>
    </row>
    <row r="458" spans="1:9" ht="135" hidden="1" x14ac:dyDescent="0.25">
      <c r="A458" s="25" t="s">
        <v>2775</v>
      </c>
      <c r="B458" s="25" t="s">
        <v>2776</v>
      </c>
      <c r="C458" s="25" t="s">
        <v>75</v>
      </c>
      <c r="D458" s="25" t="s">
        <v>111</v>
      </c>
      <c r="E458" s="24" t="b">
        <v>0</v>
      </c>
      <c r="F458" s="25" t="s">
        <v>1027</v>
      </c>
      <c r="G458" s="25" t="s">
        <v>2777</v>
      </c>
      <c r="H458" s="25" t="s">
        <v>2778</v>
      </c>
      <c r="I458" s="25" t="s">
        <v>2779</v>
      </c>
    </row>
    <row r="459" spans="1:9" ht="105" hidden="1" x14ac:dyDescent="0.25">
      <c r="A459" s="25" t="s">
        <v>3835</v>
      </c>
      <c r="B459" s="25" t="s">
        <v>3839</v>
      </c>
      <c r="C459" s="25" t="s">
        <v>75</v>
      </c>
      <c r="D459" s="25" t="s">
        <v>61</v>
      </c>
      <c r="E459" s="24" t="b">
        <v>0</v>
      </c>
      <c r="F459" s="25" t="s">
        <v>1027</v>
      </c>
      <c r="G459" s="25" t="s">
        <v>5669</v>
      </c>
      <c r="H459" s="25" t="s">
        <v>5670</v>
      </c>
      <c r="I459" s="25" t="s">
        <v>55</v>
      </c>
    </row>
    <row r="460" spans="1:9" ht="120" hidden="1" x14ac:dyDescent="0.25">
      <c r="A460" s="25" t="s">
        <v>324</v>
      </c>
      <c r="B460" s="25" t="s">
        <v>1962</v>
      </c>
      <c r="C460" s="25" t="s">
        <v>75</v>
      </c>
      <c r="D460" s="25" t="s">
        <v>12</v>
      </c>
      <c r="E460" s="24" t="b">
        <v>1</v>
      </c>
      <c r="F460" s="25" t="s">
        <v>1027</v>
      </c>
      <c r="G460" s="25" t="s">
        <v>1959</v>
      </c>
      <c r="H460" s="25" t="s">
        <v>1960</v>
      </c>
      <c r="I460" s="25" t="s">
        <v>1961</v>
      </c>
    </row>
    <row r="461" spans="1:9" ht="90" hidden="1" x14ac:dyDescent="0.25">
      <c r="A461" s="25" t="s">
        <v>324</v>
      </c>
      <c r="B461" s="25" t="s">
        <v>1966</v>
      </c>
      <c r="C461" s="25" t="s">
        <v>75</v>
      </c>
      <c r="D461" s="25" t="s">
        <v>12</v>
      </c>
      <c r="E461" s="24" t="b">
        <v>1</v>
      </c>
      <c r="F461" s="25" t="s">
        <v>1027</v>
      </c>
      <c r="G461" s="25" t="s">
        <v>1964</v>
      </c>
      <c r="H461" s="25" t="s">
        <v>1967</v>
      </c>
      <c r="I461" s="25" t="s">
        <v>1968</v>
      </c>
    </row>
    <row r="462" spans="1:9" ht="120" hidden="1" x14ac:dyDescent="0.25">
      <c r="A462" s="25" t="s">
        <v>324</v>
      </c>
      <c r="B462" s="25" t="s">
        <v>1963</v>
      </c>
      <c r="C462" s="25" t="s">
        <v>75</v>
      </c>
      <c r="D462" s="25" t="s">
        <v>12</v>
      </c>
      <c r="E462" s="24" t="b">
        <v>1</v>
      </c>
      <c r="F462" s="25" t="s">
        <v>1027</v>
      </c>
      <c r="G462" s="25" t="s">
        <v>1960</v>
      </c>
      <c r="H462" s="25" t="s">
        <v>1964</v>
      </c>
      <c r="I462" s="25" t="s">
        <v>1965</v>
      </c>
    </row>
    <row r="463" spans="1:9" ht="90" hidden="1" x14ac:dyDescent="0.25">
      <c r="A463" s="25" t="s">
        <v>324</v>
      </c>
      <c r="B463" s="25" t="s">
        <v>1954</v>
      </c>
      <c r="C463" s="25" t="s">
        <v>75</v>
      </c>
      <c r="D463" s="25" t="s">
        <v>12</v>
      </c>
      <c r="E463" s="24" t="b">
        <v>1</v>
      </c>
      <c r="F463" s="25" t="s">
        <v>1027</v>
      </c>
      <c r="G463" s="25" t="s">
        <v>1955</v>
      </c>
      <c r="H463" s="25" t="s">
        <v>1956</v>
      </c>
      <c r="I463" s="25" t="s">
        <v>1957</v>
      </c>
    </row>
    <row r="464" spans="1:9" ht="105" hidden="1" x14ac:dyDescent="0.25">
      <c r="A464" s="25" t="s">
        <v>2934</v>
      </c>
      <c r="B464" s="25" t="s">
        <v>2935</v>
      </c>
      <c r="C464" s="25" t="s">
        <v>75</v>
      </c>
      <c r="D464" s="25" t="s">
        <v>12</v>
      </c>
      <c r="E464" s="24" t="b">
        <v>0</v>
      </c>
      <c r="F464" s="25" t="s">
        <v>1027</v>
      </c>
      <c r="G464" s="25" t="s">
        <v>2936</v>
      </c>
      <c r="H464" s="25" t="s">
        <v>2937</v>
      </c>
      <c r="I464" s="25" t="s">
        <v>2938</v>
      </c>
    </row>
    <row r="465" spans="1:9" ht="90" hidden="1" x14ac:dyDescent="0.25">
      <c r="A465" s="25" t="s">
        <v>5807</v>
      </c>
      <c r="B465" s="25" t="s">
        <v>5808</v>
      </c>
      <c r="C465" s="25" t="s">
        <v>75</v>
      </c>
      <c r="D465" s="25" t="s">
        <v>61</v>
      </c>
      <c r="E465" s="24" t="b">
        <v>0</v>
      </c>
      <c r="F465" s="25" t="s">
        <v>1027</v>
      </c>
      <c r="G465" s="25" t="s">
        <v>5809</v>
      </c>
      <c r="H465" s="25" t="s">
        <v>5810</v>
      </c>
      <c r="I465" s="25" t="s">
        <v>5811</v>
      </c>
    </row>
    <row r="466" spans="1:9" ht="75" hidden="1" x14ac:dyDescent="0.25">
      <c r="A466" s="25" t="s">
        <v>2965</v>
      </c>
      <c r="B466" s="25" t="s">
        <v>2966</v>
      </c>
      <c r="C466" s="25" t="s">
        <v>75</v>
      </c>
      <c r="D466" s="25" t="s">
        <v>111</v>
      </c>
      <c r="E466" s="24" t="b">
        <v>1</v>
      </c>
      <c r="F466" s="25" t="s">
        <v>1027</v>
      </c>
      <c r="G466" s="25" t="s">
        <v>2967</v>
      </c>
      <c r="H466" s="25" t="s">
        <v>2968</v>
      </c>
      <c r="I466" s="25" t="s">
        <v>2969</v>
      </c>
    </row>
    <row r="467" spans="1:9" ht="120" hidden="1" x14ac:dyDescent="0.25">
      <c r="A467" s="25" t="s">
        <v>3761</v>
      </c>
      <c r="B467" s="25" t="s">
        <v>3762</v>
      </c>
      <c r="C467" s="25" t="s">
        <v>75</v>
      </c>
      <c r="D467" s="25" t="s">
        <v>12</v>
      </c>
      <c r="E467" s="24" t="b">
        <v>1</v>
      </c>
      <c r="F467" s="25" t="s">
        <v>1027</v>
      </c>
      <c r="G467" s="25" t="s">
        <v>55</v>
      </c>
      <c r="H467" s="25" t="s">
        <v>3763</v>
      </c>
      <c r="I467" s="25" t="s">
        <v>3764</v>
      </c>
    </row>
    <row r="468" spans="1:9" ht="150" hidden="1" x14ac:dyDescent="0.25">
      <c r="A468" s="25" t="s">
        <v>3761</v>
      </c>
      <c r="B468" s="25" t="s">
        <v>3765</v>
      </c>
      <c r="C468" s="25" t="s">
        <v>75</v>
      </c>
      <c r="D468" s="25" t="s">
        <v>12</v>
      </c>
      <c r="E468" s="24" t="b">
        <v>1</v>
      </c>
      <c r="F468" s="25" t="s">
        <v>1027</v>
      </c>
      <c r="G468" s="25" t="s">
        <v>3763</v>
      </c>
      <c r="H468" s="25" t="s">
        <v>3766</v>
      </c>
      <c r="I468" s="25" t="s">
        <v>3767</v>
      </c>
    </row>
    <row r="469" spans="1:9" ht="60" hidden="1" x14ac:dyDescent="0.25">
      <c r="A469" s="25" t="s">
        <v>3761</v>
      </c>
      <c r="B469" s="25" t="s">
        <v>3768</v>
      </c>
      <c r="C469" s="25" t="s">
        <v>75</v>
      </c>
      <c r="D469" s="25" t="s">
        <v>12</v>
      </c>
      <c r="E469" s="24" t="b">
        <v>1</v>
      </c>
      <c r="F469" s="25" t="s">
        <v>1027</v>
      </c>
      <c r="G469" s="25" t="s">
        <v>3769</v>
      </c>
      <c r="H469" s="25" t="s">
        <v>3770</v>
      </c>
      <c r="I469" s="25" t="s">
        <v>3771</v>
      </c>
    </row>
    <row r="470" spans="1:9" ht="60" hidden="1" x14ac:dyDescent="0.25">
      <c r="A470" s="25" t="s">
        <v>3761</v>
      </c>
      <c r="B470" s="25" t="s">
        <v>3772</v>
      </c>
      <c r="C470" s="25" t="s">
        <v>75</v>
      </c>
      <c r="D470" s="25" t="s">
        <v>12</v>
      </c>
      <c r="E470" s="24" t="b">
        <v>1</v>
      </c>
      <c r="F470" s="25" t="s">
        <v>1027</v>
      </c>
      <c r="G470" s="25" t="s">
        <v>3773</v>
      </c>
      <c r="H470" s="25" t="s">
        <v>3774</v>
      </c>
      <c r="I470" s="25" t="s">
        <v>3775</v>
      </c>
    </row>
    <row r="471" spans="1:9" ht="45" hidden="1" x14ac:dyDescent="0.25">
      <c r="A471" s="25" t="s">
        <v>3761</v>
      </c>
      <c r="B471" s="25" t="s">
        <v>3776</v>
      </c>
      <c r="C471" s="25" t="s">
        <v>75</v>
      </c>
      <c r="D471" s="25" t="s">
        <v>12</v>
      </c>
      <c r="E471" s="24" t="b">
        <v>1</v>
      </c>
      <c r="F471" s="25" t="s">
        <v>1027</v>
      </c>
      <c r="G471" s="25" t="s">
        <v>3777</v>
      </c>
      <c r="H471" s="25" t="s">
        <v>3778</v>
      </c>
      <c r="I471" s="25" t="s">
        <v>3779</v>
      </c>
    </row>
    <row r="472" spans="1:9" ht="105" hidden="1" x14ac:dyDescent="0.25">
      <c r="A472" s="25" t="s">
        <v>9</v>
      </c>
      <c r="B472" s="25" t="s">
        <v>10</v>
      </c>
      <c r="C472" s="25" t="s">
        <v>11</v>
      </c>
      <c r="D472" s="25" t="s">
        <v>12</v>
      </c>
      <c r="E472" s="24" t="b">
        <v>0</v>
      </c>
      <c r="F472" s="25" t="s">
        <v>13</v>
      </c>
      <c r="G472" s="25" t="s">
        <v>14</v>
      </c>
      <c r="H472" s="25" t="s">
        <v>15</v>
      </c>
      <c r="I472" s="25" t="s">
        <v>16</v>
      </c>
    </row>
    <row r="473" spans="1:9" ht="45" hidden="1" x14ac:dyDescent="0.25">
      <c r="A473" s="25" t="s">
        <v>53</v>
      </c>
      <c r="B473" s="25" t="s">
        <v>57</v>
      </c>
      <c r="C473" s="25" t="s">
        <v>11</v>
      </c>
      <c r="D473" s="25" t="s">
        <v>20</v>
      </c>
      <c r="E473" s="24" t="b">
        <v>0</v>
      </c>
      <c r="F473" s="25" t="s">
        <v>13</v>
      </c>
      <c r="G473" s="25" t="s">
        <v>55</v>
      </c>
      <c r="H473" s="25" t="s">
        <v>56</v>
      </c>
      <c r="I473" s="25" t="s">
        <v>55</v>
      </c>
    </row>
    <row r="474" spans="1:9" ht="105" hidden="1" x14ac:dyDescent="0.25">
      <c r="A474" s="25" t="s">
        <v>3155</v>
      </c>
      <c r="B474" s="25" t="s">
        <v>3992</v>
      </c>
      <c r="C474" s="25" t="s">
        <v>11</v>
      </c>
      <c r="D474" s="25" t="s">
        <v>111</v>
      </c>
      <c r="E474" s="24" t="b">
        <v>0</v>
      </c>
      <c r="F474" s="25" t="s">
        <v>13</v>
      </c>
      <c r="G474" s="25" t="s">
        <v>3993</v>
      </c>
      <c r="H474" s="25" t="s">
        <v>3994</v>
      </c>
      <c r="I474" s="25" t="s">
        <v>3995</v>
      </c>
    </row>
    <row r="475" spans="1:9" ht="135" hidden="1" x14ac:dyDescent="0.25">
      <c r="A475" s="25" t="s">
        <v>87</v>
      </c>
      <c r="B475" s="25" t="s">
        <v>88</v>
      </c>
      <c r="C475" s="25" t="s">
        <v>11</v>
      </c>
      <c r="D475" s="25" t="s">
        <v>12</v>
      </c>
      <c r="E475" s="24" t="b">
        <v>0</v>
      </c>
      <c r="F475" s="25" t="s">
        <v>13</v>
      </c>
      <c r="G475" s="25" t="s">
        <v>89</v>
      </c>
      <c r="H475" s="25" t="s">
        <v>90</v>
      </c>
      <c r="I475" s="25" t="s">
        <v>91</v>
      </c>
    </row>
    <row r="476" spans="1:9" ht="75" hidden="1" x14ac:dyDescent="0.25">
      <c r="A476" s="25" t="s">
        <v>410</v>
      </c>
      <c r="B476" s="25" t="s">
        <v>411</v>
      </c>
      <c r="C476" s="25" t="s">
        <v>11</v>
      </c>
      <c r="D476" s="25" t="s">
        <v>111</v>
      </c>
      <c r="E476" s="24" t="b">
        <v>0</v>
      </c>
      <c r="F476" s="25" t="s">
        <v>13</v>
      </c>
      <c r="G476" s="25" t="s">
        <v>55</v>
      </c>
      <c r="H476" s="25" t="s">
        <v>412</v>
      </c>
      <c r="I476" s="25" t="s">
        <v>413</v>
      </c>
    </row>
    <row r="477" spans="1:9" ht="75" hidden="1" x14ac:dyDescent="0.25">
      <c r="A477" s="25" t="s">
        <v>444</v>
      </c>
      <c r="B477" s="25" t="s">
        <v>449</v>
      </c>
      <c r="C477" s="25" t="s">
        <v>11</v>
      </c>
      <c r="D477" s="25" t="s">
        <v>76</v>
      </c>
      <c r="E477" s="24" t="b">
        <v>0</v>
      </c>
      <c r="F477" s="25" t="s">
        <v>13</v>
      </c>
      <c r="G477" s="25" t="s">
        <v>446</v>
      </c>
      <c r="H477" s="25" t="s">
        <v>447</v>
      </c>
      <c r="I477" s="25" t="s">
        <v>448</v>
      </c>
    </row>
    <row r="478" spans="1:9" ht="60" hidden="1" x14ac:dyDescent="0.25">
      <c r="A478" s="25" t="s">
        <v>134</v>
      </c>
      <c r="B478" s="25" t="s">
        <v>135</v>
      </c>
      <c r="C478" s="25" t="s">
        <v>11</v>
      </c>
      <c r="D478" s="25" t="s">
        <v>136</v>
      </c>
      <c r="E478" s="24" t="b">
        <v>0</v>
      </c>
      <c r="F478" s="25" t="s">
        <v>13</v>
      </c>
      <c r="G478" s="25" t="s">
        <v>137</v>
      </c>
      <c r="H478" s="25" t="s">
        <v>138</v>
      </c>
      <c r="I478" s="25" t="s">
        <v>139</v>
      </c>
    </row>
    <row r="479" spans="1:9" ht="120" hidden="1" x14ac:dyDescent="0.25">
      <c r="A479" s="25" t="s">
        <v>145</v>
      </c>
      <c r="B479" s="25" t="s">
        <v>146</v>
      </c>
      <c r="C479" s="25" t="s">
        <v>11</v>
      </c>
      <c r="D479" s="25" t="s">
        <v>111</v>
      </c>
      <c r="E479" s="24" t="b">
        <v>0</v>
      </c>
      <c r="F479" s="25" t="s">
        <v>13</v>
      </c>
      <c r="G479" s="25" t="s">
        <v>147</v>
      </c>
      <c r="H479" s="25" t="s">
        <v>148</v>
      </c>
      <c r="I479" s="25" t="s">
        <v>149</v>
      </c>
    </row>
    <row r="480" spans="1:9" ht="135" hidden="1" x14ac:dyDescent="0.25">
      <c r="A480" s="25" t="s">
        <v>876</v>
      </c>
      <c r="B480" s="25" t="s">
        <v>877</v>
      </c>
      <c r="C480" s="25" t="s">
        <v>11</v>
      </c>
      <c r="D480" s="25" t="s">
        <v>878</v>
      </c>
      <c r="E480" s="24" t="b">
        <v>0</v>
      </c>
      <c r="F480" s="25" t="s">
        <v>13</v>
      </c>
      <c r="G480" s="25" t="s">
        <v>882</v>
      </c>
      <c r="H480" s="25" t="s">
        <v>883</v>
      </c>
      <c r="I480" s="25" t="s">
        <v>884</v>
      </c>
    </row>
    <row r="481" spans="1:9" ht="90" hidden="1" x14ac:dyDescent="0.25">
      <c r="A481" s="25" t="s">
        <v>173</v>
      </c>
      <c r="B481" s="25" t="s">
        <v>181</v>
      </c>
      <c r="C481" s="25" t="s">
        <v>11</v>
      </c>
      <c r="D481" s="25" t="s">
        <v>76</v>
      </c>
      <c r="E481" s="24" t="b">
        <v>0</v>
      </c>
      <c r="F481" s="25" t="s">
        <v>13</v>
      </c>
      <c r="G481" s="25" t="s">
        <v>182</v>
      </c>
      <c r="H481" s="25" t="s">
        <v>183</v>
      </c>
      <c r="I481" s="25" t="s">
        <v>184</v>
      </c>
    </row>
    <row r="482" spans="1:9" ht="135" hidden="1" x14ac:dyDescent="0.25">
      <c r="A482" s="25" t="s">
        <v>189</v>
      </c>
      <c r="B482" s="25" t="s">
        <v>194</v>
      </c>
      <c r="C482" s="25" t="s">
        <v>11</v>
      </c>
      <c r="D482" s="25" t="s">
        <v>111</v>
      </c>
      <c r="E482" s="24" t="b">
        <v>0</v>
      </c>
      <c r="F482" s="25" t="s">
        <v>13</v>
      </c>
      <c r="G482" s="25" t="s">
        <v>191</v>
      </c>
      <c r="H482" s="25" t="s">
        <v>192</v>
      </c>
      <c r="I482" s="25" t="s">
        <v>193</v>
      </c>
    </row>
    <row r="483" spans="1:9" ht="75" hidden="1" x14ac:dyDescent="0.25">
      <c r="A483" s="25" t="s">
        <v>909</v>
      </c>
      <c r="B483" s="25" t="s">
        <v>910</v>
      </c>
      <c r="C483" s="25" t="s">
        <v>11</v>
      </c>
      <c r="D483" s="25" t="s">
        <v>111</v>
      </c>
      <c r="E483" s="24" t="b">
        <v>0</v>
      </c>
      <c r="F483" s="25" t="s">
        <v>13</v>
      </c>
      <c r="G483" s="25" t="s">
        <v>55</v>
      </c>
      <c r="H483" s="25" t="s">
        <v>911</v>
      </c>
      <c r="I483" s="25" t="s">
        <v>912</v>
      </c>
    </row>
    <row r="484" spans="1:9" ht="75" hidden="1" x14ac:dyDescent="0.25">
      <c r="A484" s="25" t="s">
        <v>226</v>
      </c>
      <c r="B484" s="25" t="s">
        <v>227</v>
      </c>
      <c r="C484" s="25" t="s">
        <v>11</v>
      </c>
      <c r="D484" s="25" t="s">
        <v>20</v>
      </c>
      <c r="E484" s="24" t="b">
        <v>0</v>
      </c>
      <c r="F484" s="25" t="s">
        <v>13</v>
      </c>
      <c r="G484" s="25" t="s">
        <v>228</v>
      </c>
      <c r="H484" s="25" t="s">
        <v>229</v>
      </c>
      <c r="I484" s="25" t="s">
        <v>230</v>
      </c>
    </row>
    <row r="485" spans="1:9" ht="105" hidden="1" x14ac:dyDescent="0.25">
      <c r="A485" s="25" t="s">
        <v>231</v>
      </c>
      <c r="B485" s="25" t="s">
        <v>232</v>
      </c>
      <c r="C485" s="25" t="s">
        <v>11</v>
      </c>
      <c r="D485" s="25" t="s">
        <v>136</v>
      </c>
      <c r="E485" s="24" t="b">
        <v>0</v>
      </c>
      <c r="F485" s="25" t="s">
        <v>13</v>
      </c>
      <c r="G485" s="25" t="s">
        <v>233</v>
      </c>
      <c r="H485" s="25" t="s">
        <v>234</v>
      </c>
      <c r="I485" s="25" t="s">
        <v>235</v>
      </c>
    </row>
    <row r="486" spans="1:9" ht="60" hidden="1" x14ac:dyDescent="0.25">
      <c r="A486" s="25" t="s">
        <v>779</v>
      </c>
      <c r="B486" s="25" t="s">
        <v>788</v>
      </c>
      <c r="C486" s="25" t="s">
        <v>11</v>
      </c>
      <c r="D486" s="25" t="s">
        <v>550</v>
      </c>
      <c r="E486" s="24" t="b">
        <v>0</v>
      </c>
      <c r="F486" s="25" t="s">
        <v>13</v>
      </c>
      <c r="G486" s="25" t="s">
        <v>785</v>
      </c>
      <c r="H486" s="25" t="s">
        <v>786</v>
      </c>
      <c r="I486" s="25" t="s">
        <v>787</v>
      </c>
    </row>
    <row r="487" spans="1:9" ht="45" hidden="1" x14ac:dyDescent="0.25">
      <c r="A487" s="25" t="s">
        <v>3400</v>
      </c>
      <c r="B487" s="25" t="s">
        <v>3401</v>
      </c>
      <c r="C487" s="25" t="s">
        <v>11</v>
      </c>
      <c r="D487" s="25" t="s">
        <v>550</v>
      </c>
      <c r="E487" s="24" t="b">
        <v>0</v>
      </c>
      <c r="F487" s="25" t="s">
        <v>542</v>
      </c>
      <c r="G487" s="25" t="s">
        <v>3402</v>
      </c>
      <c r="H487" s="25" t="s">
        <v>3403</v>
      </c>
      <c r="I487" s="25" t="s">
        <v>55</v>
      </c>
    </row>
    <row r="488" spans="1:9" ht="135" hidden="1" x14ac:dyDescent="0.25">
      <c r="A488" s="25" t="s">
        <v>3147</v>
      </c>
      <c r="B488" s="25" t="s">
        <v>3148</v>
      </c>
      <c r="C488" s="25" t="s">
        <v>11</v>
      </c>
      <c r="D488" s="25" t="s">
        <v>111</v>
      </c>
      <c r="E488" s="24" t="b">
        <v>0</v>
      </c>
      <c r="F488" s="25" t="s">
        <v>542</v>
      </c>
      <c r="G488" s="25" t="s">
        <v>3149</v>
      </c>
      <c r="H488" s="25" t="s">
        <v>3150</v>
      </c>
      <c r="I488" s="25" t="s">
        <v>55</v>
      </c>
    </row>
    <row r="489" spans="1:9" ht="120" hidden="1" x14ac:dyDescent="0.25">
      <c r="A489" s="25" t="s">
        <v>540</v>
      </c>
      <c r="B489" s="25" t="s">
        <v>546</v>
      </c>
      <c r="C489" s="25" t="s">
        <v>11</v>
      </c>
      <c r="D489" s="25" t="s">
        <v>111</v>
      </c>
      <c r="E489" s="24" t="b">
        <v>0</v>
      </c>
      <c r="F489" s="25" t="s">
        <v>542</v>
      </c>
      <c r="G489" s="25" t="s">
        <v>543</v>
      </c>
      <c r="H489" s="25" t="s">
        <v>544</v>
      </c>
      <c r="I489" s="25" t="s">
        <v>545</v>
      </c>
    </row>
    <row r="490" spans="1:9" ht="45" hidden="1" x14ac:dyDescent="0.25">
      <c r="A490" s="25" t="s">
        <v>540</v>
      </c>
      <c r="B490" s="25" t="s">
        <v>546</v>
      </c>
      <c r="C490" s="25" t="s">
        <v>11</v>
      </c>
      <c r="D490" s="25" t="s">
        <v>111</v>
      </c>
      <c r="E490" s="24" t="b">
        <v>0</v>
      </c>
      <c r="F490" s="25" t="s">
        <v>542</v>
      </c>
      <c r="G490" s="25" t="s">
        <v>55</v>
      </c>
      <c r="H490" s="25" t="s">
        <v>547</v>
      </c>
      <c r="I490" s="25" t="s">
        <v>55</v>
      </c>
    </row>
    <row r="491" spans="1:9" ht="90" hidden="1" x14ac:dyDescent="0.25">
      <c r="A491" s="25" t="s">
        <v>3151</v>
      </c>
      <c r="B491" s="25" t="s">
        <v>3152</v>
      </c>
      <c r="C491" s="25" t="s">
        <v>11</v>
      </c>
      <c r="D491" s="25" t="s">
        <v>111</v>
      </c>
      <c r="E491" s="24" t="b">
        <v>0</v>
      </c>
      <c r="F491" s="25" t="s">
        <v>542</v>
      </c>
      <c r="G491" s="25" t="s">
        <v>3153</v>
      </c>
      <c r="H491" s="25" t="s">
        <v>3154</v>
      </c>
      <c r="I491" s="25" t="s">
        <v>55</v>
      </c>
    </row>
    <row r="492" spans="1:9" ht="75" hidden="1" x14ac:dyDescent="0.25">
      <c r="A492" s="25" t="s">
        <v>564</v>
      </c>
      <c r="B492" s="25" t="s">
        <v>565</v>
      </c>
      <c r="C492" s="25" t="s">
        <v>11</v>
      </c>
      <c r="D492" s="25" t="s">
        <v>111</v>
      </c>
      <c r="E492" s="24" t="b">
        <v>0</v>
      </c>
      <c r="F492" s="25" t="s">
        <v>542</v>
      </c>
      <c r="G492" s="25" t="s">
        <v>566</v>
      </c>
      <c r="H492" s="25" t="s">
        <v>567</v>
      </c>
      <c r="I492" s="25" t="s">
        <v>568</v>
      </c>
    </row>
    <row r="493" spans="1:9" ht="90" hidden="1" x14ac:dyDescent="0.25">
      <c r="A493" s="25" t="s">
        <v>829</v>
      </c>
      <c r="B493" s="25" t="s">
        <v>830</v>
      </c>
      <c r="C493" s="25" t="s">
        <v>11</v>
      </c>
      <c r="D493" s="25" t="s">
        <v>12</v>
      </c>
      <c r="E493" s="24" t="b">
        <v>0</v>
      </c>
      <c r="F493" s="25" t="s">
        <v>542</v>
      </c>
      <c r="G493" s="25" t="s">
        <v>831</v>
      </c>
      <c r="H493" s="25" t="s">
        <v>832</v>
      </c>
      <c r="I493" s="25" t="s">
        <v>55</v>
      </c>
    </row>
    <row r="494" spans="1:9" ht="90" hidden="1" x14ac:dyDescent="0.25">
      <c r="A494" s="25" t="s">
        <v>569</v>
      </c>
      <c r="B494" s="25" t="s">
        <v>570</v>
      </c>
      <c r="C494" s="25" t="s">
        <v>11</v>
      </c>
      <c r="D494" s="25" t="s">
        <v>12</v>
      </c>
      <c r="E494" s="24" t="b">
        <v>0</v>
      </c>
      <c r="F494" s="25" t="s">
        <v>542</v>
      </c>
      <c r="G494" s="25" t="s">
        <v>571</v>
      </c>
      <c r="H494" s="25" t="s">
        <v>572</v>
      </c>
      <c r="I494" s="25" t="s">
        <v>55</v>
      </c>
    </row>
    <row r="495" spans="1:9" ht="120" hidden="1" x14ac:dyDescent="0.25">
      <c r="A495" s="25" t="s">
        <v>3409</v>
      </c>
      <c r="B495" s="25" t="s">
        <v>3410</v>
      </c>
      <c r="C495" s="25" t="s">
        <v>11</v>
      </c>
      <c r="D495" s="25" t="s">
        <v>550</v>
      </c>
      <c r="E495" s="24" t="b">
        <v>0</v>
      </c>
      <c r="F495" s="25" t="s">
        <v>542</v>
      </c>
      <c r="G495" s="25" t="s">
        <v>3411</v>
      </c>
      <c r="H495" s="25" t="s">
        <v>3412</v>
      </c>
      <c r="I495" s="25" t="s">
        <v>55</v>
      </c>
    </row>
    <row r="496" spans="1:9" ht="60" hidden="1" x14ac:dyDescent="0.25">
      <c r="A496" s="25" t="s">
        <v>3413</v>
      </c>
      <c r="B496" s="25" t="s">
        <v>3414</v>
      </c>
      <c r="C496" s="25" t="s">
        <v>11</v>
      </c>
      <c r="D496" s="25" t="s">
        <v>550</v>
      </c>
      <c r="E496" s="24" t="b">
        <v>0</v>
      </c>
      <c r="F496" s="25" t="s">
        <v>542</v>
      </c>
      <c r="G496" s="25" t="s">
        <v>3415</v>
      </c>
      <c r="H496" s="25" t="s">
        <v>3416</v>
      </c>
      <c r="I496" s="25" t="s">
        <v>55</v>
      </c>
    </row>
    <row r="497" spans="1:9" ht="120" hidden="1" x14ac:dyDescent="0.25">
      <c r="A497" s="25" t="s">
        <v>3413</v>
      </c>
      <c r="B497" s="25" t="s">
        <v>3417</v>
      </c>
      <c r="C497" s="25" t="s">
        <v>11</v>
      </c>
      <c r="D497" s="25" t="s">
        <v>550</v>
      </c>
      <c r="E497" s="24" t="b">
        <v>0</v>
      </c>
      <c r="F497" s="25" t="s">
        <v>542</v>
      </c>
      <c r="G497" s="25" t="s">
        <v>3418</v>
      </c>
      <c r="H497" s="25" t="s">
        <v>3419</v>
      </c>
      <c r="I497" s="25" t="s">
        <v>3420</v>
      </c>
    </row>
    <row r="498" spans="1:9" ht="165" hidden="1" x14ac:dyDescent="0.25">
      <c r="A498" s="25" t="s">
        <v>3413</v>
      </c>
      <c r="B498" s="25" t="s">
        <v>3421</v>
      </c>
      <c r="C498" s="25" t="s">
        <v>11</v>
      </c>
      <c r="D498" s="25" t="s">
        <v>550</v>
      </c>
      <c r="E498" s="24" t="b">
        <v>0</v>
      </c>
      <c r="F498" s="25" t="s">
        <v>542</v>
      </c>
      <c r="G498" s="25" t="s">
        <v>3422</v>
      </c>
      <c r="H498" s="25" t="s">
        <v>3423</v>
      </c>
      <c r="I498" s="25" t="s">
        <v>3424</v>
      </c>
    </row>
    <row r="499" spans="1:9" ht="105" hidden="1" x14ac:dyDescent="0.25">
      <c r="A499" s="25" t="s">
        <v>3413</v>
      </c>
      <c r="B499" s="25" t="s">
        <v>3425</v>
      </c>
      <c r="C499" s="25" t="s">
        <v>11</v>
      </c>
      <c r="D499" s="25" t="s">
        <v>550</v>
      </c>
      <c r="E499" s="24" t="b">
        <v>0</v>
      </c>
      <c r="F499" s="25" t="s">
        <v>542</v>
      </c>
      <c r="G499" s="25" t="s">
        <v>3426</v>
      </c>
      <c r="H499" s="25" t="s">
        <v>3427</v>
      </c>
      <c r="I499" s="25" t="s">
        <v>3428</v>
      </c>
    </row>
    <row r="500" spans="1:9" ht="135" hidden="1" x14ac:dyDescent="0.25">
      <c r="A500" s="25" t="s">
        <v>3934</v>
      </c>
      <c r="B500" s="25" t="s">
        <v>3935</v>
      </c>
      <c r="C500" s="25" t="s">
        <v>11</v>
      </c>
      <c r="D500" s="25" t="s">
        <v>111</v>
      </c>
      <c r="E500" s="24" t="b">
        <v>0</v>
      </c>
      <c r="F500" s="25" t="s">
        <v>542</v>
      </c>
      <c r="G500" s="25" t="s">
        <v>3936</v>
      </c>
      <c r="H500" s="25" t="s">
        <v>3937</v>
      </c>
      <c r="I500" s="25" t="s">
        <v>3938</v>
      </c>
    </row>
    <row r="501" spans="1:9" ht="90" hidden="1" x14ac:dyDescent="0.25">
      <c r="A501" s="25" t="s">
        <v>573</v>
      </c>
      <c r="B501" s="25" t="s">
        <v>574</v>
      </c>
      <c r="C501" s="25" t="s">
        <v>11</v>
      </c>
      <c r="D501" s="25" t="s">
        <v>550</v>
      </c>
      <c r="E501" s="24" t="b">
        <v>0</v>
      </c>
      <c r="F501" s="25" t="s">
        <v>542</v>
      </c>
      <c r="G501" s="25" t="s">
        <v>575</v>
      </c>
      <c r="H501" s="25" t="s">
        <v>576</v>
      </c>
      <c r="I501" s="25" t="s">
        <v>55</v>
      </c>
    </row>
    <row r="502" spans="1:9" ht="60" hidden="1" x14ac:dyDescent="0.25">
      <c r="A502" s="25" t="s">
        <v>577</v>
      </c>
      <c r="B502" s="25" t="s">
        <v>578</v>
      </c>
      <c r="C502" s="25" t="s">
        <v>11</v>
      </c>
      <c r="D502" s="25" t="s">
        <v>550</v>
      </c>
      <c r="E502" s="24" t="b">
        <v>0</v>
      </c>
      <c r="F502" s="25" t="s">
        <v>542</v>
      </c>
      <c r="G502" s="25" t="s">
        <v>579</v>
      </c>
      <c r="H502" s="25" t="s">
        <v>580</v>
      </c>
      <c r="I502" s="25" t="s">
        <v>581</v>
      </c>
    </row>
    <row r="503" spans="1:9" ht="150" hidden="1" x14ac:dyDescent="0.25">
      <c r="A503" s="25" t="s">
        <v>3155</v>
      </c>
      <c r="B503" s="25" t="s">
        <v>3156</v>
      </c>
      <c r="C503" s="25" t="s">
        <v>11</v>
      </c>
      <c r="D503" s="25" t="s">
        <v>111</v>
      </c>
      <c r="E503" s="24" t="b">
        <v>0</v>
      </c>
      <c r="F503" s="25" t="s">
        <v>542</v>
      </c>
      <c r="G503" s="25" t="s">
        <v>3157</v>
      </c>
      <c r="H503" s="25" t="s">
        <v>3158</v>
      </c>
      <c r="I503" s="25" t="s">
        <v>3159</v>
      </c>
    </row>
    <row r="504" spans="1:9" ht="120" hidden="1" x14ac:dyDescent="0.25">
      <c r="A504" s="25" t="s">
        <v>87</v>
      </c>
      <c r="B504" s="25" t="s">
        <v>582</v>
      </c>
      <c r="C504" s="25" t="s">
        <v>11</v>
      </c>
      <c r="D504" s="25" t="s">
        <v>12</v>
      </c>
      <c r="E504" s="24" t="b">
        <v>0</v>
      </c>
      <c r="F504" s="25" t="s">
        <v>542</v>
      </c>
      <c r="G504" s="25" t="s">
        <v>583</v>
      </c>
      <c r="H504" s="25" t="s">
        <v>584</v>
      </c>
      <c r="I504" s="25" t="s">
        <v>585</v>
      </c>
    </row>
    <row r="505" spans="1:9" ht="30" hidden="1" x14ac:dyDescent="0.25">
      <c r="A505" s="25" t="s">
        <v>3160</v>
      </c>
      <c r="B505" s="25" t="s">
        <v>3161</v>
      </c>
      <c r="C505" s="25" t="s">
        <v>11</v>
      </c>
      <c r="D505" s="25" t="s">
        <v>111</v>
      </c>
      <c r="E505" s="24" t="b">
        <v>0</v>
      </c>
      <c r="F505" s="25" t="s">
        <v>542</v>
      </c>
      <c r="G505" s="25" t="s">
        <v>55</v>
      </c>
      <c r="H505" s="25" t="s">
        <v>3162</v>
      </c>
      <c r="I505" s="25" t="s">
        <v>55</v>
      </c>
    </row>
    <row r="506" spans="1:9" ht="60" hidden="1" x14ac:dyDescent="0.25">
      <c r="A506" s="25" t="s">
        <v>3429</v>
      </c>
      <c r="B506" s="25" t="s">
        <v>3430</v>
      </c>
      <c r="C506" s="25" t="s">
        <v>11</v>
      </c>
      <c r="D506" s="25" t="s">
        <v>550</v>
      </c>
      <c r="E506" s="24" t="b">
        <v>0</v>
      </c>
      <c r="F506" s="25" t="s">
        <v>542</v>
      </c>
      <c r="G506" s="25" t="s">
        <v>3431</v>
      </c>
      <c r="H506" s="25" t="s">
        <v>3432</v>
      </c>
      <c r="I506" s="25" t="s">
        <v>3433</v>
      </c>
    </row>
    <row r="507" spans="1:9" ht="90" hidden="1" x14ac:dyDescent="0.25">
      <c r="A507" s="25" t="s">
        <v>586</v>
      </c>
      <c r="B507" s="25" t="s">
        <v>587</v>
      </c>
      <c r="C507" s="25" t="s">
        <v>11</v>
      </c>
      <c r="D507" s="25" t="s">
        <v>588</v>
      </c>
      <c r="E507" s="24" t="b">
        <v>0</v>
      </c>
      <c r="F507" s="25" t="s">
        <v>542</v>
      </c>
      <c r="G507" s="25" t="s">
        <v>589</v>
      </c>
      <c r="H507" s="25" t="s">
        <v>590</v>
      </c>
      <c r="I507" s="25" t="s">
        <v>591</v>
      </c>
    </row>
    <row r="508" spans="1:9" ht="60" hidden="1" x14ac:dyDescent="0.25">
      <c r="A508" s="25" t="s">
        <v>4028</v>
      </c>
      <c r="B508" s="25" t="s">
        <v>4029</v>
      </c>
      <c r="C508" s="25" t="s">
        <v>11</v>
      </c>
      <c r="D508" s="25" t="s">
        <v>111</v>
      </c>
      <c r="E508" s="24" t="b">
        <v>0</v>
      </c>
      <c r="F508" s="25" t="s">
        <v>542</v>
      </c>
      <c r="G508" s="25" t="s">
        <v>4030</v>
      </c>
      <c r="H508" s="25" t="s">
        <v>4031</v>
      </c>
      <c r="I508" s="25" t="s">
        <v>55</v>
      </c>
    </row>
    <row r="509" spans="1:9" ht="105" hidden="1" x14ac:dyDescent="0.25">
      <c r="A509" s="25" t="s">
        <v>3689</v>
      </c>
      <c r="B509" s="25" t="s">
        <v>4927</v>
      </c>
      <c r="C509" s="25" t="s">
        <v>11</v>
      </c>
      <c r="D509" s="25" t="s">
        <v>12</v>
      </c>
      <c r="E509" s="24" t="b">
        <v>0</v>
      </c>
      <c r="F509" s="25" t="s">
        <v>542</v>
      </c>
      <c r="G509" s="25" t="s">
        <v>4928</v>
      </c>
      <c r="H509" s="25" t="s">
        <v>4929</v>
      </c>
      <c r="I509" s="25" t="s">
        <v>4930</v>
      </c>
    </row>
    <row r="510" spans="1:9" ht="30" hidden="1" x14ac:dyDescent="0.25">
      <c r="A510" s="25" t="s">
        <v>3438</v>
      </c>
      <c r="B510" s="25" t="s">
        <v>3439</v>
      </c>
      <c r="C510" s="25" t="s">
        <v>11</v>
      </c>
      <c r="D510" s="25" t="s">
        <v>550</v>
      </c>
      <c r="E510" s="24" t="b">
        <v>0</v>
      </c>
      <c r="F510" s="25" t="s">
        <v>542</v>
      </c>
      <c r="G510" s="25" t="s">
        <v>55</v>
      </c>
      <c r="H510" s="25" t="s">
        <v>3440</v>
      </c>
      <c r="I510" s="25" t="s">
        <v>55</v>
      </c>
    </row>
    <row r="511" spans="1:9" ht="45" hidden="1" x14ac:dyDescent="0.25">
      <c r="A511" s="25" t="s">
        <v>4035</v>
      </c>
      <c r="B511" s="25" t="s">
        <v>4036</v>
      </c>
      <c r="C511" s="25" t="s">
        <v>11</v>
      </c>
      <c r="D511" s="25" t="s">
        <v>111</v>
      </c>
      <c r="E511" s="24" t="b">
        <v>0</v>
      </c>
      <c r="F511" s="25" t="s">
        <v>542</v>
      </c>
      <c r="G511" s="25" t="s">
        <v>55</v>
      </c>
      <c r="H511" s="25" t="s">
        <v>4037</v>
      </c>
      <c r="I511" s="25" t="s">
        <v>4038</v>
      </c>
    </row>
    <row r="512" spans="1:9" ht="75" hidden="1" x14ac:dyDescent="0.25">
      <c r="A512" s="25" t="s">
        <v>592</v>
      </c>
      <c r="B512" s="25" t="s">
        <v>598</v>
      </c>
      <c r="C512" s="25" t="s">
        <v>11</v>
      </c>
      <c r="D512" s="25" t="s">
        <v>111</v>
      </c>
      <c r="E512" s="24" t="b">
        <v>0</v>
      </c>
      <c r="F512" s="25" t="s">
        <v>542</v>
      </c>
      <c r="G512" s="25" t="s">
        <v>594</v>
      </c>
      <c r="H512" s="25" t="s">
        <v>595</v>
      </c>
      <c r="I512" s="25" t="s">
        <v>55</v>
      </c>
    </row>
    <row r="513" spans="1:9" ht="45" hidden="1" x14ac:dyDescent="0.25">
      <c r="A513" s="25" t="s">
        <v>4950</v>
      </c>
      <c r="B513" s="25" t="s">
        <v>4951</v>
      </c>
      <c r="C513" s="25" t="s">
        <v>11</v>
      </c>
      <c r="D513" s="25" t="s">
        <v>12</v>
      </c>
      <c r="E513" s="24" t="b">
        <v>0</v>
      </c>
      <c r="F513" s="25" t="s">
        <v>542</v>
      </c>
      <c r="G513" s="25" t="s">
        <v>55</v>
      </c>
      <c r="H513" s="25" t="s">
        <v>4952</v>
      </c>
      <c r="I513" s="25" t="s">
        <v>55</v>
      </c>
    </row>
    <row r="514" spans="1:9" ht="90" hidden="1" x14ac:dyDescent="0.25">
      <c r="A514" s="25" t="s">
        <v>4057</v>
      </c>
      <c r="B514" s="25" t="s">
        <v>4602</v>
      </c>
      <c r="C514" s="25" t="s">
        <v>11</v>
      </c>
      <c r="D514" s="25" t="s">
        <v>550</v>
      </c>
      <c r="E514" s="24" t="b">
        <v>0</v>
      </c>
      <c r="F514" s="25" t="s">
        <v>542</v>
      </c>
      <c r="G514" s="25" t="s">
        <v>4603</v>
      </c>
      <c r="H514" s="25" t="s">
        <v>4604</v>
      </c>
      <c r="I514" s="25" t="s">
        <v>55</v>
      </c>
    </row>
    <row r="515" spans="1:9" ht="105" hidden="1" x14ac:dyDescent="0.25">
      <c r="A515" s="25" t="s">
        <v>4057</v>
      </c>
      <c r="B515" s="25" t="s">
        <v>4602</v>
      </c>
      <c r="C515" s="25" t="s">
        <v>11</v>
      </c>
      <c r="D515" s="25" t="s">
        <v>550</v>
      </c>
      <c r="E515" s="24" t="b">
        <v>0</v>
      </c>
      <c r="F515" s="25" t="s">
        <v>542</v>
      </c>
      <c r="G515" s="25" t="s">
        <v>4605</v>
      </c>
      <c r="H515" s="25" t="s">
        <v>4606</v>
      </c>
      <c r="I515" s="25" t="s">
        <v>4607</v>
      </c>
    </row>
    <row r="516" spans="1:9" ht="45" hidden="1" x14ac:dyDescent="0.25">
      <c r="A516" s="25" t="s">
        <v>4953</v>
      </c>
      <c r="B516" s="25" t="s">
        <v>4958</v>
      </c>
      <c r="C516" s="25" t="s">
        <v>11</v>
      </c>
      <c r="D516" s="25" t="s">
        <v>12</v>
      </c>
      <c r="E516" s="24" t="b">
        <v>0</v>
      </c>
      <c r="F516" s="25" t="s">
        <v>542</v>
      </c>
      <c r="G516" s="25" t="s">
        <v>4959</v>
      </c>
      <c r="H516" s="25" t="s">
        <v>4960</v>
      </c>
      <c r="I516" s="25" t="s">
        <v>55</v>
      </c>
    </row>
    <row r="517" spans="1:9" ht="60" hidden="1" x14ac:dyDescent="0.25">
      <c r="A517" s="25" t="s">
        <v>599</v>
      </c>
      <c r="B517" s="25" t="s">
        <v>600</v>
      </c>
      <c r="C517" s="25" t="s">
        <v>11</v>
      </c>
      <c r="D517" s="25" t="s">
        <v>550</v>
      </c>
      <c r="E517" s="24" t="b">
        <v>0</v>
      </c>
      <c r="F517" s="25" t="s">
        <v>542</v>
      </c>
      <c r="G517" s="25" t="s">
        <v>601</v>
      </c>
      <c r="H517" s="25" t="s">
        <v>602</v>
      </c>
      <c r="I517" s="25" t="s">
        <v>603</v>
      </c>
    </row>
    <row r="518" spans="1:9" ht="60" hidden="1" x14ac:dyDescent="0.25">
      <c r="A518" s="25" t="s">
        <v>3441</v>
      </c>
      <c r="B518" s="25" t="s">
        <v>3442</v>
      </c>
      <c r="C518" s="25" t="s">
        <v>11</v>
      </c>
      <c r="D518" s="25" t="s">
        <v>550</v>
      </c>
      <c r="E518" s="24" t="b">
        <v>0</v>
      </c>
      <c r="F518" s="25" t="s">
        <v>542</v>
      </c>
      <c r="G518" s="25" t="s">
        <v>3443</v>
      </c>
      <c r="H518" s="25" t="s">
        <v>3444</v>
      </c>
      <c r="I518" s="25" t="s">
        <v>3445</v>
      </c>
    </row>
    <row r="519" spans="1:9" ht="60" hidden="1" x14ac:dyDescent="0.25">
      <c r="A519" s="25" t="s">
        <v>610</v>
      </c>
      <c r="B519" s="25" t="s">
        <v>614</v>
      </c>
      <c r="C519" s="25" t="s">
        <v>11</v>
      </c>
      <c r="D519" s="25" t="s">
        <v>111</v>
      </c>
      <c r="E519" s="24" t="b">
        <v>0</v>
      </c>
      <c r="F519" s="25" t="s">
        <v>542</v>
      </c>
      <c r="G519" s="25" t="s">
        <v>612</v>
      </c>
      <c r="H519" s="25" t="s">
        <v>613</v>
      </c>
      <c r="I519" s="25" t="s">
        <v>55</v>
      </c>
    </row>
    <row r="520" spans="1:9" ht="60" hidden="1" x14ac:dyDescent="0.25">
      <c r="A520" s="25" t="s">
        <v>624</v>
      </c>
      <c r="B520" s="25" t="s">
        <v>629</v>
      </c>
      <c r="C520" s="25" t="s">
        <v>11</v>
      </c>
      <c r="D520" s="25" t="s">
        <v>111</v>
      </c>
      <c r="E520" s="24" t="b">
        <v>0</v>
      </c>
      <c r="F520" s="25" t="s">
        <v>542</v>
      </c>
      <c r="G520" s="25" t="s">
        <v>627</v>
      </c>
      <c r="H520" s="25" t="s">
        <v>628</v>
      </c>
      <c r="I520" s="25" t="s">
        <v>55</v>
      </c>
    </row>
    <row r="521" spans="1:9" ht="45" hidden="1" x14ac:dyDescent="0.25">
      <c r="A521" s="25" t="s">
        <v>624</v>
      </c>
      <c r="B521" s="25" t="s">
        <v>625</v>
      </c>
      <c r="C521" s="25" t="s">
        <v>11</v>
      </c>
      <c r="D521" s="25" t="s">
        <v>111</v>
      </c>
      <c r="E521" s="24" t="b">
        <v>0</v>
      </c>
      <c r="F521" s="25" t="s">
        <v>542</v>
      </c>
      <c r="G521" s="25" t="s">
        <v>626</v>
      </c>
      <c r="H521" s="25" t="s">
        <v>627</v>
      </c>
      <c r="I521" s="25" t="s">
        <v>628</v>
      </c>
    </row>
    <row r="522" spans="1:9" ht="45" hidden="1" x14ac:dyDescent="0.25">
      <c r="A522" s="25" t="s">
        <v>852</v>
      </c>
      <c r="B522" s="25" t="s">
        <v>856</v>
      </c>
      <c r="C522" s="25" t="s">
        <v>11</v>
      </c>
      <c r="D522" s="25" t="s">
        <v>111</v>
      </c>
      <c r="E522" s="24" t="b">
        <v>0</v>
      </c>
      <c r="F522" s="25" t="s">
        <v>542</v>
      </c>
      <c r="G522" s="25" t="s">
        <v>854</v>
      </c>
      <c r="H522" s="25" t="s">
        <v>855</v>
      </c>
      <c r="I522" s="25" t="s">
        <v>55</v>
      </c>
    </row>
    <row r="523" spans="1:9" ht="105" hidden="1" x14ac:dyDescent="0.25">
      <c r="A523" s="25" t="s">
        <v>630</v>
      </c>
      <c r="B523" s="25" t="s">
        <v>631</v>
      </c>
      <c r="C523" s="25" t="s">
        <v>11</v>
      </c>
      <c r="D523" s="25" t="s">
        <v>550</v>
      </c>
      <c r="E523" s="24" t="b">
        <v>0</v>
      </c>
      <c r="F523" s="25" t="s">
        <v>542</v>
      </c>
      <c r="G523" s="25" t="s">
        <v>632</v>
      </c>
      <c r="H523" s="25" t="s">
        <v>633</v>
      </c>
      <c r="I523" s="25" t="s">
        <v>634</v>
      </c>
    </row>
    <row r="524" spans="1:9" ht="45" hidden="1" x14ac:dyDescent="0.25">
      <c r="A524" s="25" t="s">
        <v>3181</v>
      </c>
      <c r="B524" s="25" t="s">
        <v>3182</v>
      </c>
      <c r="C524" s="25" t="s">
        <v>11</v>
      </c>
      <c r="D524" s="25" t="s">
        <v>111</v>
      </c>
      <c r="E524" s="24" t="b">
        <v>0</v>
      </c>
      <c r="F524" s="25" t="s">
        <v>542</v>
      </c>
      <c r="G524" s="25" t="s">
        <v>3183</v>
      </c>
      <c r="H524" s="25" t="s">
        <v>3184</v>
      </c>
      <c r="I524" s="25" t="s">
        <v>55</v>
      </c>
    </row>
    <row r="525" spans="1:9" ht="75" hidden="1" x14ac:dyDescent="0.25">
      <c r="A525" s="25" t="s">
        <v>3095</v>
      </c>
      <c r="B525" s="25" t="s">
        <v>3096</v>
      </c>
      <c r="C525" s="25" t="s">
        <v>11</v>
      </c>
      <c r="D525" s="25" t="s">
        <v>588</v>
      </c>
      <c r="E525" s="24" t="b">
        <v>0</v>
      </c>
      <c r="F525" s="25" t="s">
        <v>542</v>
      </c>
      <c r="G525" s="25" t="s">
        <v>3097</v>
      </c>
      <c r="H525" s="25" t="s">
        <v>3098</v>
      </c>
      <c r="I525" s="25" t="s">
        <v>3099</v>
      </c>
    </row>
    <row r="526" spans="1:9" ht="60" hidden="1" x14ac:dyDescent="0.25">
      <c r="A526" s="25" t="s">
        <v>639</v>
      </c>
      <c r="B526" s="25" t="s">
        <v>648</v>
      </c>
      <c r="C526" s="25" t="s">
        <v>11</v>
      </c>
      <c r="D526" s="25" t="s">
        <v>111</v>
      </c>
      <c r="E526" s="24" t="b">
        <v>0</v>
      </c>
      <c r="F526" s="25" t="s">
        <v>542</v>
      </c>
      <c r="G526" s="25" t="s">
        <v>641</v>
      </c>
      <c r="H526" s="25" t="s">
        <v>642</v>
      </c>
      <c r="I526" s="25" t="s">
        <v>643</v>
      </c>
    </row>
    <row r="527" spans="1:9" ht="90" hidden="1" x14ac:dyDescent="0.25">
      <c r="A527" s="25" t="s">
        <v>649</v>
      </c>
      <c r="B527" s="25" t="s">
        <v>654</v>
      </c>
      <c r="C527" s="25" t="s">
        <v>11</v>
      </c>
      <c r="D527" s="25" t="s">
        <v>111</v>
      </c>
      <c r="E527" s="24" t="b">
        <v>0</v>
      </c>
      <c r="F527" s="25" t="s">
        <v>542</v>
      </c>
      <c r="G527" s="25" t="s">
        <v>651</v>
      </c>
      <c r="H527" s="25" t="s">
        <v>652</v>
      </c>
      <c r="I527" s="25" t="s">
        <v>653</v>
      </c>
    </row>
    <row r="528" spans="1:9" ht="60" hidden="1" x14ac:dyDescent="0.25">
      <c r="A528" s="25" t="s">
        <v>3206</v>
      </c>
      <c r="B528" s="25" t="s">
        <v>3207</v>
      </c>
      <c r="C528" s="25" t="s">
        <v>11</v>
      </c>
      <c r="D528" s="25" t="s">
        <v>111</v>
      </c>
      <c r="E528" s="24" t="b">
        <v>0</v>
      </c>
      <c r="F528" s="25" t="s">
        <v>542</v>
      </c>
      <c r="G528" s="25" t="s">
        <v>3208</v>
      </c>
      <c r="H528" s="25" t="s">
        <v>3209</v>
      </c>
      <c r="I528" s="25" t="s">
        <v>55</v>
      </c>
    </row>
    <row r="529" spans="1:9" ht="60" hidden="1" x14ac:dyDescent="0.25">
      <c r="A529" s="25" t="s">
        <v>655</v>
      </c>
      <c r="B529" s="25" t="s">
        <v>656</v>
      </c>
      <c r="C529" s="25" t="s">
        <v>11</v>
      </c>
      <c r="D529" s="25" t="s">
        <v>550</v>
      </c>
      <c r="E529" s="24" t="b">
        <v>0</v>
      </c>
      <c r="F529" s="25" t="s">
        <v>542</v>
      </c>
      <c r="G529" s="25" t="s">
        <v>657</v>
      </c>
      <c r="H529" s="25" t="s">
        <v>658</v>
      </c>
      <c r="I529" s="25" t="s">
        <v>659</v>
      </c>
    </row>
    <row r="530" spans="1:9" ht="75" hidden="1" x14ac:dyDescent="0.25">
      <c r="A530" s="25" t="s">
        <v>3455</v>
      </c>
      <c r="B530" s="25" t="s">
        <v>3456</v>
      </c>
      <c r="C530" s="25" t="s">
        <v>11</v>
      </c>
      <c r="D530" s="25" t="s">
        <v>550</v>
      </c>
      <c r="E530" s="24" t="b">
        <v>0</v>
      </c>
      <c r="F530" s="25" t="s">
        <v>542</v>
      </c>
      <c r="G530" s="25" t="s">
        <v>3457</v>
      </c>
      <c r="H530" s="25" t="s">
        <v>3458</v>
      </c>
      <c r="I530" s="25" t="s">
        <v>55</v>
      </c>
    </row>
    <row r="531" spans="1:9" ht="45" hidden="1" x14ac:dyDescent="0.25">
      <c r="A531" s="25" t="s">
        <v>3459</v>
      </c>
      <c r="B531" s="25" t="s">
        <v>3460</v>
      </c>
      <c r="C531" s="25" t="s">
        <v>11</v>
      </c>
      <c r="D531" s="25" t="s">
        <v>550</v>
      </c>
      <c r="E531" s="24" t="b">
        <v>0</v>
      </c>
      <c r="F531" s="25" t="s">
        <v>542</v>
      </c>
      <c r="G531" s="25" t="s">
        <v>3461</v>
      </c>
      <c r="H531" s="25" t="s">
        <v>3462</v>
      </c>
      <c r="I531" s="25" t="s">
        <v>55</v>
      </c>
    </row>
    <row r="532" spans="1:9" ht="105" hidden="1" x14ac:dyDescent="0.25">
      <c r="A532" s="25" t="s">
        <v>3103</v>
      </c>
      <c r="B532" s="25" t="s">
        <v>3104</v>
      </c>
      <c r="C532" s="25" t="s">
        <v>11</v>
      </c>
      <c r="D532" s="25" t="s">
        <v>669</v>
      </c>
      <c r="E532" s="24" t="b">
        <v>0</v>
      </c>
      <c r="F532" s="25" t="s">
        <v>542</v>
      </c>
      <c r="G532" s="25" t="s">
        <v>3105</v>
      </c>
      <c r="H532" s="25" t="s">
        <v>3106</v>
      </c>
      <c r="I532" s="25" t="s">
        <v>3107</v>
      </c>
    </row>
    <row r="533" spans="1:9" ht="90" hidden="1" x14ac:dyDescent="0.25">
      <c r="A533" s="25" t="s">
        <v>3227</v>
      </c>
      <c r="B533" s="25" t="s">
        <v>3228</v>
      </c>
      <c r="C533" s="25" t="s">
        <v>11</v>
      </c>
      <c r="D533" s="25" t="s">
        <v>111</v>
      </c>
      <c r="E533" s="24" t="b">
        <v>0</v>
      </c>
      <c r="F533" s="25" t="s">
        <v>542</v>
      </c>
      <c r="G533" s="25" t="s">
        <v>3229</v>
      </c>
      <c r="H533" s="25" t="s">
        <v>3230</v>
      </c>
      <c r="I533" s="25" t="s">
        <v>3231</v>
      </c>
    </row>
    <row r="534" spans="1:9" ht="105" hidden="1" x14ac:dyDescent="0.25">
      <c r="A534" s="25" t="s">
        <v>3227</v>
      </c>
      <c r="B534" s="25" t="s">
        <v>3232</v>
      </c>
      <c r="C534" s="25" t="s">
        <v>11</v>
      </c>
      <c r="D534" s="25" t="s">
        <v>111</v>
      </c>
      <c r="E534" s="24" t="b">
        <v>0</v>
      </c>
      <c r="F534" s="25" t="s">
        <v>542</v>
      </c>
      <c r="G534" s="25" t="s">
        <v>3233</v>
      </c>
      <c r="H534" s="25" t="s">
        <v>3234</v>
      </c>
      <c r="I534" s="25" t="s">
        <v>3235</v>
      </c>
    </row>
    <row r="535" spans="1:9" ht="75" hidden="1" x14ac:dyDescent="0.25">
      <c r="A535" s="25" t="s">
        <v>3236</v>
      </c>
      <c r="B535" s="25" t="s">
        <v>3237</v>
      </c>
      <c r="C535" s="25" t="s">
        <v>11</v>
      </c>
      <c r="D535" s="25" t="s">
        <v>111</v>
      </c>
      <c r="E535" s="24" t="b">
        <v>0</v>
      </c>
      <c r="F535" s="25" t="s">
        <v>542</v>
      </c>
      <c r="G535" s="25" t="s">
        <v>3238</v>
      </c>
      <c r="H535" s="25" t="s">
        <v>3239</v>
      </c>
      <c r="I535" s="25" t="s">
        <v>3240</v>
      </c>
    </row>
    <row r="536" spans="1:9" ht="75" hidden="1" x14ac:dyDescent="0.25">
      <c r="A536" s="25" t="s">
        <v>3241</v>
      </c>
      <c r="B536" s="25" t="s">
        <v>3242</v>
      </c>
      <c r="C536" s="25" t="s">
        <v>11</v>
      </c>
      <c r="D536" s="25" t="s">
        <v>111</v>
      </c>
      <c r="E536" s="24" t="b">
        <v>0</v>
      </c>
      <c r="F536" s="25" t="s">
        <v>542</v>
      </c>
      <c r="G536" s="25" t="s">
        <v>695</v>
      </c>
      <c r="H536" s="25" t="s">
        <v>3243</v>
      </c>
      <c r="I536" s="25" t="s">
        <v>55</v>
      </c>
    </row>
    <row r="537" spans="1:9" ht="75" hidden="1" x14ac:dyDescent="0.25">
      <c r="A537" s="25" t="s">
        <v>866</v>
      </c>
      <c r="B537" s="25" t="s">
        <v>867</v>
      </c>
      <c r="C537" s="25" t="s">
        <v>11</v>
      </c>
      <c r="D537" s="25" t="s">
        <v>669</v>
      </c>
      <c r="E537" s="24" t="b">
        <v>0</v>
      </c>
      <c r="F537" s="25" t="s">
        <v>542</v>
      </c>
      <c r="G537" s="25" t="s">
        <v>868</v>
      </c>
      <c r="H537" s="25" t="s">
        <v>869</v>
      </c>
      <c r="I537" s="25" t="s">
        <v>870</v>
      </c>
    </row>
    <row r="538" spans="1:9" ht="45" hidden="1" x14ac:dyDescent="0.25">
      <c r="A538" s="25" t="s">
        <v>871</v>
      </c>
      <c r="B538" s="25" t="s">
        <v>875</v>
      </c>
      <c r="C538" s="25" t="s">
        <v>11</v>
      </c>
      <c r="D538" s="25" t="s">
        <v>12</v>
      </c>
      <c r="E538" s="24" t="b">
        <v>0</v>
      </c>
      <c r="F538" s="25" t="s">
        <v>542</v>
      </c>
      <c r="G538" s="25" t="s">
        <v>55</v>
      </c>
      <c r="H538" s="25" t="s">
        <v>873</v>
      </c>
      <c r="I538" s="25" t="s">
        <v>874</v>
      </c>
    </row>
    <row r="539" spans="1:9" ht="150" hidden="1" x14ac:dyDescent="0.25">
      <c r="A539" s="25" t="s">
        <v>3244</v>
      </c>
      <c r="B539" s="25" t="s">
        <v>3245</v>
      </c>
      <c r="C539" s="25" t="s">
        <v>11</v>
      </c>
      <c r="D539" s="25" t="s">
        <v>111</v>
      </c>
      <c r="E539" s="24" t="b">
        <v>0</v>
      </c>
      <c r="F539" s="25" t="s">
        <v>542</v>
      </c>
      <c r="G539" s="25" t="s">
        <v>3246</v>
      </c>
      <c r="H539" s="25" t="s">
        <v>3247</v>
      </c>
      <c r="I539" s="25" t="s">
        <v>3248</v>
      </c>
    </row>
    <row r="540" spans="1:9" ht="45" hidden="1" x14ac:dyDescent="0.25">
      <c r="A540" s="25" t="s">
        <v>3463</v>
      </c>
      <c r="B540" s="25" t="s">
        <v>3464</v>
      </c>
      <c r="C540" s="25" t="s">
        <v>11</v>
      </c>
      <c r="D540" s="25" t="s">
        <v>550</v>
      </c>
      <c r="E540" s="24" t="b">
        <v>0</v>
      </c>
      <c r="F540" s="25" t="s">
        <v>542</v>
      </c>
      <c r="G540" s="25" t="s">
        <v>3465</v>
      </c>
      <c r="H540" s="25" t="s">
        <v>3466</v>
      </c>
      <c r="I540" s="25" t="s">
        <v>3467</v>
      </c>
    </row>
    <row r="541" spans="1:9" ht="45" hidden="1" x14ac:dyDescent="0.25">
      <c r="A541" s="25" t="s">
        <v>189</v>
      </c>
      <c r="B541" s="25" t="s">
        <v>694</v>
      </c>
      <c r="C541" s="25" t="s">
        <v>11</v>
      </c>
      <c r="D541" s="25" t="s">
        <v>111</v>
      </c>
      <c r="E541" s="24" t="b">
        <v>0</v>
      </c>
      <c r="F541" s="25" t="s">
        <v>542</v>
      </c>
      <c r="G541" s="25" t="s">
        <v>695</v>
      </c>
      <c r="H541" s="25" t="s">
        <v>696</v>
      </c>
      <c r="I541" s="25" t="s">
        <v>697</v>
      </c>
    </row>
    <row r="542" spans="1:9" ht="135" hidden="1" x14ac:dyDescent="0.25">
      <c r="A542" s="25" t="s">
        <v>189</v>
      </c>
      <c r="B542" s="25" t="s">
        <v>690</v>
      </c>
      <c r="C542" s="25" t="s">
        <v>11</v>
      </c>
      <c r="D542" s="25" t="s">
        <v>111</v>
      </c>
      <c r="E542" s="24" t="b">
        <v>0</v>
      </c>
      <c r="F542" s="25" t="s">
        <v>542</v>
      </c>
      <c r="G542" s="25" t="s">
        <v>691</v>
      </c>
      <c r="H542" s="25" t="s">
        <v>692</v>
      </c>
      <c r="I542" s="25" t="s">
        <v>693</v>
      </c>
    </row>
    <row r="543" spans="1:9" ht="45" hidden="1" x14ac:dyDescent="0.25">
      <c r="A543" s="25" t="s">
        <v>189</v>
      </c>
      <c r="B543" s="25" t="s">
        <v>690</v>
      </c>
      <c r="C543" s="25" t="s">
        <v>11</v>
      </c>
      <c r="D543" s="25" t="s">
        <v>111</v>
      </c>
      <c r="E543" s="24" t="b">
        <v>0</v>
      </c>
      <c r="F543" s="25" t="s">
        <v>542</v>
      </c>
      <c r="G543" s="25" t="s">
        <v>696</v>
      </c>
      <c r="H543" s="25" t="s">
        <v>697</v>
      </c>
      <c r="I543" s="25" t="s">
        <v>55</v>
      </c>
    </row>
    <row r="544" spans="1:9" ht="45" hidden="1" x14ac:dyDescent="0.25">
      <c r="A544" s="25" t="s">
        <v>698</v>
      </c>
      <c r="B544" s="25" t="s">
        <v>699</v>
      </c>
      <c r="C544" s="25" t="s">
        <v>11</v>
      </c>
      <c r="D544" s="25" t="s">
        <v>550</v>
      </c>
      <c r="E544" s="24" t="b">
        <v>0</v>
      </c>
      <c r="F544" s="25" t="s">
        <v>542</v>
      </c>
      <c r="G544" s="25" t="s">
        <v>55</v>
      </c>
      <c r="H544" s="25" t="s">
        <v>700</v>
      </c>
      <c r="I544" s="25" t="s">
        <v>55</v>
      </c>
    </row>
    <row r="545" spans="1:9" ht="120" hidden="1" x14ac:dyDescent="0.25">
      <c r="A545" s="25" t="s">
        <v>3254</v>
      </c>
      <c r="B545" s="25" t="s">
        <v>3255</v>
      </c>
      <c r="C545" s="25" t="s">
        <v>11</v>
      </c>
      <c r="D545" s="25" t="s">
        <v>111</v>
      </c>
      <c r="E545" s="24" t="b">
        <v>0</v>
      </c>
      <c r="F545" s="25" t="s">
        <v>542</v>
      </c>
      <c r="G545" s="25" t="s">
        <v>3256</v>
      </c>
      <c r="H545" s="25" t="s">
        <v>3257</v>
      </c>
      <c r="I545" s="25" t="s">
        <v>3258</v>
      </c>
    </row>
    <row r="546" spans="1:9" ht="60" hidden="1" x14ac:dyDescent="0.25">
      <c r="A546" s="25" t="s">
        <v>5169</v>
      </c>
      <c r="B546" s="25" t="s">
        <v>5170</v>
      </c>
      <c r="C546" s="25" t="s">
        <v>11</v>
      </c>
      <c r="D546" s="25" t="s">
        <v>772</v>
      </c>
      <c r="E546" s="24" t="b">
        <v>0</v>
      </c>
      <c r="F546" s="25" t="s">
        <v>542</v>
      </c>
      <c r="G546" s="25" t="s">
        <v>5171</v>
      </c>
      <c r="H546" s="25" t="s">
        <v>5172</v>
      </c>
      <c r="I546" s="25" t="s">
        <v>55</v>
      </c>
    </row>
    <row r="547" spans="1:9" ht="45" hidden="1" x14ac:dyDescent="0.25">
      <c r="A547" s="25" t="s">
        <v>3468</v>
      </c>
      <c r="B547" s="25" t="s">
        <v>3469</v>
      </c>
      <c r="C547" s="25" t="s">
        <v>11</v>
      </c>
      <c r="D547" s="25" t="s">
        <v>550</v>
      </c>
      <c r="E547" s="24" t="b">
        <v>0</v>
      </c>
      <c r="F547" s="25" t="s">
        <v>542</v>
      </c>
      <c r="G547" s="25" t="s">
        <v>3470</v>
      </c>
      <c r="H547" s="25" t="s">
        <v>3471</v>
      </c>
      <c r="I547" s="25" t="s">
        <v>55</v>
      </c>
    </row>
    <row r="548" spans="1:9" ht="105" hidden="1" x14ac:dyDescent="0.25">
      <c r="A548" s="25" t="s">
        <v>898</v>
      </c>
      <c r="B548" s="25" t="s">
        <v>899</v>
      </c>
      <c r="C548" s="25" t="s">
        <v>11</v>
      </c>
      <c r="D548" s="25" t="s">
        <v>111</v>
      </c>
      <c r="E548" s="24" t="b">
        <v>0</v>
      </c>
      <c r="F548" s="25" t="s">
        <v>542</v>
      </c>
      <c r="G548" s="25" t="s">
        <v>900</v>
      </c>
      <c r="H548" s="25" t="s">
        <v>901</v>
      </c>
      <c r="I548" s="25" t="s">
        <v>902</v>
      </c>
    </row>
    <row r="549" spans="1:9" ht="60" hidden="1" x14ac:dyDescent="0.25">
      <c r="A549" s="25" t="s">
        <v>898</v>
      </c>
      <c r="B549" s="25" t="s">
        <v>903</v>
      </c>
      <c r="C549" s="25" t="s">
        <v>11</v>
      </c>
      <c r="D549" s="25" t="s">
        <v>111</v>
      </c>
      <c r="E549" s="24" t="b">
        <v>0</v>
      </c>
      <c r="F549" s="25" t="s">
        <v>542</v>
      </c>
      <c r="G549" s="25" t="s">
        <v>904</v>
      </c>
      <c r="H549" s="25" t="s">
        <v>905</v>
      </c>
      <c r="I549" s="25" t="s">
        <v>55</v>
      </c>
    </row>
    <row r="550" spans="1:9" ht="60" hidden="1" x14ac:dyDescent="0.25">
      <c r="A550" s="25" t="s">
        <v>4281</v>
      </c>
      <c r="B550" s="25" t="s">
        <v>4286</v>
      </c>
      <c r="C550" s="25" t="s">
        <v>11</v>
      </c>
      <c r="D550" s="25" t="s">
        <v>111</v>
      </c>
      <c r="E550" s="24" t="b">
        <v>0</v>
      </c>
      <c r="F550" s="25" t="s">
        <v>542</v>
      </c>
      <c r="G550" s="25" t="s">
        <v>4287</v>
      </c>
      <c r="H550" s="25" t="s">
        <v>4288</v>
      </c>
      <c r="I550" s="25" t="s">
        <v>55</v>
      </c>
    </row>
    <row r="551" spans="1:9" ht="90" hidden="1" x14ac:dyDescent="0.25">
      <c r="A551" s="25" t="s">
        <v>4297</v>
      </c>
      <c r="B551" s="25" t="s">
        <v>4298</v>
      </c>
      <c r="C551" s="25" t="s">
        <v>11</v>
      </c>
      <c r="D551" s="25" t="s">
        <v>111</v>
      </c>
      <c r="E551" s="24" t="b">
        <v>0</v>
      </c>
      <c r="F551" s="25" t="s">
        <v>542</v>
      </c>
      <c r="G551" s="25" t="s">
        <v>4299</v>
      </c>
      <c r="H551" s="25" t="s">
        <v>4300</v>
      </c>
      <c r="I551" s="25" t="s">
        <v>4301</v>
      </c>
    </row>
    <row r="552" spans="1:9" ht="45" hidden="1" x14ac:dyDescent="0.25">
      <c r="A552" s="25" t="s">
        <v>906</v>
      </c>
      <c r="B552" s="25" t="s">
        <v>907</v>
      </c>
      <c r="C552" s="25" t="s">
        <v>11</v>
      </c>
      <c r="D552" s="25" t="s">
        <v>111</v>
      </c>
      <c r="E552" s="24" t="b">
        <v>0</v>
      </c>
      <c r="F552" s="25" t="s">
        <v>542</v>
      </c>
      <c r="G552" s="25" t="s">
        <v>55</v>
      </c>
      <c r="H552" s="25" t="s">
        <v>908</v>
      </c>
      <c r="I552" s="25" t="s">
        <v>55</v>
      </c>
    </row>
    <row r="553" spans="1:9" ht="105" hidden="1" x14ac:dyDescent="0.25">
      <c r="A553" s="25" t="s">
        <v>4316</v>
      </c>
      <c r="B553" s="25" t="s">
        <v>4317</v>
      </c>
      <c r="C553" s="25" t="s">
        <v>11</v>
      </c>
      <c r="D553" s="25" t="s">
        <v>111</v>
      </c>
      <c r="E553" s="24" t="b">
        <v>0</v>
      </c>
      <c r="F553" s="25" t="s">
        <v>542</v>
      </c>
      <c r="G553" s="25" t="s">
        <v>4318</v>
      </c>
      <c r="H553" s="25" t="s">
        <v>4319</v>
      </c>
      <c r="I553" s="25" t="s">
        <v>4320</v>
      </c>
    </row>
    <row r="554" spans="1:9" ht="120" hidden="1" x14ac:dyDescent="0.25">
      <c r="A554" s="25" t="s">
        <v>493</v>
      </c>
      <c r="B554" s="25" t="s">
        <v>913</v>
      </c>
      <c r="C554" s="25" t="s">
        <v>11</v>
      </c>
      <c r="D554" s="25" t="s">
        <v>878</v>
      </c>
      <c r="E554" s="24" t="b">
        <v>0</v>
      </c>
      <c r="F554" s="25" t="s">
        <v>542</v>
      </c>
      <c r="G554" s="25" t="s">
        <v>914</v>
      </c>
      <c r="H554" s="25" t="s">
        <v>915</v>
      </c>
      <c r="I554" s="25" t="s">
        <v>916</v>
      </c>
    </row>
    <row r="555" spans="1:9" ht="105" hidden="1" x14ac:dyDescent="0.25">
      <c r="A555" s="25" t="s">
        <v>3268</v>
      </c>
      <c r="B555" s="25" t="s">
        <v>3269</v>
      </c>
      <c r="C555" s="25" t="s">
        <v>11</v>
      </c>
      <c r="D555" s="25" t="s">
        <v>111</v>
      </c>
      <c r="E555" s="24" t="b">
        <v>0</v>
      </c>
      <c r="F555" s="25" t="s">
        <v>542</v>
      </c>
      <c r="G555" s="25" t="s">
        <v>3270</v>
      </c>
      <c r="H555" s="25" t="s">
        <v>3271</v>
      </c>
      <c r="I555" s="25" t="s">
        <v>3272</v>
      </c>
    </row>
    <row r="556" spans="1:9" ht="120" hidden="1" x14ac:dyDescent="0.25">
      <c r="A556" s="25" t="s">
        <v>3472</v>
      </c>
      <c r="B556" s="25" t="s">
        <v>3473</v>
      </c>
      <c r="C556" s="25" t="s">
        <v>11</v>
      </c>
      <c r="D556" s="25" t="s">
        <v>550</v>
      </c>
      <c r="E556" s="24" t="b">
        <v>0</v>
      </c>
      <c r="F556" s="25" t="s">
        <v>542</v>
      </c>
      <c r="G556" s="25" t="s">
        <v>3474</v>
      </c>
      <c r="H556" s="25" t="s">
        <v>3475</v>
      </c>
      <c r="I556" s="25" t="s">
        <v>3476</v>
      </c>
    </row>
    <row r="557" spans="1:9" ht="75" hidden="1" x14ac:dyDescent="0.25">
      <c r="A557" s="25" t="s">
        <v>720</v>
      </c>
      <c r="B557" s="25" t="s">
        <v>721</v>
      </c>
      <c r="C557" s="25" t="s">
        <v>11</v>
      </c>
      <c r="D557" s="25" t="s">
        <v>669</v>
      </c>
      <c r="E557" s="24" t="b">
        <v>0</v>
      </c>
      <c r="F557" s="25" t="s">
        <v>542</v>
      </c>
      <c r="G557" s="25" t="s">
        <v>722</v>
      </c>
      <c r="H557" s="25" t="s">
        <v>723</v>
      </c>
      <c r="I557" s="25" t="s">
        <v>724</v>
      </c>
    </row>
    <row r="558" spans="1:9" ht="105" hidden="1" x14ac:dyDescent="0.25">
      <c r="A558" s="25" t="s">
        <v>720</v>
      </c>
      <c r="B558" s="25" t="s">
        <v>726</v>
      </c>
      <c r="C558" s="25" t="s">
        <v>11</v>
      </c>
      <c r="D558" s="25" t="s">
        <v>111</v>
      </c>
      <c r="E558" s="24" t="b">
        <v>0</v>
      </c>
      <c r="F558" s="25" t="s">
        <v>542</v>
      </c>
      <c r="G558" s="25" t="s">
        <v>723</v>
      </c>
      <c r="H558" s="25" t="s">
        <v>724</v>
      </c>
      <c r="I558" s="25" t="s">
        <v>55</v>
      </c>
    </row>
    <row r="559" spans="1:9" ht="105" hidden="1" x14ac:dyDescent="0.25">
      <c r="A559" s="25" t="s">
        <v>534</v>
      </c>
      <c r="B559" s="25" t="s">
        <v>924</v>
      </c>
      <c r="C559" s="25" t="s">
        <v>11</v>
      </c>
      <c r="D559" s="25" t="s">
        <v>111</v>
      </c>
      <c r="E559" s="24" t="b">
        <v>0</v>
      </c>
      <c r="F559" s="25" t="s">
        <v>542</v>
      </c>
      <c r="G559" s="25" t="s">
        <v>922</v>
      </c>
      <c r="H559" s="25" t="s">
        <v>923</v>
      </c>
      <c r="I559" s="25" t="s">
        <v>55</v>
      </c>
    </row>
    <row r="560" spans="1:9" ht="105" hidden="1" x14ac:dyDescent="0.25">
      <c r="A560" s="25" t="s">
        <v>727</v>
      </c>
      <c r="B560" s="25" t="s">
        <v>728</v>
      </c>
      <c r="C560" s="25" t="s">
        <v>11</v>
      </c>
      <c r="D560" s="25" t="s">
        <v>550</v>
      </c>
      <c r="E560" s="24" t="b">
        <v>0</v>
      </c>
      <c r="F560" s="25" t="s">
        <v>542</v>
      </c>
      <c r="G560" s="25" t="s">
        <v>729</v>
      </c>
      <c r="H560" s="25" t="s">
        <v>730</v>
      </c>
      <c r="I560" s="25" t="s">
        <v>731</v>
      </c>
    </row>
    <row r="561" spans="1:9" ht="75" hidden="1" x14ac:dyDescent="0.25">
      <c r="A561" s="25" t="s">
        <v>732</v>
      </c>
      <c r="B561" s="25" t="s">
        <v>733</v>
      </c>
      <c r="C561" s="25" t="s">
        <v>11</v>
      </c>
      <c r="D561" s="25" t="s">
        <v>111</v>
      </c>
      <c r="E561" s="24" t="b">
        <v>0</v>
      </c>
      <c r="F561" s="25" t="s">
        <v>542</v>
      </c>
      <c r="G561" s="25" t="s">
        <v>734</v>
      </c>
      <c r="H561" s="25" t="s">
        <v>735</v>
      </c>
      <c r="I561" s="25" t="s">
        <v>736</v>
      </c>
    </row>
    <row r="562" spans="1:9" ht="105" hidden="1" x14ac:dyDescent="0.25">
      <c r="A562" s="25" t="s">
        <v>3108</v>
      </c>
      <c r="B562" s="25" t="s">
        <v>3109</v>
      </c>
      <c r="C562" s="25" t="s">
        <v>11</v>
      </c>
      <c r="D562" s="25" t="s">
        <v>669</v>
      </c>
      <c r="E562" s="24" t="b">
        <v>0</v>
      </c>
      <c r="F562" s="25" t="s">
        <v>542</v>
      </c>
      <c r="G562" s="25" t="s">
        <v>3110</v>
      </c>
      <c r="H562" s="25" t="s">
        <v>3111</v>
      </c>
      <c r="I562" s="25" t="s">
        <v>3112</v>
      </c>
    </row>
    <row r="563" spans="1:9" ht="120" hidden="1" x14ac:dyDescent="0.25">
      <c r="A563" s="25" t="s">
        <v>3108</v>
      </c>
      <c r="B563" s="25" t="s">
        <v>3113</v>
      </c>
      <c r="C563" s="25" t="s">
        <v>11</v>
      </c>
      <c r="D563" s="25" t="s">
        <v>669</v>
      </c>
      <c r="E563" s="24" t="b">
        <v>0</v>
      </c>
      <c r="F563" s="25" t="s">
        <v>542</v>
      </c>
      <c r="G563" s="25" t="s">
        <v>3111</v>
      </c>
      <c r="H563" s="25" t="s">
        <v>3114</v>
      </c>
      <c r="I563" s="25" t="s">
        <v>3115</v>
      </c>
    </row>
    <row r="564" spans="1:9" ht="75" hidden="1" x14ac:dyDescent="0.25">
      <c r="A564" s="25" t="s">
        <v>3108</v>
      </c>
      <c r="B564" s="25" t="s">
        <v>4338</v>
      </c>
      <c r="C564" s="25" t="s">
        <v>11</v>
      </c>
      <c r="D564" s="25" t="s">
        <v>111</v>
      </c>
      <c r="E564" s="24" t="b">
        <v>0</v>
      </c>
      <c r="F564" s="25" t="s">
        <v>542</v>
      </c>
      <c r="G564" s="25" t="s">
        <v>4339</v>
      </c>
      <c r="H564" s="25" t="s">
        <v>4340</v>
      </c>
      <c r="I564" s="25" t="s">
        <v>4341</v>
      </c>
    </row>
    <row r="565" spans="1:9" ht="75" hidden="1" x14ac:dyDescent="0.25">
      <c r="A565" s="25" t="s">
        <v>3108</v>
      </c>
      <c r="B565" s="25" t="s">
        <v>5173</v>
      </c>
      <c r="C565" s="25" t="s">
        <v>11</v>
      </c>
      <c r="D565" s="25" t="s">
        <v>772</v>
      </c>
      <c r="E565" s="24" t="b">
        <v>0</v>
      </c>
      <c r="F565" s="25" t="s">
        <v>542</v>
      </c>
      <c r="G565" s="25" t="s">
        <v>5174</v>
      </c>
      <c r="H565" s="25" t="s">
        <v>5175</v>
      </c>
      <c r="I565" s="25" t="s">
        <v>55</v>
      </c>
    </row>
    <row r="566" spans="1:9" ht="45" hidden="1" x14ac:dyDescent="0.25">
      <c r="A566" s="25" t="s">
        <v>3477</v>
      </c>
      <c r="B566" s="25" t="s">
        <v>3478</v>
      </c>
      <c r="C566" s="25" t="s">
        <v>11</v>
      </c>
      <c r="D566" s="25" t="s">
        <v>550</v>
      </c>
      <c r="E566" s="24" t="b">
        <v>0</v>
      </c>
      <c r="F566" s="25" t="s">
        <v>542</v>
      </c>
      <c r="G566" s="25" t="s">
        <v>3479</v>
      </c>
      <c r="H566" s="25" t="s">
        <v>3480</v>
      </c>
      <c r="I566" s="25" t="s">
        <v>55</v>
      </c>
    </row>
    <row r="567" spans="1:9" ht="90" hidden="1" x14ac:dyDescent="0.25">
      <c r="A567" s="25" t="s">
        <v>3133</v>
      </c>
      <c r="B567" s="25" t="s">
        <v>3134</v>
      </c>
      <c r="C567" s="25" t="s">
        <v>11</v>
      </c>
      <c r="D567" s="25" t="s">
        <v>3135</v>
      </c>
      <c r="E567" s="24" t="b">
        <v>0</v>
      </c>
      <c r="F567" s="25" t="s">
        <v>542</v>
      </c>
      <c r="G567" s="25" t="s">
        <v>854</v>
      </c>
      <c r="H567" s="25" t="s">
        <v>3136</v>
      </c>
      <c r="I567" s="25" t="s">
        <v>3137</v>
      </c>
    </row>
    <row r="568" spans="1:9" ht="135" hidden="1" x14ac:dyDescent="0.25">
      <c r="A568" s="25" t="s">
        <v>3133</v>
      </c>
      <c r="B568" s="25" t="s">
        <v>3281</v>
      </c>
      <c r="C568" s="25" t="s">
        <v>11</v>
      </c>
      <c r="D568" s="25" t="s">
        <v>111</v>
      </c>
      <c r="E568" s="24" t="b">
        <v>0</v>
      </c>
      <c r="F568" s="25" t="s">
        <v>542</v>
      </c>
      <c r="G568" s="25" t="s">
        <v>3136</v>
      </c>
      <c r="H568" s="25" t="s">
        <v>3137</v>
      </c>
      <c r="I568" s="25" t="s">
        <v>55</v>
      </c>
    </row>
    <row r="569" spans="1:9" ht="90" hidden="1" x14ac:dyDescent="0.25">
      <c r="A569" s="25" t="s">
        <v>308</v>
      </c>
      <c r="B569" s="25" t="s">
        <v>743</v>
      </c>
      <c r="C569" s="25" t="s">
        <v>11</v>
      </c>
      <c r="D569" s="25" t="s">
        <v>111</v>
      </c>
      <c r="E569" s="24" t="b">
        <v>0</v>
      </c>
      <c r="F569" s="25" t="s">
        <v>542</v>
      </c>
      <c r="G569" s="25" t="s">
        <v>55</v>
      </c>
      <c r="H569" s="25" t="s">
        <v>738</v>
      </c>
      <c r="I569" s="25" t="s">
        <v>739</v>
      </c>
    </row>
    <row r="570" spans="1:9" ht="135" hidden="1" x14ac:dyDescent="0.25">
      <c r="A570" s="25" t="s">
        <v>3286</v>
      </c>
      <c r="B570" s="25" t="s">
        <v>3287</v>
      </c>
      <c r="C570" s="25" t="s">
        <v>11</v>
      </c>
      <c r="D570" s="25" t="s">
        <v>111</v>
      </c>
      <c r="E570" s="24" t="b">
        <v>0</v>
      </c>
      <c r="F570" s="25" t="s">
        <v>542</v>
      </c>
      <c r="G570" s="25" t="s">
        <v>3288</v>
      </c>
      <c r="H570" s="25" t="s">
        <v>3289</v>
      </c>
      <c r="I570" s="25" t="s">
        <v>55</v>
      </c>
    </row>
    <row r="571" spans="1:9" ht="90" hidden="1" x14ac:dyDescent="0.25">
      <c r="A571" s="25" t="s">
        <v>4626</v>
      </c>
      <c r="B571" s="25" t="s">
        <v>4627</v>
      </c>
      <c r="C571" s="25" t="s">
        <v>11</v>
      </c>
      <c r="D571" s="25" t="s">
        <v>550</v>
      </c>
      <c r="E571" s="24" t="b">
        <v>0</v>
      </c>
      <c r="F571" s="25" t="s">
        <v>542</v>
      </c>
      <c r="G571" s="25" t="s">
        <v>55</v>
      </c>
      <c r="H571" s="25" t="s">
        <v>4628</v>
      </c>
      <c r="I571" s="25" t="s">
        <v>4629</v>
      </c>
    </row>
    <row r="572" spans="1:9" ht="60" hidden="1" x14ac:dyDescent="0.25">
      <c r="A572" s="25" t="s">
        <v>3294</v>
      </c>
      <c r="B572" s="25" t="s">
        <v>3295</v>
      </c>
      <c r="C572" s="25" t="s">
        <v>11</v>
      </c>
      <c r="D572" s="25" t="s">
        <v>111</v>
      </c>
      <c r="E572" s="24" t="b">
        <v>0</v>
      </c>
      <c r="F572" s="25" t="s">
        <v>542</v>
      </c>
      <c r="G572" s="25" t="s">
        <v>3296</v>
      </c>
      <c r="H572" s="25" t="s">
        <v>3297</v>
      </c>
      <c r="I572" s="25" t="s">
        <v>3298</v>
      </c>
    </row>
    <row r="573" spans="1:9" ht="60" hidden="1" x14ac:dyDescent="0.25">
      <c r="A573" s="25" t="s">
        <v>3294</v>
      </c>
      <c r="B573" s="25" t="s">
        <v>3299</v>
      </c>
      <c r="C573" s="25" t="s">
        <v>11</v>
      </c>
      <c r="D573" s="25" t="s">
        <v>111</v>
      </c>
      <c r="E573" s="24" t="b">
        <v>0</v>
      </c>
      <c r="F573" s="25" t="s">
        <v>542</v>
      </c>
      <c r="G573" s="25" t="s">
        <v>3297</v>
      </c>
      <c r="H573" s="25" t="s">
        <v>3298</v>
      </c>
      <c r="I573" s="25" t="s">
        <v>55</v>
      </c>
    </row>
    <row r="574" spans="1:9" ht="60" hidden="1" x14ac:dyDescent="0.25">
      <c r="A574" s="25" t="s">
        <v>954</v>
      </c>
      <c r="B574" s="25" t="s">
        <v>959</v>
      </c>
      <c r="C574" s="25" t="s">
        <v>11</v>
      </c>
      <c r="D574" s="25" t="s">
        <v>111</v>
      </c>
      <c r="E574" s="24" t="b">
        <v>0</v>
      </c>
      <c r="F574" s="25" t="s">
        <v>542</v>
      </c>
      <c r="G574" s="25" t="s">
        <v>956</v>
      </c>
      <c r="H574" s="25" t="s">
        <v>957</v>
      </c>
      <c r="I574" s="25" t="s">
        <v>55</v>
      </c>
    </row>
    <row r="575" spans="1:9" ht="75" hidden="1" x14ac:dyDescent="0.25">
      <c r="A575" s="25" t="s">
        <v>954</v>
      </c>
      <c r="B575" s="25" t="s">
        <v>959</v>
      </c>
      <c r="C575" s="25" t="s">
        <v>11</v>
      </c>
      <c r="D575" s="25" t="s">
        <v>111</v>
      </c>
      <c r="E575" s="24" t="b">
        <v>0</v>
      </c>
      <c r="F575" s="25" t="s">
        <v>542</v>
      </c>
      <c r="G575" s="25" t="s">
        <v>960</v>
      </c>
      <c r="H575" s="25" t="s">
        <v>961</v>
      </c>
      <c r="I575" s="25" t="s">
        <v>55</v>
      </c>
    </row>
    <row r="576" spans="1:9" ht="75" hidden="1" x14ac:dyDescent="0.25">
      <c r="A576" s="25" t="s">
        <v>3300</v>
      </c>
      <c r="B576" s="25" t="s">
        <v>3301</v>
      </c>
      <c r="C576" s="25" t="s">
        <v>11</v>
      </c>
      <c r="D576" s="25" t="s">
        <v>111</v>
      </c>
      <c r="E576" s="24" t="b">
        <v>0</v>
      </c>
      <c r="F576" s="25" t="s">
        <v>542</v>
      </c>
      <c r="G576" s="25" t="s">
        <v>3302</v>
      </c>
      <c r="H576" s="25" t="s">
        <v>3303</v>
      </c>
      <c r="I576" s="25" t="s">
        <v>3304</v>
      </c>
    </row>
    <row r="577" spans="1:9" ht="75" hidden="1" x14ac:dyDescent="0.25">
      <c r="A577" s="25" t="s">
        <v>747</v>
      </c>
      <c r="B577" s="25" t="s">
        <v>752</v>
      </c>
      <c r="C577" s="25" t="s">
        <v>11</v>
      </c>
      <c r="D577" s="25" t="s">
        <v>111</v>
      </c>
      <c r="E577" s="24" t="b">
        <v>0</v>
      </c>
      <c r="F577" s="25" t="s">
        <v>542</v>
      </c>
      <c r="G577" s="25" t="s">
        <v>749</v>
      </c>
      <c r="H577" s="25" t="s">
        <v>750</v>
      </c>
      <c r="I577" s="25" t="s">
        <v>751</v>
      </c>
    </row>
    <row r="578" spans="1:9" ht="45" hidden="1" x14ac:dyDescent="0.25">
      <c r="A578" s="25" t="s">
        <v>965</v>
      </c>
      <c r="B578" s="25" t="s">
        <v>966</v>
      </c>
      <c r="C578" s="25" t="s">
        <v>11</v>
      </c>
      <c r="D578" s="25" t="s">
        <v>669</v>
      </c>
      <c r="E578" s="24" t="b">
        <v>0</v>
      </c>
      <c r="F578" s="25" t="s">
        <v>542</v>
      </c>
      <c r="G578" s="25" t="s">
        <v>55</v>
      </c>
      <c r="H578" s="25" t="s">
        <v>967</v>
      </c>
      <c r="I578" s="25" t="s">
        <v>55</v>
      </c>
    </row>
    <row r="579" spans="1:9" ht="45" hidden="1" x14ac:dyDescent="0.25">
      <c r="A579" s="25" t="s">
        <v>3305</v>
      </c>
      <c r="B579" s="25" t="s">
        <v>3306</v>
      </c>
      <c r="C579" s="25" t="s">
        <v>11</v>
      </c>
      <c r="D579" s="25" t="s">
        <v>111</v>
      </c>
      <c r="E579" s="24" t="b">
        <v>0</v>
      </c>
      <c r="F579" s="25" t="s">
        <v>542</v>
      </c>
      <c r="G579" s="25" t="s">
        <v>3307</v>
      </c>
      <c r="H579" s="25" t="s">
        <v>3308</v>
      </c>
      <c r="I579" s="25" t="s">
        <v>3309</v>
      </c>
    </row>
    <row r="580" spans="1:9" ht="105" hidden="1" x14ac:dyDescent="0.25">
      <c r="A580" s="25" t="s">
        <v>760</v>
      </c>
      <c r="B580" s="25" t="s">
        <v>761</v>
      </c>
      <c r="C580" s="25" t="s">
        <v>11</v>
      </c>
      <c r="D580" s="25" t="s">
        <v>550</v>
      </c>
      <c r="E580" s="24" t="b">
        <v>0</v>
      </c>
      <c r="F580" s="25" t="s">
        <v>542</v>
      </c>
      <c r="G580" s="25" t="s">
        <v>762</v>
      </c>
      <c r="H580" s="25" t="s">
        <v>763</v>
      </c>
      <c r="I580" s="25" t="s">
        <v>764</v>
      </c>
    </row>
    <row r="581" spans="1:9" ht="75" hidden="1" x14ac:dyDescent="0.25">
      <c r="A581" s="25" t="s">
        <v>3481</v>
      </c>
      <c r="B581" s="25" t="s">
        <v>3482</v>
      </c>
      <c r="C581" s="25" t="s">
        <v>11</v>
      </c>
      <c r="D581" s="25" t="s">
        <v>550</v>
      </c>
      <c r="E581" s="24" t="b">
        <v>0</v>
      </c>
      <c r="F581" s="25" t="s">
        <v>542</v>
      </c>
      <c r="G581" s="25" t="s">
        <v>3483</v>
      </c>
      <c r="H581" s="25" t="s">
        <v>3484</v>
      </c>
      <c r="I581" s="25" t="s">
        <v>3485</v>
      </c>
    </row>
    <row r="582" spans="1:9" ht="60" hidden="1" x14ac:dyDescent="0.25">
      <c r="A582" s="25" t="s">
        <v>765</v>
      </c>
      <c r="B582" s="25" t="s">
        <v>769</v>
      </c>
      <c r="C582" s="25" t="s">
        <v>11</v>
      </c>
      <c r="D582" s="25" t="s">
        <v>669</v>
      </c>
      <c r="E582" s="24" t="b">
        <v>0</v>
      </c>
      <c r="F582" s="25" t="s">
        <v>542</v>
      </c>
      <c r="G582" s="25" t="s">
        <v>767</v>
      </c>
      <c r="H582" s="25" t="s">
        <v>768</v>
      </c>
      <c r="I582" s="25" t="s">
        <v>55</v>
      </c>
    </row>
    <row r="583" spans="1:9" ht="45" hidden="1" x14ac:dyDescent="0.25">
      <c r="A583" s="25" t="s">
        <v>3116</v>
      </c>
      <c r="B583" s="25" t="s">
        <v>3117</v>
      </c>
      <c r="C583" s="25" t="s">
        <v>11</v>
      </c>
      <c r="D583" s="25" t="s">
        <v>669</v>
      </c>
      <c r="E583" s="24" t="b">
        <v>0</v>
      </c>
      <c r="F583" s="25" t="s">
        <v>542</v>
      </c>
      <c r="G583" s="25" t="s">
        <v>55</v>
      </c>
      <c r="H583" s="25" t="s">
        <v>3118</v>
      </c>
      <c r="I583" s="25" t="s">
        <v>3119</v>
      </c>
    </row>
    <row r="584" spans="1:9" ht="60" hidden="1" x14ac:dyDescent="0.25">
      <c r="A584" s="25" t="s">
        <v>968</v>
      </c>
      <c r="B584" s="25" t="s">
        <v>969</v>
      </c>
      <c r="C584" s="25" t="s">
        <v>11</v>
      </c>
      <c r="D584" s="25" t="s">
        <v>669</v>
      </c>
      <c r="E584" s="24" t="b">
        <v>0</v>
      </c>
      <c r="F584" s="25" t="s">
        <v>542</v>
      </c>
      <c r="G584" s="25" t="s">
        <v>970</v>
      </c>
      <c r="H584" s="25" t="s">
        <v>971</v>
      </c>
      <c r="I584" s="25" t="s">
        <v>972</v>
      </c>
    </row>
    <row r="585" spans="1:9" ht="90" hidden="1" x14ac:dyDescent="0.25">
      <c r="A585" s="25" t="s">
        <v>968</v>
      </c>
      <c r="B585" s="25" t="s">
        <v>973</v>
      </c>
      <c r="C585" s="25" t="s">
        <v>11</v>
      </c>
      <c r="D585" s="25" t="s">
        <v>111</v>
      </c>
      <c r="E585" s="24" t="b">
        <v>0</v>
      </c>
      <c r="F585" s="25" t="s">
        <v>542</v>
      </c>
      <c r="G585" s="25" t="s">
        <v>971</v>
      </c>
      <c r="H585" s="25" t="s">
        <v>972</v>
      </c>
      <c r="I585" s="25" t="s">
        <v>55</v>
      </c>
    </row>
    <row r="586" spans="1:9" ht="60" hidden="1" x14ac:dyDescent="0.25">
      <c r="A586" s="25" t="s">
        <v>974</v>
      </c>
      <c r="B586" s="25" t="s">
        <v>975</v>
      </c>
      <c r="C586" s="25" t="s">
        <v>11</v>
      </c>
      <c r="D586" s="25" t="s">
        <v>669</v>
      </c>
      <c r="E586" s="24" t="b">
        <v>0</v>
      </c>
      <c r="F586" s="25" t="s">
        <v>542</v>
      </c>
      <c r="G586" s="25" t="s">
        <v>976</v>
      </c>
      <c r="H586" s="25" t="s">
        <v>977</v>
      </c>
      <c r="I586" s="25" t="s">
        <v>978</v>
      </c>
    </row>
    <row r="587" spans="1:9" ht="105" hidden="1" x14ac:dyDescent="0.25">
      <c r="A587" s="25" t="s">
        <v>770</v>
      </c>
      <c r="B587" s="25" t="s">
        <v>771</v>
      </c>
      <c r="C587" s="25" t="s">
        <v>11</v>
      </c>
      <c r="D587" s="25" t="s">
        <v>772</v>
      </c>
      <c r="E587" s="24" t="b">
        <v>0</v>
      </c>
      <c r="F587" s="25" t="s">
        <v>542</v>
      </c>
      <c r="G587" s="25" t="s">
        <v>776</v>
      </c>
      <c r="H587" s="25" t="s">
        <v>777</v>
      </c>
      <c r="I587" s="25" t="s">
        <v>778</v>
      </c>
    </row>
    <row r="588" spans="1:9" ht="60" hidden="1" x14ac:dyDescent="0.25">
      <c r="A588" s="25" t="s">
        <v>3317</v>
      </c>
      <c r="B588" s="25" t="s">
        <v>3318</v>
      </c>
      <c r="C588" s="25" t="s">
        <v>11</v>
      </c>
      <c r="D588" s="25" t="s">
        <v>111</v>
      </c>
      <c r="E588" s="24" t="b">
        <v>0</v>
      </c>
      <c r="F588" s="25" t="s">
        <v>542</v>
      </c>
      <c r="G588" s="25" t="s">
        <v>3319</v>
      </c>
      <c r="H588" s="25" t="s">
        <v>3320</v>
      </c>
      <c r="I588" s="25" t="s">
        <v>55</v>
      </c>
    </row>
    <row r="589" spans="1:9" ht="90" hidden="1" x14ac:dyDescent="0.25">
      <c r="A589" s="25" t="s">
        <v>3321</v>
      </c>
      <c r="B589" s="25" t="s">
        <v>3322</v>
      </c>
      <c r="C589" s="25" t="s">
        <v>11</v>
      </c>
      <c r="D589" s="25" t="s">
        <v>111</v>
      </c>
      <c r="E589" s="24" t="b">
        <v>0</v>
      </c>
      <c r="F589" s="25" t="s">
        <v>542</v>
      </c>
      <c r="G589" s="25" t="s">
        <v>3323</v>
      </c>
      <c r="H589" s="25" t="s">
        <v>3324</v>
      </c>
      <c r="I589" s="25" t="s">
        <v>55</v>
      </c>
    </row>
    <row r="590" spans="1:9" ht="45" hidden="1" x14ac:dyDescent="0.25">
      <c r="A590" s="25" t="s">
        <v>1001</v>
      </c>
      <c r="B590" s="25" t="s">
        <v>1002</v>
      </c>
      <c r="C590" s="25" t="s">
        <v>11</v>
      </c>
      <c r="D590" s="25" t="s">
        <v>669</v>
      </c>
      <c r="E590" s="24" t="b">
        <v>0</v>
      </c>
      <c r="F590" s="25" t="s">
        <v>542</v>
      </c>
      <c r="G590" s="25" t="s">
        <v>55</v>
      </c>
      <c r="H590" s="25" t="s">
        <v>1003</v>
      </c>
      <c r="I590" s="25" t="s">
        <v>55</v>
      </c>
    </row>
    <row r="591" spans="1:9" ht="60" hidden="1" x14ac:dyDescent="0.25">
      <c r="A591" s="25" t="s">
        <v>1004</v>
      </c>
      <c r="B591" s="25" t="s">
        <v>1008</v>
      </c>
      <c r="C591" s="25" t="s">
        <v>11</v>
      </c>
      <c r="D591" s="25" t="s">
        <v>111</v>
      </c>
      <c r="E591" s="24" t="b">
        <v>0</v>
      </c>
      <c r="F591" s="25" t="s">
        <v>542</v>
      </c>
      <c r="G591" s="25" t="s">
        <v>55</v>
      </c>
      <c r="H591" s="25" t="s">
        <v>1006</v>
      </c>
      <c r="I591" s="25" t="s">
        <v>1007</v>
      </c>
    </row>
    <row r="592" spans="1:9" ht="30" hidden="1" x14ac:dyDescent="0.25">
      <c r="A592" s="25" t="s">
        <v>3486</v>
      </c>
      <c r="B592" s="25" t="s">
        <v>3487</v>
      </c>
      <c r="C592" s="25" t="s">
        <v>11</v>
      </c>
      <c r="D592" s="25" t="s">
        <v>550</v>
      </c>
      <c r="E592" s="24" t="b">
        <v>0</v>
      </c>
      <c r="F592" s="25" t="s">
        <v>542</v>
      </c>
      <c r="G592" s="25" t="s">
        <v>55</v>
      </c>
      <c r="H592" s="25" t="s">
        <v>3488</v>
      </c>
      <c r="I592" s="25" t="s">
        <v>55</v>
      </c>
    </row>
    <row r="593" spans="1:9" ht="90" hidden="1" x14ac:dyDescent="0.25">
      <c r="A593" s="25" t="s">
        <v>779</v>
      </c>
      <c r="B593" s="25" t="s">
        <v>784</v>
      </c>
      <c r="C593" s="25" t="s">
        <v>11</v>
      </c>
      <c r="D593" s="25" t="s">
        <v>550</v>
      </c>
      <c r="E593" s="24" t="b">
        <v>0</v>
      </c>
      <c r="F593" s="25" t="s">
        <v>542</v>
      </c>
      <c r="G593" s="25" t="s">
        <v>781</v>
      </c>
      <c r="H593" s="25" t="s">
        <v>782</v>
      </c>
      <c r="I593" s="25" t="s">
        <v>783</v>
      </c>
    </row>
    <row r="594" spans="1:9" ht="90" hidden="1" x14ac:dyDescent="0.25">
      <c r="A594" s="25" t="s">
        <v>793</v>
      </c>
      <c r="B594" s="25" t="s">
        <v>798</v>
      </c>
      <c r="C594" s="25" t="s">
        <v>11</v>
      </c>
      <c r="D594" s="25" t="s">
        <v>111</v>
      </c>
      <c r="E594" s="24" t="b">
        <v>0</v>
      </c>
      <c r="F594" s="25" t="s">
        <v>542</v>
      </c>
      <c r="G594" s="25" t="s">
        <v>795</v>
      </c>
      <c r="H594" s="25" t="s">
        <v>796</v>
      </c>
      <c r="I594" s="25" t="s">
        <v>55</v>
      </c>
    </row>
    <row r="595" spans="1:9" ht="90" hidden="1" x14ac:dyDescent="0.25">
      <c r="A595" s="25" t="s">
        <v>3329</v>
      </c>
      <c r="B595" s="25" t="s">
        <v>3330</v>
      </c>
      <c r="C595" s="25" t="s">
        <v>11</v>
      </c>
      <c r="D595" s="25" t="s">
        <v>111</v>
      </c>
      <c r="E595" s="24" t="b">
        <v>0</v>
      </c>
      <c r="F595" s="25" t="s">
        <v>542</v>
      </c>
      <c r="G595" s="25" t="s">
        <v>3331</v>
      </c>
      <c r="H595" s="25" t="s">
        <v>3332</v>
      </c>
      <c r="I595" s="25" t="s">
        <v>3333</v>
      </c>
    </row>
    <row r="596" spans="1:9" ht="60" hidden="1" x14ac:dyDescent="0.25">
      <c r="A596" s="25" t="s">
        <v>3334</v>
      </c>
      <c r="B596" s="25" t="s">
        <v>3335</v>
      </c>
      <c r="C596" s="25" t="s">
        <v>11</v>
      </c>
      <c r="D596" s="25" t="s">
        <v>111</v>
      </c>
      <c r="E596" s="24" t="b">
        <v>0</v>
      </c>
      <c r="F596" s="25" t="s">
        <v>542</v>
      </c>
      <c r="G596" s="25" t="s">
        <v>854</v>
      </c>
      <c r="H596" s="25" t="s">
        <v>3336</v>
      </c>
      <c r="I596" s="25" t="s">
        <v>55</v>
      </c>
    </row>
    <row r="597" spans="1:9" ht="90" hidden="1" x14ac:dyDescent="0.25">
      <c r="A597" s="25" t="s">
        <v>3337</v>
      </c>
      <c r="B597" s="25" t="s">
        <v>3338</v>
      </c>
      <c r="C597" s="25" t="s">
        <v>11</v>
      </c>
      <c r="D597" s="25" t="s">
        <v>111</v>
      </c>
      <c r="E597" s="24" t="b">
        <v>0</v>
      </c>
      <c r="F597" s="25" t="s">
        <v>542</v>
      </c>
      <c r="G597" s="25" t="s">
        <v>3339</v>
      </c>
      <c r="H597" s="25" t="s">
        <v>3340</v>
      </c>
      <c r="I597" s="25" t="s">
        <v>3341</v>
      </c>
    </row>
    <row r="598" spans="1:9" ht="120" hidden="1" x14ac:dyDescent="0.25">
      <c r="A598" s="25" t="s">
        <v>3120</v>
      </c>
      <c r="B598" s="25" t="s">
        <v>3121</v>
      </c>
      <c r="C598" s="25" t="s">
        <v>11</v>
      </c>
      <c r="D598" s="25" t="s">
        <v>669</v>
      </c>
      <c r="E598" s="24" t="b">
        <v>0</v>
      </c>
      <c r="F598" s="25" t="s">
        <v>542</v>
      </c>
      <c r="G598" s="25" t="s">
        <v>3122</v>
      </c>
      <c r="H598" s="25" t="s">
        <v>3123</v>
      </c>
      <c r="I598" s="25" t="s">
        <v>3124</v>
      </c>
    </row>
    <row r="599" spans="1:9" ht="60" hidden="1" x14ac:dyDescent="0.25">
      <c r="A599" s="25" t="s">
        <v>3120</v>
      </c>
      <c r="B599" s="25" t="s">
        <v>3121</v>
      </c>
      <c r="C599" s="25" t="s">
        <v>11</v>
      </c>
      <c r="D599" s="25" t="s">
        <v>669</v>
      </c>
      <c r="E599" s="24" t="b">
        <v>0</v>
      </c>
      <c r="F599" s="25" t="s">
        <v>542</v>
      </c>
      <c r="G599" s="25" t="s">
        <v>3125</v>
      </c>
      <c r="H599" s="25" t="s">
        <v>3126</v>
      </c>
      <c r="I599" s="25" t="s">
        <v>3127</v>
      </c>
    </row>
    <row r="600" spans="1:9" ht="75" hidden="1" x14ac:dyDescent="0.25">
      <c r="A600" s="25" t="s">
        <v>3120</v>
      </c>
      <c r="B600" s="25" t="s">
        <v>3342</v>
      </c>
      <c r="C600" s="25" t="s">
        <v>11</v>
      </c>
      <c r="D600" s="25" t="s">
        <v>111</v>
      </c>
      <c r="E600" s="24" t="b">
        <v>0</v>
      </c>
      <c r="F600" s="25" t="s">
        <v>542</v>
      </c>
      <c r="G600" s="25" t="s">
        <v>3126</v>
      </c>
      <c r="H600" s="25" t="s">
        <v>3127</v>
      </c>
      <c r="I600" s="25" t="s">
        <v>55</v>
      </c>
    </row>
    <row r="601" spans="1:9" ht="120" hidden="1" x14ac:dyDescent="0.25">
      <c r="A601" s="25" t="s">
        <v>3343</v>
      </c>
      <c r="B601" s="25" t="s">
        <v>3344</v>
      </c>
      <c r="C601" s="25" t="s">
        <v>11</v>
      </c>
      <c r="D601" s="25" t="s">
        <v>111</v>
      </c>
      <c r="E601" s="24" t="b">
        <v>0</v>
      </c>
      <c r="F601" s="25" t="s">
        <v>542</v>
      </c>
      <c r="G601" s="25" t="s">
        <v>3348</v>
      </c>
      <c r="H601" s="25" t="s">
        <v>3349</v>
      </c>
      <c r="I601" s="25" t="s">
        <v>3350</v>
      </c>
    </row>
    <row r="602" spans="1:9" ht="105" hidden="1" x14ac:dyDescent="0.25">
      <c r="A602" s="25" t="s">
        <v>3142</v>
      </c>
      <c r="B602" s="25" t="s">
        <v>3143</v>
      </c>
      <c r="C602" s="25" t="s">
        <v>11</v>
      </c>
      <c r="D602" s="25" t="s">
        <v>919</v>
      </c>
      <c r="E602" s="24" t="b">
        <v>0</v>
      </c>
      <c r="F602" s="25" t="s">
        <v>542</v>
      </c>
      <c r="G602" s="25" t="s">
        <v>3144</v>
      </c>
      <c r="H602" s="25" t="s">
        <v>3145</v>
      </c>
      <c r="I602" s="25" t="s">
        <v>3146</v>
      </c>
    </row>
    <row r="603" spans="1:9" ht="60" hidden="1" x14ac:dyDescent="0.25">
      <c r="A603" s="25" t="s">
        <v>3351</v>
      </c>
      <c r="B603" s="25" t="s">
        <v>3352</v>
      </c>
      <c r="C603" s="25" t="s">
        <v>11</v>
      </c>
      <c r="D603" s="25" t="s">
        <v>111</v>
      </c>
      <c r="E603" s="24" t="b">
        <v>0</v>
      </c>
      <c r="F603" s="25" t="s">
        <v>542</v>
      </c>
      <c r="G603" s="25" t="s">
        <v>3353</v>
      </c>
      <c r="H603" s="25" t="s">
        <v>3354</v>
      </c>
      <c r="I603" s="25" t="s">
        <v>3355</v>
      </c>
    </row>
    <row r="604" spans="1:9" ht="105" hidden="1" x14ac:dyDescent="0.25">
      <c r="A604" s="25" t="s">
        <v>3363</v>
      </c>
      <c r="B604" s="25" t="s">
        <v>3364</v>
      </c>
      <c r="C604" s="25" t="s">
        <v>11</v>
      </c>
      <c r="D604" s="25" t="s">
        <v>111</v>
      </c>
      <c r="E604" s="24" t="b">
        <v>0</v>
      </c>
      <c r="F604" s="25" t="s">
        <v>542</v>
      </c>
      <c r="G604" s="25" t="s">
        <v>3365</v>
      </c>
      <c r="H604" s="25" t="s">
        <v>3366</v>
      </c>
      <c r="I604" s="25" t="s">
        <v>3367</v>
      </c>
    </row>
    <row r="605" spans="1:9" ht="60" hidden="1" x14ac:dyDescent="0.25">
      <c r="A605" s="25" t="s">
        <v>3489</v>
      </c>
      <c r="B605" s="25" t="s">
        <v>3490</v>
      </c>
      <c r="C605" s="25" t="s">
        <v>11</v>
      </c>
      <c r="D605" s="25" t="s">
        <v>550</v>
      </c>
      <c r="E605" s="24" t="b">
        <v>0</v>
      </c>
      <c r="F605" s="25" t="s">
        <v>542</v>
      </c>
      <c r="G605" s="25" t="s">
        <v>3491</v>
      </c>
      <c r="H605" s="25" t="s">
        <v>3492</v>
      </c>
      <c r="I605" s="25" t="s">
        <v>55</v>
      </c>
    </row>
    <row r="606" spans="1:9" ht="60" hidden="1" x14ac:dyDescent="0.25">
      <c r="A606" s="25" t="s">
        <v>3489</v>
      </c>
      <c r="B606" s="25" t="s">
        <v>3490</v>
      </c>
      <c r="C606" s="25" t="s">
        <v>11</v>
      </c>
      <c r="D606" s="25" t="s">
        <v>550</v>
      </c>
      <c r="E606" s="24" t="b">
        <v>0</v>
      </c>
      <c r="F606" s="25" t="s">
        <v>542</v>
      </c>
      <c r="G606" s="25" t="s">
        <v>3493</v>
      </c>
      <c r="H606" s="25" t="s">
        <v>3494</v>
      </c>
      <c r="I606" s="25" t="s">
        <v>55</v>
      </c>
    </row>
    <row r="607" spans="1:9" ht="75" hidden="1" x14ac:dyDescent="0.25">
      <c r="A607" s="25" t="s">
        <v>3128</v>
      </c>
      <c r="B607" s="25" t="s">
        <v>3129</v>
      </c>
      <c r="C607" s="25" t="s">
        <v>11</v>
      </c>
      <c r="D607" s="25" t="s">
        <v>669</v>
      </c>
      <c r="E607" s="24" t="b">
        <v>0</v>
      </c>
      <c r="F607" s="25" t="s">
        <v>542</v>
      </c>
      <c r="G607" s="25" t="s">
        <v>3130</v>
      </c>
      <c r="H607" s="25" t="s">
        <v>3131</v>
      </c>
      <c r="I607" s="25" t="s">
        <v>3132</v>
      </c>
    </row>
    <row r="608" spans="1:9" ht="120" hidden="1" x14ac:dyDescent="0.25">
      <c r="A608" s="25" t="s">
        <v>1020</v>
      </c>
      <c r="B608" s="25" t="s">
        <v>1021</v>
      </c>
      <c r="C608" s="25" t="s">
        <v>11</v>
      </c>
      <c r="D608" s="25" t="s">
        <v>111</v>
      </c>
      <c r="E608" s="24" t="b">
        <v>0</v>
      </c>
      <c r="F608" s="25" t="s">
        <v>542</v>
      </c>
      <c r="G608" s="25" t="s">
        <v>1022</v>
      </c>
      <c r="H608" s="25" t="s">
        <v>1023</v>
      </c>
      <c r="I608" s="25" t="s">
        <v>1024</v>
      </c>
    </row>
    <row r="609" spans="1:9" ht="90" hidden="1" x14ac:dyDescent="0.25">
      <c r="A609" s="25" t="s">
        <v>3372</v>
      </c>
      <c r="B609" s="25" t="s">
        <v>3373</v>
      </c>
      <c r="C609" s="25" t="s">
        <v>11</v>
      </c>
      <c r="D609" s="25" t="s">
        <v>111</v>
      </c>
      <c r="E609" s="24" t="b">
        <v>0</v>
      </c>
      <c r="F609" s="25" t="s">
        <v>542</v>
      </c>
      <c r="G609" s="25" t="s">
        <v>3374</v>
      </c>
      <c r="H609" s="25" t="s">
        <v>3375</v>
      </c>
      <c r="I609" s="25" t="s">
        <v>3376</v>
      </c>
    </row>
    <row r="610" spans="1:9" ht="105" hidden="1" x14ac:dyDescent="0.25">
      <c r="A610" s="25" t="s">
        <v>3372</v>
      </c>
      <c r="B610" s="25" t="s">
        <v>3377</v>
      </c>
      <c r="C610" s="25" t="s">
        <v>11</v>
      </c>
      <c r="D610" s="25" t="s">
        <v>111</v>
      </c>
      <c r="E610" s="24" t="b">
        <v>0</v>
      </c>
      <c r="F610" s="25" t="s">
        <v>542</v>
      </c>
      <c r="G610" s="25" t="s">
        <v>3375</v>
      </c>
      <c r="H610" s="25" t="s">
        <v>3376</v>
      </c>
      <c r="I610" s="25" t="s">
        <v>55</v>
      </c>
    </row>
    <row r="611" spans="1:9" ht="90" hidden="1" x14ac:dyDescent="0.25">
      <c r="A611" s="25" t="s">
        <v>3495</v>
      </c>
      <c r="B611" s="25" t="s">
        <v>3496</v>
      </c>
      <c r="C611" s="25" t="s">
        <v>11</v>
      </c>
      <c r="D611" s="25" t="s">
        <v>550</v>
      </c>
      <c r="E611" s="24" t="b">
        <v>0</v>
      </c>
      <c r="F611" s="25" t="s">
        <v>542</v>
      </c>
      <c r="G611" s="25" t="s">
        <v>3497</v>
      </c>
      <c r="H611" s="25" t="s">
        <v>3498</v>
      </c>
      <c r="I611" s="25" t="s">
        <v>3499</v>
      </c>
    </row>
    <row r="612" spans="1:9" ht="30" hidden="1" x14ac:dyDescent="0.25">
      <c r="A612" s="25" t="s">
        <v>3495</v>
      </c>
      <c r="B612" s="25" t="s">
        <v>3500</v>
      </c>
      <c r="C612" s="25" t="s">
        <v>11</v>
      </c>
      <c r="D612" s="25" t="s">
        <v>550</v>
      </c>
      <c r="E612" s="24" t="b">
        <v>0</v>
      </c>
      <c r="F612" s="25" t="s">
        <v>542</v>
      </c>
      <c r="G612" s="25" t="s">
        <v>3501</v>
      </c>
      <c r="H612" s="25" t="s">
        <v>3502</v>
      </c>
      <c r="I612" s="25" t="s">
        <v>55</v>
      </c>
    </row>
    <row r="613" spans="1:9" ht="45" hidden="1" x14ac:dyDescent="0.25">
      <c r="A613" s="25" t="s">
        <v>3382</v>
      </c>
      <c r="B613" s="25" t="s">
        <v>3383</v>
      </c>
      <c r="C613" s="25" t="s">
        <v>11</v>
      </c>
      <c r="D613" s="25" t="s">
        <v>111</v>
      </c>
      <c r="E613" s="24" t="b">
        <v>0</v>
      </c>
      <c r="F613" s="25" t="s">
        <v>542</v>
      </c>
      <c r="G613" s="25" t="s">
        <v>3384</v>
      </c>
      <c r="H613" s="25" t="s">
        <v>3385</v>
      </c>
      <c r="I613" s="25" t="s">
        <v>3386</v>
      </c>
    </row>
    <row r="614" spans="1:9" ht="75" hidden="1" x14ac:dyDescent="0.25">
      <c r="A614" s="25" t="s">
        <v>3387</v>
      </c>
      <c r="B614" s="25" t="s">
        <v>3388</v>
      </c>
      <c r="C614" s="25" t="s">
        <v>11</v>
      </c>
      <c r="D614" s="25" t="s">
        <v>111</v>
      </c>
      <c r="E614" s="24" t="b">
        <v>0</v>
      </c>
      <c r="F614" s="25" t="s">
        <v>542</v>
      </c>
      <c r="G614" s="25" t="s">
        <v>3389</v>
      </c>
      <c r="H614" s="25" t="s">
        <v>3390</v>
      </c>
      <c r="I614" s="25" t="s">
        <v>3391</v>
      </c>
    </row>
    <row r="615" spans="1:9" ht="135" hidden="1" x14ac:dyDescent="0.25">
      <c r="A615" s="25" t="s">
        <v>2056</v>
      </c>
      <c r="B615" s="25" t="s">
        <v>2057</v>
      </c>
      <c r="C615" s="25" t="s">
        <v>11</v>
      </c>
      <c r="D615" s="25" t="s">
        <v>111</v>
      </c>
      <c r="E615" s="24" t="b">
        <v>0</v>
      </c>
      <c r="F615" s="25" t="s">
        <v>1027</v>
      </c>
      <c r="G615" s="25" t="s">
        <v>2059</v>
      </c>
      <c r="H615" s="25" t="s">
        <v>2061</v>
      </c>
      <c r="I615" s="25" t="s">
        <v>2062</v>
      </c>
    </row>
    <row r="616" spans="1:9" ht="120" hidden="1" x14ac:dyDescent="0.25">
      <c r="A616" s="25" t="s">
        <v>2056</v>
      </c>
      <c r="B616" s="25" t="s">
        <v>2069</v>
      </c>
      <c r="C616" s="25" t="s">
        <v>11</v>
      </c>
      <c r="D616" s="25" t="s">
        <v>111</v>
      </c>
      <c r="E616" s="24" t="b">
        <v>0</v>
      </c>
      <c r="F616" s="25" t="s">
        <v>1027</v>
      </c>
      <c r="G616" s="25" t="s">
        <v>2061</v>
      </c>
      <c r="H616" s="25" t="s">
        <v>2063</v>
      </c>
      <c r="I616" s="25" t="s">
        <v>2064</v>
      </c>
    </row>
    <row r="617" spans="1:9" ht="120" hidden="1" x14ac:dyDescent="0.25">
      <c r="A617" s="25" t="s">
        <v>2056</v>
      </c>
      <c r="B617" s="25" t="s">
        <v>2057</v>
      </c>
      <c r="C617" s="25" t="s">
        <v>11</v>
      </c>
      <c r="D617" s="25" t="s">
        <v>111</v>
      </c>
      <c r="E617" s="24" t="b">
        <v>0</v>
      </c>
      <c r="F617" s="25" t="s">
        <v>1027</v>
      </c>
      <c r="G617" s="25" t="s">
        <v>2058</v>
      </c>
      <c r="H617" s="25" t="s">
        <v>2059</v>
      </c>
      <c r="I617" s="25" t="s">
        <v>2060</v>
      </c>
    </row>
    <row r="618" spans="1:9" ht="60" hidden="1" x14ac:dyDescent="0.25">
      <c r="A618" s="25" t="s">
        <v>3542</v>
      </c>
      <c r="B618" s="25" t="s">
        <v>3543</v>
      </c>
      <c r="C618" s="25" t="s">
        <v>11</v>
      </c>
      <c r="D618" s="25" t="s">
        <v>111</v>
      </c>
      <c r="E618" s="24" t="b">
        <v>0</v>
      </c>
      <c r="F618" s="25" t="s">
        <v>1027</v>
      </c>
      <c r="G618" s="25" t="s">
        <v>3544</v>
      </c>
      <c r="H618" s="25" t="s">
        <v>3545</v>
      </c>
      <c r="I618" s="25" t="s">
        <v>55</v>
      </c>
    </row>
    <row r="619" spans="1:9" ht="90" hidden="1" x14ac:dyDescent="0.25">
      <c r="A619" s="25" t="s">
        <v>2077</v>
      </c>
      <c r="B619" s="25" t="s">
        <v>2078</v>
      </c>
      <c r="C619" s="25" t="s">
        <v>11</v>
      </c>
      <c r="D619" s="25" t="s">
        <v>111</v>
      </c>
      <c r="E619" s="24" t="b">
        <v>0</v>
      </c>
      <c r="F619" s="25" t="s">
        <v>1027</v>
      </c>
      <c r="G619" s="25" t="s">
        <v>2079</v>
      </c>
      <c r="H619" s="25" t="s">
        <v>2080</v>
      </c>
      <c r="I619" s="25" t="s">
        <v>2081</v>
      </c>
    </row>
    <row r="620" spans="1:9" ht="135" hidden="1" x14ac:dyDescent="0.25">
      <c r="A620" s="25" t="s">
        <v>2082</v>
      </c>
      <c r="B620" s="25" t="s">
        <v>2083</v>
      </c>
      <c r="C620" s="25" t="s">
        <v>11</v>
      </c>
      <c r="D620" s="25" t="s">
        <v>111</v>
      </c>
      <c r="E620" s="24" t="b">
        <v>0</v>
      </c>
      <c r="F620" s="25" t="s">
        <v>1027</v>
      </c>
      <c r="G620" s="25" t="s">
        <v>55</v>
      </c>
      <c r="H620" s="25" t="s">
        <v>2084</v>
      </c>
      <c r="I620" s="25" t="s">
        <v>2085</v>
      </c>
    </row>
    <row r="621" spans="1:9" ht="90" hidden="1" x14ac:dyDescent="0.25">
      <c r="A621" s="25" t="s">
        <v>1089</v>
      </c>
      <c r="B621" s="25" t="s">
        <v>1090</v>
      </c>
      <c r="C621" s="25" t="s">
        <v>11</v>
      </c>
      <c r="D621" s="25" t="s">
        <v>111</v>
      </c>
      <c r="E621" s="24" t="b">
        <v>0</v>
      </c>
      <c r="F621" s="25" t="s">
        <v>1027</v>
      </c>
      <c r="G621" s="25" t="s">
        <v>55</v>
      </c>
      <c r="H621" s="25" t="s">
        <v>1091</v>
      </c>
      <c r="I621" s="25" t="s">
        <v>1092</v>
      </c>
    </row>
    <row r="622" spans="1:9" ht="195" hidden="1" x14ac:dyDescent="0.25">
      <c r="A622" s="25" t="s">
        <v>3869</v>
      </c>
      <c r="B622" s="25" t="s">
        <v>3870</v>
      </c>
      <c r="C622" s="25" t="s">
        <v>11</v>
      </c>
      <c r="D622" s="25" t="s">
        <v>111</v>
      </c>
      <c r="E622" s="24" t="b">
        <v>0</v>
      </c>
      <c r="F622" s="25" t="s">
        <v>1027</v>
      </c>
      <c r="G622" s="25" t="s">
        <v>3871</v>
      </c>
      <c r="H622" s="25" t="s">
        <v>3872</v>
      </c>
      <c r="I622" s="25" t="s">
        <v>3873</v>
      </c>
    </row>
    <row r="623" spans="1:9" ht="195" hidden="1" x14ac:dyDescent="0.25">
      <c r="A623" s="25" t="s">
        <v>3869</v>
      </c>
      <c r="B623" s="25" t="s">
        <v>3874</v>
      </c>
      <c r="C623" s="25" t="s">
        <v>11</v>
      </c>
      <c r="D623" s="25" t="s">
        <v>111</v>
      </c>
      <c r="E623" s="24" t="b">
        <v>0</v>
      </c>
      <c r="F623" s="25" t="s">
        <v>1027</v>
      </c>
      <c r="G623" s="25" t="s">
        <v>3872</v>
      </c>
      <c r="H623" s="25" t="s">
        <v>3875</v>
      </c>
      <c r="I623" s="25" t="s">
        <v>3876</v>
      </c>
    </row>
    <row r="624" spans="1:9" ht="135" hidden="1" x14ac:dyDescent="0.25">
      <c r="A624" s="25" t="s">
        <v>4848</v>
      </c>
      <c r="B624" s="25" t="s">
        <v>4849</v>
      </c>
      <c r="C624" s="25" t="s">
        <v>11</v>
      </c>
      <c r="D624" s="25" t="s">
        <v>12</v>
      </c>
      <c r="E624" s="24" t="b">
        <v>0</v>
      </c>
      <c r="F624" s="25" t="s">
        <v>1027</v>
      </c>
      <c r="G624" s="25" t="s">
        <v>55</v>
      </c>
      <c r="H624" s="25" t="s">
        <v>4850</v>
      </c>
      <c r="I624" s="25" t="s">
        <v>4851</v>
      </c>
    </row>
    <row r="625" spans="1:9" ht="120" hidden="1" x14ac:dyDescent="0.25">
      <c r="A625" s="25" t="s">
        <v>3561</v>
      </c>
      <c r="B625" s="25" t="s">
        <v>3562</v>
      </c>
      <c r="C625" s="25" t="s">
        <v>11</v>
      </c>
      <c r="D625" s="25" t="s">
        <v>2173</v>
      </c>
      <c r="E625" s="24" t="b">
        <v>0</v>
      </c>
      <c r="F625" s="25" t="s">
        <v>1027</v>
      </c>
      <c r="G625" s="25" t="s">
        <v>3563</v>
      </c>
      <c r="H625" s="25" t="s">
        <v>3564</v>
      </c>
      <c r="I625" s="25" t="s">
        <v>3565</v>
      </c>
    </row>
    <row r="626" spans="1:9" ht="90" hidden="1" x14ac:dyDescent="0.25">
      <c r="A626" s="25" t="s">
        <v>45</v>
      </c>
      <c r="B626" s="25" t="s">
        <v>1110</v>
      </c>
      <c r="C626" s="25" t="s">
        <v>11</v>
      </c>
      <c r="D626" s="25" t="s">
        <v>12</v>
      </c>
      <c r="E626" s="24" t="b">
        <v>0</v>
      </c>
      <c r="F626" s="25" t="s">
        <v>1027</v>
      </c>
      <c r="G626" s="25" t="s">
        <v>55</v>
      </c>
      <c r="H626" s="25" t="s">
        <v>1111</v>
      </c>
      <c r="I626" s="25" t="s">
        <v>1112</v>
      </c>
    </row>
    <row r="627" spans="1:9" ht="45" hidden="1" x14ac:dyDescent="0.25">
      <c r="A627" s="25" t="s">
        <v>3905</v>
      </c>
      <c r="B627" s="25" t="s">
        <v>3906</v>
      </c>
      <c r="C627" s="25" t="s">
        <v>11</v>
      </c>
      <c r="D627" s="25" t="s">
        <v>111</v>
      </c>
      <c r="E627" s="24" t="b">
        <v>0</v>
      </c>
      <c r="F627" s="25" t="s">
        <v>1027</v>
      </c>
      <c r="G627" s="25" t="s">
        <v>3907</v>
      </c>
      <c r="H627" s="25" t="s">
        <v>3908</v>
      </c>
      <c r="I627" s="25" t="s">
        <v>3909</v>
      </c>
    </row>
    <row r="628" spans="1:9" ht="60" hidden="1" x14ac:dyDescent="0.25">
      <c r="A628" s="25" t="s">
        <v>3636</v>
      </c>
      <c r="B628" s="25" t="s">
        <v>3637</v>
      </c>
      <c r="C628" s="25" t="s">
        <v>11</v>
      </c>
      <c r="D628" s="25" t="s">
        <v>12</v>
      </c>
      <c r="E628" s="24" t="b">
        <v>0</v>
      </c>
      <c r="F628" s="25" t="s">
        <v>1027</v>
      </c>
      <c r="G628" s="25" t="s">
        <v>4852</v>
      </c>
      <c r="H628" s="25" t="s">
        <v>4853</v>
      </c>
      <c r="I628" s="25" t="s">
        <v>55</v>
      </c>
    </row>
    <row r="629" spans="1:9" ht="90" hidden="1" x14ac:dyDescent="0.25">
      <c r="A629" s="25" t="s">
        <v>3914</v>
      </c>
      <c r="B629" s="25" t="s">
        <v>3915</v>
      </c>
      <c r="C629" s="25" t="s">
        <v>11</v>
      </c>
      <c r="D629" s="25" t="s">
        <v>111</v>
      </c>
      <c r="E629" s="24" t="b">
        <v>0</v>
      </c>
      <c r="F629" s="25" t="s">
        <v>1027</v>
      </c>
      <c r="G629" s="25" t="s">
        <v>3916</v>
      </c>
      <c r="H629" s="25" t="s">
        <v>3917</v>
      </c>
      <c r="I629" s="25" t="s">
        <v>3918</v>
      </c>
    </row>
    <row r="630" spans="1:9" ht="45" hidden="1" x14ac:dyDescent="0.25">
      <c r="A630" s="25" t="s">
        <v>58</v>
      </c>
      <c r="B630" s="25" t="s">
        <v>1158</v>
      </c>
      <c r="C630" s="25" t="s">
        <v>11</v>
      </c>
      <c r="D630" s="25" t="s">
        <v>61</v>
      </c>
      <c r="E630" s="24" t="b">
        <v>0</v>
      </c>
      <c r="F630" s="25" t="s">
        <v>1027</v>
      </c>
      <c r="G630" s="25" t="s">
        <v>1154</v>
      </c>
      <c r="H630" s="25" t="s">
        <v>1155</v>
      </c>
      <c r="I630" s="25" t="s">
        <v>1156</v>
      </c>
    </row>
    <row r="631" spans="1:9" ht="75" hidden="1" x14ac:dyDescent="0.25">
      <c r="A631" s="25" t="s">
        <v>3409</v>
      </c>
      <c r="B631" s="25" t="s">
        <v>5189</v>
      </c>
      <c r="C631" s="25" t="s">
        <v>11</v>
      </c>
      <c r="D631" s="25" t="s">
        <v>136</v>
      </c>
      <c r="E631" s="24" t="b">
        <v>0</v>
      </c>
      <c r="F631" s="25" t="s">
        <v>1027</v>
      </c>
      <c r="G631" s="25" t="s">
        <v>5190</v>
      </c>
      <c r="H631" s="25" t="s">
        <v>5191</v>
      </c>
      <c r="I631" s="25" t="s">
        <v>5192</v>
      </c>
    </row>
    <row r="632" spans="1:9" ht="105" hidden="1" x14ac:dyDescent="0.25">
      <c r="A632" s="25" t="s">
        <v>73</v>
      </c>
      <c r="B632" s="25" t="s">
        <v>1168</v>
      </c>
      <c r="C632" s="25" t="s">
        <v>11</v>
      </c>
      <c r="D632" s="25" t="s">
        <v>136</v>
      </c>
      <c r="E632" s="24" t="b">
        <v>0</v>
      </c>
      <c r="F632" s="25" t="s">
        <v>1027</v>
      </c>
      <c r="G632" s="25" t="s">
        <v>1169</v>
      </c>
      <c r="H632" s="25" t="s">
        <v>1170</v>
      </c>
      <c r="I632" s="25" t="s">
        <v>1171</v>
      </c>
    </row>
    <row r="633" spans="1:9" ht="105" hidden="1" x14ac:dyDescent="0.25">
      <c r="A633" s="25" t="s">
        <v>73</v>
      </c>
      <c r="B633" s="25" t="s">
        <v>1172</v>
      </c>
      <c r="C633" s="25" t="s">
        <v>11</v>
      </c>
      <c r="D633" s="25" t="s">
        <v>61</v>
      </c>
      <c r="E633" s="24" t="b">
        <v>1</v>
      </c>
      <c r="F633" s="25" t="s">
        <v>1027</v>
      </c>
      <c r="G633" s="25" t="s">
        <v>1173</v>
      </c>
      <c r="H633" s="25" t="s">
        <v>1175</v>
      </c>
      <c r="I633" s="25" t="s">
        <v>1176</v>
      </c>
    </row>
    <row r="634" spans="1:9" ht="90" hidden="1" x14ac:dyDescent="0.25">
      <c r="A634" s="25" t="s">
        <v>73</v>
      </c>
      <c r="B634" s="25" t="s">
        <v>1172</v>
      </c>
      <c r="C634" s="25" t="s">
        <v>11</v>
      </c>
      <c r="D634" s="25" t="s">
        <v>61</v>
      </c>
      <c r="E634" s="24" t="b">
        <v>1</v>
      </c>
      <c r="F634" s="25" t="s">
        <v>1027</v>
      </c>
      <c r="G634" s="25" t="s">
        <v>55</v>
      </c>
      <c r="H634" s="25" t="s">
        <v>1173</v>
      </c>
      <c r="I634" s="25" t="s">
        <v>1174</v>
      </c>
    </row>
    <row r="635" spans="1:9" ht="165" hidden="1" x14ac:dyDescent="0.25">
      <c r="A635" s="25" t="s">
        <v>1177</v>
      </c>
      <c r="B635" s="25" t="s">
        <v>1185</v>
      </c>
      <c r="C635" s="25" t="s">
        <v>11</v>
      </c>
      <c r="D635" s="25" t="s">
        <v>550</v>
      </c>
      <c r="E635" s="24" t="b">
        <v>0</v>
      </c>
      <c r="F635" s="25" t="s">
        <v>1027</v>
      </c>
      <c r="G635" s="25" t="s">
        <v>1182</v>
      </c>
      <c r="H635" s="25" t="s">
        <v>1183</v>
      </c>
      <c r="I635" s="25" t="s">
        <v>1184</v>
      </c>
    </row>
    <row r="636" spans="1:9" ht="120" hidden="1" x14ac:dyDescent="0.25">
      <c r="A636" s="25" t="s">
        <v>3413</v>
      </c>
      <c r="B636" s="25" t="s">
        <v>3924</v>
      </c>
      <c r="C636" s="25" t="s">
        <v>11</v>
      </c>
      <c r="D636" s="25" t="s">
        <v>111</v>
      </c>
      <c r="E636" s="24" t="b">
        <v>0</v>
      </c>
      <c r="F636" s="25" t="s">
        <v>1027</v>
      </c>
      <c r="G636" s="25" t="s">
        <v>55</v>
      </c>
      <c r="H636" s="25" t="s">
        <v>3925</v>
      </c>
      <c r="I636" s="25" t="s">
        <v>3926</v>
      </c>
    </row>
    <row r="637" spans="1:9" ht="105" hidden="1" x14ac:dyDescent="0.25">
      <c r="A637" s="25" t="s">
        <v>3413</v>
      </c>
      <c r="B637" s="25" t="s">
        <v>3927</v>
      </c>
      <c r="C637" s="25" t="s">
        <v>11</v>
      </c>
      <c r="D637" s="25" t="s">
        <v>111</v>
      </c>
      <c r="E637" s="24" t="b">
        <v>0</v>
      </c>
      <c r="F637" s="25" t="s">
        <v>1027</v>
      </c>
      <c r="G637" s="25" t="s">
        <v>3925</v>
      </c>
      <c r="H637" s="25" t="s">
        <v>3928</v>
      </c>
      <c r="I637" s="25" t="s">
        <v>3929</v>
      </c>
    </row>
    <row r="638" spans="1:9" ht="75" hidden="1" x14ac:dyDescent="0.25">
      <c r="A638" s="25" t="s">
        <v>3138</v>
      </c>
      <c r="B638" s="25" t="s">
        <v>3930</v>
      </c>
      <c r="C638" s="25" t="s">
        <v>11</v>
      </c>
      <c r="D638" s="25" t="s">
        <v>111</v>
      </c>
      <c r="E638" s="24" t="b">
        <v>0</v>
      </c>
      <c r="F638" s="25" t="s">
        <v>1027</v>
      </c>
      <c r="G638" s="25" t="s">
        <v>3931</v>
      </c>
      <c r="H638" s="25" t="s">
        <v>3932</v>
      </c>
      <c r="I638" s="25" t="s">
        <v>3933</v>
      </c>
    </row>
    <row r="639" spans="1:9" ht="120" hidden="1" x14ac:dyDescent="0.25">
      <c r="A639" s="25" t="s">
        <v>3506</v>
      </c>
      <c r="B639" s="25" t="s">
        <v>3507</v>
      </c>
      <c r="C639" s="25" t="s">
        <v>11</v>
      </c>
      <c r="D639" s="25" t="s">
        <v>588</v>
      </c>
      <c r="E639" s="24" t="b">
        <v>0</v>
      </c>
      <c r="F639" s="25" t="s">
        <v>1027</v>
      </c>
      <c r="G639" s="25" t="s">
        <v>3508</v>
      </c>
      <c r="H639" s="25" t="s">
        <v>3509</v>
      </c>
      <c r="I639" s="25" t="s">
        <v>3510</v>
      </c>
    </row>
    <row r="640" spans="1:9" ht="135" hidden="1" x14ac:dyDescent="0.25">
      <c r="A640" s="25" t="s">
        <v>3934</v>
      </c>
      <c r="B640" s="25" t="s">
        <v>3939</v>
      </c>
      <c r="C640" s="25" t="s">
        <v>11</v>
      </c>
      <c r="D640" s="25" t="s">
        <v>111</v>
      </c>
      <c r="E640" s="24" t="b">
        <v>0</v>
      </c>
      <c r="F640" s="25" t="s">
        <v>1027</v>
      </c>
      <c r="G640" s="25" t="s">
        <v>3940</v>
      </c>
      <c r="H640" s="25" t="s">
        <v>3941</v>
      </c>
      <c r="I640" s="25" t="s">
        <v>3942</v>
      </c>
    </row>
    <row r="641" spans="1:9" ht="135" hidden="1" x14ac:dyDescent="0.25">
      <c r="A641" s="25" t="s">
        <v>3934</v>
      </c>
      <c r="B641" s="25" t="s">
        <v>3943</v>
      </c>
      <c r="C641" s="25" t="s">
        <v>11</v>
      </c>
      <c r="D641" s="25" t="s">
        <v>111</v>
      </c>
      <c r="E641" s="24" t="b">
        <v>0</v>
      </c>
      <c r="F641" s="25" t="s">
        <v>1027</v>
      </c>
      <c r="G641" s="25" t="s">
        <v>3944</v>
      </c>
      <c r="H641" s="25" t="s">
        <v>3945</v>
      </c>
      <c r="I641" s="25" t="s">
        <v>3946</v>
      </c>
    </row>
    <row r="642" spans="1:9" ht="75" hidden="1" x14ac:dyDescent="0.25">
      <c r="A642" s="25" t="s">
        <v>3934</v>
      </c>
      <c r="B642" s="25" t="s">
        <v>3947</v>
      </c>
      <c r="C642" s="25" t="s">
        <v>11</v>
      </c>
      <c r="D642" s="25" t="s">
        <v>111</v>
      </c>
      <c r="E642" s="24" t="b">
        <v>0</v>
      </c>
      <c r="F642" s="25" t="s">
        <v>1027</v>
      </c>
      <c r="G642" s="25" t="s">
        <v>3948</v>
      </c>
      <c r="H642" s="25" t="s">
        <v>3949</v>
      </c>
      <c r="I642" s="25" t="s">
        <v>55</v>
      </c>
    </row>
    <row r="643" spans="1:9" ht="90" hidden="1" x14ac:dyDescent="0.25">
      <c r="A643" s="25" t="s">
        <v>3503</v>
      </c>
      <c r="B643" s="25" t="s">
        <v>4872</v>
      </c>
      <c r="C643" s="25" t="s">
        <v>11</v>
      </c>
      <c r="D643" s="25" t="s">
        <v>12</v>
      </c>
      <c r="E643" s="24" t="b">
        <v>0</v>
      </c>
      <c r="F643" s="25" t="s">
        <v>1027</v>
      </c>
      <c r="G643" s="25" t="s">
        <v>4873</v>
      </c>
      <c r="H643" s="25" t="s">
        <v>4874</v>
      </c>
      <c r="I643" s="25" t="s">
        <v>4875</v>
      </c>
    </row>
    <row r="644" spans="1:9" ht="120" hidden="1" x14ac:dyDescent="0.25">
      <c r="A644" s="25" t="s">
        <v>3503</v>
      </c>
      <c r="B644" s="25" t="s">
        <v>4876</v>
      </c>
      <c r="C644" s="25" t="s">
        <v>11</v>
      </c>
      <c r="D644" s="25" t="s">
        <v>12</v>
      </c>
      <c r="E644" s="24" t="b">
        <v>0</v>
      </c>
      <c r="F644" s="25" t="s">
        <v>1027</v>
      </c>
      <c r="G644" s="25" t="s">
        <v>4877</v>
      </c>
      <c r="H644" s="25" t="s">
        <v>4878</v>
      </c>
      <c r="I644" s="25" t="s">
        <v>4879</v>
      </c>
    </row>
    <row r="645" spans="1:9" ht="105" hidden="1" x14ac:dyDescent="0.25">
      <c r="A645" s="25" t="s">
        <v>3155</v>
      </c>
      <c r="B645" s="25" t="s">
        <v>3156</v>
      </c>
      <c r="C645" s="25" t="s">
        <v>11</v>
      </c>
      <c r="D645" s="25" t="s">
        <v>111</v>
      </c>
      <c r="E645" s="24" t="b">
        <v>0</v>
      </c>
      <c r="F645" s="25" t="s">
        <v>1027</v>
      </c>
      <c r="G645" s="25" t="s">
        <v>55</v>
      </c>
      <c r="H645" s="25" t="s">
        <v>3996</v>
      </c>
      <c r="I645" s="25" t="s">
        <v>3997</v>
      </c>
    </row>
    <row r="646" spans="1:9" ht="180" hidden="1" x14ac:dyDescent="0.25">
      <c r="A646" s="25" t="s">
        <v>3155</v>
      </c>
      <c r="B646" s="25" t="s">
        <v>3998</v>
      </c>
      <c r="C646" s="25" t="s">
        <v>11</v>
      </c>
      <c r="D646" s="25" t="s">
        <v>111</v>
      </c>
      <c r="E646" s="24" t="b">
        <v>0</v>
      </c>
      <c r="F646" s="25" t="s">
        <v>1027</v>
      </c>
      <c r="G646" s="25" t="s">
        <v>3999</v>
      </c>
      <c r="H646" s="25" t="s">
        <v>4000</v>
      </c>
      <c r="I646" s="25" t="s">
        <v>4001</v>
      </c>
    </row>
    <row r="647" spans="1:9" ht="120" hidden="1" x14ac:dyDescent="0.25">
      <c r="A647" s="25" t="s">
        <v>3155</v>
      </c>
      <c r="B647" s="25" t="s">
        <v>4888</v>
      </c>
      <c r="C647" s="25" t="s">
        <v>11</v>
      </c>
      <c r="D647" s="25" t="s">
        <v>12</v>
      </c>
      <c r="E647" s="24" t="b">
        <v>0</v>
      </c>
      <c r="F647" s="25" t="s">
        <v>1027</v>
      </c>
      <c r="G647" s="25" t="s">
        <v>4889</v>
      </c>
      <c r="H647" s="25" t="s">
        <v>4890</v>
      </c>
      <c r="I647" s="25" t="s">
        <v>4891</v>
      </c>
    </row>
    <row r="648" spans="1:9" ht="75" hidden="1" x14ac:dyDescent="0.25">
      <c r="A648" s="25" t="s">
        <v>4892</v>
      </c>
      <c r="B648" s="25" t="s">
        <v>4893</v>
      </c>
      <c r="C648" s="25" t="s">
        <v>11</v>
      </c>
      <c r="D648" s="25" t="s">
        <v>12</v>
      </c>
      <c r="E648" s="24" t="b">
        <v>0</v>
      </c>
      <c r="F648" s="25" t="s">
        <v>1027</v>
      </c>
      <c r="G648" s="25" t="s">
        <v>4913</v>
      </c>
      <c r="H648" s="25" t="s">
        <v>4914</v>
      </c>
      <c r="I648" s="25" t="s">
        <v>4915</v>
      </c>
    </row>
    <row r="649" spans="1:9" ht="90" hidden="1" x14ac:dyDescent="0.25">
      <c r="A649" s="25" t="s">
        <v>4892</v>
      </c>
      <c r="B649" s="25" t="s">
        <v>4893</v>
      </c>
      <c r="C649" s="25" t="s">
        <v>11</v>
      </c>
      <c r="D649" s="25" t="s">
        <v>12</v>
      </c>
      <c r="E649" s="24" t="b">
        <v>0</v>
      </c>
      <c r="F649" s="25" t="s">
        <v>1027</v>
      </c>
      <c r="G649" s="25" t="s">
        <v>4914</v>
      </c>
      <c r="H649" s="25" t="s">
        <v>4916</v>
      </c>
      <c r="I649" s="25" t="s">
        <v>4917</v>
      </c>
    </row>
    <row r="650" spans="1:9" ht="90" hidden="1" x14ac:dyDescent="0.25">
      <c r="A650" s="25" t="s">
        <v>4892</v>
      </c>
      <c r="B650" s="25" t="s">
        <v>4893</v>
      </c>
      <c r="C650" s="25" t="s">
        <v>11</v>
      </c>
      <c r="D650" s="25" t="s">
        <v>12</v>
      </c>
      <c r="E650" s="24" t="b">
        <v>0</v>
      </c>
      <c r="F650" s="25" t="s">
        <v>1027</v>
      </c>
      <c r="G650" s="25" t="s">
        <v>4918</v>
      </c>
      <c r="H650" s="25" t="s">
        <v>4919</v>
      </c>
      <c r="I650" s="25" t="s">
        <v>4920</v>
      </c>
    </row>
    <row r="651" spans="1:9" ht="90" hidden="1" x14ac:dyDescent="0.25">
      <c r="A651" s="25" t="s">
        <v>4892</v>
      </c>
      <c r="B651" s="25" t="s">
        <v>4897</v>
      </c>
      <c r="C651" s="25" t="s">
        <v>11</v>
      </c>
      <c r="D651" s="25" t="s">
        <v>12</v>
      </c>
      <c r="E651" s="24" t="b">
        <v>0</v>
      </c>
      <c r="F651" s="25" t="s">
        <v>1027</v>
      </c>
      <c r="G651" s="25" t="s">
        <v>4921</v>
      </c>
      <c r="H651" s="25" t="s">
        <v>4922</v>
      </c>
      <c r="I651" s="25" t="s">
        <v>55</v>
      </c>
    </row>
    <row r="652" spans="1:9" ht="105" hidden="1" x14ac:dyDescent="0.25">
      <c r="A652" s="25" t="s">
        <v>3566</v>
      </c>
      <c r="B652" s="25" t="s">
        <v>3567</v>
      </c>
      <c r="C652" s="25" t="s">
        <v>11</v>
      </c>
      <c r="D652" s="25" t="s">
        <v>2173</v>
      </c>
      <c r="E652" s="24" t="b">
        <v>0</v>
      </c>
      <c r="F652" s="25" t="s">
        <v>1027</v>
      </c>
      <c r="G652" s="25" t="s">
        <v>3568</v>
      </c>
      <c r="H652" s="25" t="s">
        <v>3569</v>
      </c>
      <c r="I652" s="25" t="s">
        <v>3570</v>
      </c>
    </row>
    <row r="653" spans="1:9" ht="150" hidden="1" x14ac:dyDescent="0.25">
      <c r="A653" s="25" t="s">
        <v>3566</v>
      </c>
      <c r="B653" s="25" t="s">
        <v>3571</v>
      </c>
      <c r="C653" s="25" t="s">
        <v>11</v>
      </c>
      <c r="D653" s="25" t="s">
        <v>2173</v>
      </c>
      <c r="E653" s="24" t="b">
        <v>0</v>
      </c>
      <c r="F653" s="25" t="s">
        <v>1027</v>
      </c>
      <c r="G653" s="25" t="s">
        <v>3572</v>
      </c>
      <c r="H653" s="25" t="s">
        <v>3573</v>
      </c>
      <c r="I653" s="25" t="s">
        <v>3574</v>
      </c>
    </row>
    <row r="654" spans="1:9" ht="90" hidden="1" x14ac:dyDescent="0.25">
      <c r="A654" s="25" t="s">
        <v>2134</v>
      </c>
      <c r="B654" s="25" t="s">
        <v>2135</v>
      </c>
      <c r="C654" s="25" t="s">
        <v>11</v>
      </c>
      <c r="D654" s="25" t="s">
        <v>12</v>
      </c>
      <c r="E654" s="24" t="b">
        <v>0</v>
      </c>
      <c r="F654" s="25" t="s">
        <v>1027</v>
      </c>
      <c r="G654" s="25" t="s">
        <v>2138</v>
      </c>
      <c r="H654" s="25" t="s">
        <v>2139</v>
      </c>
      <c r="I654" s="25" t="s">
        <v>2140</v>
      </c>
    </row>
    <row r="655" spans="1:9" ht="45" hidden="1" x14ac:dyDescent="0.25">
      <c r="A655" s="25" t="s">
        <v>2134</v>
      </c>
      <c r="B655" s="25" t="s">
        <v>2135</v>
      </c>
      <c r="C655" s="25" t="s">
        <v>11</v>
      </c>
      <c r="D655" s="25" t="s">
        <v>12</v>
      </c>
      <c r="E655" s="24" t="b">
        <v>0</v>
      </c>
      <c r="F655" s="25" t="s">
        <v>1027</v>
      </c>
      <c r="G655" s="25" t="s">
        <v>55</v>
      </c>
      <c r="H655" s="25" t="s">
        <v>2136</v>
      </c>
      <c r="I655" s="25" t="s">
        <v>2137</v>
      </c>
    </row>
    <row r="656" spans="1:9" ht="90" hidden="1" x14ac:dyDescent="0.25">
      <c r="A656" s="25" t="s">
        <v>87</v>
      </c>
      <c r="B656" s="25" t="s">
        <v>1200</v>
      </c>
      <c r="C656" s="25" t="s">
        <v>11</v>
      </c>
      <c r="D656" s="25" t="s">
        <v>12</v>
      </c>
      <c r="E656" s="24" t="b">
        <v>0</v>
      </c>
      <c r="F656" s="25" t="s">
        <v>1027</v>
      </c>
      <c r="G656" s="25" t="s">
        <v>1223</v>
      </c>
      <c r="H656" s="25" t="s">
        <v>1224</v>
      </c>
      <c r="I656" s="25" t="s">
        <v>1225</v>
      </c>
    </row>
    <row r="657" spans="1:9" ht="120" hidden="1" x14ac:dyDescent="0.25">
      <c r="A657" s="25" t="s">
        <v>3802</v>
      </c>
      <c r="B657" s="25" t="s">
        <v>5279</v>
      </c>
      <c r="C657" s="25" t="s">
        <v>11</v>
      </c>
      <c r="D657" s="25" t="s">
        <v>61</v>
      </c>
      <c r="E657" s="24" t="b">
        <v>0</v>
      </c>
      <c r="F657" s="25" t="s">
        <v>1027</v>
      </c>
      <c r="G657" s="25" t="s">
        <v>5304</v>
      </c>
      <c r="H657" s="25" t="s">
        <v>5305</v>
      </c>
      <c r="I657" s="25" t="s">
        <v>5306</v>
      </c>
    </row>
    <row r="658" spans="1:9" ht="120" hidden="1" x14ac:dyDescent="0.25">
      <c r="A658" s="25" t="s">
        <v>5197</v>
      </c>
      <c r="B658" s="25" t="s">
        <v>5198</v>
      </c>
      <c r="C658" s="25" t="s">
        <v>11</v>
      </c>
      <c r="D658" s="25" t="s">
        <v>136</v>
      </c>
      <c r="E658" s="24" t="b">
        <v>0</v>
      </c>
      <c r="F658" s="25" t="s">
        <v>1027</v>
      </c>
      <c r="G658" s="25" t="s">
        <v>5199</v>
      </c>
      <c r="H658" s="25" t="s">
        <v>5200</v>
      </c>
      <c r="I658" s="25" t="s">
        <v>5201</v>
      </c>
    </row>
    <row r="659" spans="1:9" ht="120" hidden="1" x14ac:dyDescent="0.25">
      <c r="A659" s="25" t="s">
        <v>4002</v>
      </c>
      <c r="B659" s="25" t="s">
        <v>4003</v>
      </c>
      <c r="C659" s="25" t="s">
        <v>11</v>
      </c>
      <c r="D659" s="25" t="s">
        <v>111</v>
      </c>
      <c r="E659" s="24" t="b">
        <v>0</v>
      </c>
      <c r="F659" s="25" t="s">
        <v>1027</v>
      </c>
      <c r="G659" s="25" t="s">
        <v>4006</v>
      </c>
      <c r="H659" s="25" t="s">
        <v>4007</v>
      </c>
      <c r="I659" s="25" t="s">
        <v>4008</v>
      </c>
    </row>
    <row r="660" spans="1:9" ht="105" hidden="1" x14ac:dyDescent="0.25">
      <c r="A660" s="25" t="s">
        <v>4002</v>
      </c>
      <c r="B660" s="25" t="s">
        <v>4009</v>
      </c>
      <c r="C660" s="25" t="s">
        <v>11</v>
      </c>
      <c r="D660" s="25" t="s">
        <v>111</v>
      </c>
      <c r="E660" s="24" t="b">
        <v>0</v>
      </c>
      <c r="F660" s="25" t="s">
        <v>1027</v>
      </c>
      <c r="G660" s="25" t="s">
        <v>4010</v>
      </c>
      <c r="H660" s="25" t="s">
        <v>4011</v>
      </c>
      <c r="I660" s="25" t="s">
        <v>4012</v>
      </c>
    </row>
    <row r="661" spans="1:9" ht="135" hidden="1" x14ac:dyDescent="0.25">
      <c r="A661" s="25" t="s">
        <v>4002</v>
      </c>
      <c r="B661" s="25" t="s">
        <v>4013</v>
      </c>
      <c r="C661" s="25" t="s">
        <v>11</v>
      </c>
      <c r="D661" s="25" t="s">
        <v>111</v>
      </c>
      <c r="E661" s="24" t="b">
        <v>0</v>
      </c>
      <c r="F661" s="25" t="s">
        <v>1027</v>
      </c>
      <c r="G661" s="25" t="s">
        <v>4014</v>
      </c>
      <c r="H661" s="25" t="s">
        <v>4015</v>
      </c>
      <c r="I661" s="25" t="s">
        <v>4016</v>
      </c>
    </row>
    <row r="662" spans="1:9" ht="75" hidden="1" x14ac:dyDescent="0.25">
      <c r="A662" s="25" t="s">
        <v>4002</v>
      </c>
      <c r="B662" s="25" t="s">
        <v>5421</v>
      </c>
      <c r="C662" s="25" t="s">
        <v>11</v>
      </c>
      <c r="D662" s="25" t="s">
        <v>61</v>
      </c>
      <c r="E662" s="24" t="b">
        <v>0</v>
      </c>
      <c r="F662" s="25" t="s">
        <v>1027</v>
      </c>
      <c r="G662" s="25" t="s">
        <v>5425</v>
      </c>
      <c r="H662" s="25" t="s">
        <v>5426</v>
      </c>
      <c r="I662" s="25" t="s">
        <v>55</v>
      </c>
    </row>
    <row r="663" spans="1:9" ht="75" hidden="1" x14ac:dyDescent="0.25">
      <c r="A663" s="25" t="s">
        <v>3511</v>
      </c>
      <c r="B663" s="25" t="s">
        <v>3512</v>
      </c>
      <c r="C663" s="25" t="s">
        <v>11</v>
      </c>
      <c r="D663" s="25" t="s">
        <v>588</v>
      </c>
      <c r="E663" s="24" t="b">
        <v>0</v>
      </c>
      <c r="F663" s="25" t="s">
        <v>1027</v>
      </c>
      <c r="G663" s="25" t="s">
        <v>3513</v>
      </c>
      <c r="H663" s="25" t="s">
        <v>3514</v>
      </c>
      <c r="I663" s="25" t="s">
        <v>3515</v>
      </c>
    </row>
    <row r="664" spans="1:9" ht="210" hidden="1" x14ac:dyDescent="0.25">
      <c r="A664" s="25" t="s">
        <v>5202</v>
      </c>
      <c r="B664" s="25" t="s">
        <v>5203</v>
      </c>
      <c r="C664" s="25" t="s">
        <v>11</v>
      </c>
      <c r="D664" s="25" t="s">
        <v>136</v>
      </c>
      <c r="E664" s="24" t="b">
        <v>0</v>
      </c>
      <c r="F664" s="25" t="s">
        <v>1027</v>
      </c>
      <c r="G664" s="25" t="s">
        <v>5204</v>
      </c>
      <c r="H664" s="25" t="s">
        <v>5205</v>
      </c>
      <c r="I664" s="25" t="s">
        <v>5206</v>
      </c>
    </row>
    <row r="665" spans="1:9" ht="135" hidden="1" x14ac:dyDescent="0.25">
      <c r="A665" s="25" t="s">
        <v>5202</v>
      </c>
      <c r="B665" s="25" t="s">
        <v>5207</v>
      </c>
      <c r="C665" s="25" t="s">
        <v>11</v>
      </c>
      <c r="D665" s="25" t="s">
        <v>136</v>
      </c>
      <c r="E665" s="24" t="b">
        <v>0</v>
      </c>
      <c r="F665" s="25" t="s">
        <v>1027</v>
      </c>
      <c r="G665" s="25" t="s">
        <v>5205</v>
      </c>
      <c r="H665" s="25" t="s">
        <v>5208</v>
      </c>
      <c r="I665" s="25" t="s">
        <v>5209</v>
      </c>
    </row>
    <row r="666" spans="1:9" ht="120" hidden="1" x14ac:dyDescent="0.25">
      <c r="A666" s="25" t="s">
        <v>5202</v>
      </c>
      <c r="B666" s="25" t="s">
        <v>5210</v>
      </c>
      <c r="C666" s="25" t="s">
        <v>11</v>
      </c>
      <c r="D666" s="25" t="s">
        <v>136</v>
      </c>
      <c r="E666" s="24" t="b">
        <v>0</v>
      </c>
      <c r="F666" s="25" t="s">
        <v>1027</v>
      </c>
      <c r="G666" s="25" t="s">
        <v>5211</v>
      </c>
      <c r="H666" s="25" t="s">
        <v>5212</v>
      </c>
      <c r="I666" s="25" t="s">
        <v>5213</v>
      </c>
    </row>
    <row r="667" spans="1:9" ht="60" hidden="1" x14ac:dyDescent="0.25">
      <c r="A667" s="25" t="s">
        <v>5214</v>
      </c>
      <c r="B667" s="25" t="s">
        <v>5215</v>
      </c>
      <c r="C667" s="25" t="s">
        <v>11</v>
      </c>
      <c r="D667" s="25" t="s">
        <v>136</v>
      </c>
      <c r="E667" s="24" t="b">
        <v>0</v>
      </c>
      <c r="F667" s="25" t="s">
        <v>1027</v>
      </c>
      <c r="G667" s="25" t="s">
        <v>5216</v>
      </c>
      <c r="H667" s="25" t="s">
        <v>5217</v>
      </c>
      <c r="I667" s="25" t="s">
        <v>5218</v>
      </c>
    </row>
    <row r="668" spans="1:9" ht="120" hidden="1" x14ac:dyDescent="0.25">
      <c r="A668" s="25" t="s">
        <v>3689</v>
      </c>
      <c r="B668" s="25" t="s">
        <v>4923</v>
      </c>
      <c r="C668" s="25" t="s">
        <v>11</v>
      </c>
      <c r="D668" s="25" t="s">
        <v>12</v>
      </c>
      <c r="E668" s="24" t="b">
        <v>0</v>
      </c>
      <c r="F668" s="25" t="s">
        <v>1027</v>
      </c>
      <c r="G668" s="25" t="s">
        <v>4924</v>
      </c>
      <c r="H668" s="25" t="s">
        <v>4925</v>
      </c>
      <c r="I668" s="25" t="s">
        <v>4926</v>
      </c>
    </row>
    <row r="669" spans="1:9" ht="90" hidden="1" x14ac:dyDescent="0.25">
      <c r="A669" s="25" t="s">
        <v>2171</v>
      </c>
      <c r="B669" s="25" t="s">
        <v>2172</v>
      </c>
      <c r="C669" s="25" t="s">
        <v>11</v>
      </c>
      <c r="D669" s="25" t="s">
        <v>2173</v>
      </c>
      <c r="E669" s="24" t="b">
        <v>0</v>
      </c>
      <c r="F669" s="25" t="s">
        <v>1027</v>
      </c>
      <c r="G669" s="25" t="s">
        <v>2174</v>
      </c>
      <c r="H669" s="25" t="s">
        <v>2175</v>
      </c>
      <c r="I669" s="25" t="s">
        <v>2176</v>
      </c>
    </row>
    <row r="670" spans="1:9" ht="75" hidden="1" x14ac:dyDescent="0.25">
      <c r="A670" s="25" t="s">
        <v>4938</v>
      </c>
      <c r="B670" s="25" t="s">
        <v>4939</v>
      </c>
      <c r="C670" s="25" t="s">
        <v>11</v>
      </c>
      <c r="D670" s="25" t="s">
        <v>12</v>
      </c>
      <c r="E670" s="24" t="b">
        <v>0</v>
      </c>
      <c r="F670" s="25" t="s">
        <v>1027</v>
      </c>
      <c r="G670" s="25" t="s">
        <v>4943</v>
      </c>
      <c r="H670" s="25" t="s">
        <v>4944</v>
      </c>
      <c r="I670" s="25" t="s">
        <v>4945</v>
      </c>
    </row>
    <row r="671" spans="1:9" ht="75" hidden="1" x14ac:dyDescent="0.25">
      <c r="A671" s="25" t="s">
        <v>4938</v>
      </c>
      <c r="B671" s="25" t="s">
        <v>5974</v>
      </c>
      <c r="C671" s="25" t="s">
        <v>11</v>
      </c>
      <c r="D671" s="25" t="s">
        <v>20</v>
      </c>
      <c r="E671" s="24" t="b">
        <v>0</v>
      </c>
      <c r="F671" s="25" t="s">
        <v>1027</v>
      </c>
      <c r="G671" s="25" t="s">
        <v>5975</v>
      </c>
      <c r="H671" s="25" t="s">
        <v>4943</v>
      </c>
      <c r="I671" s="25" t="s">
        <v>5976</v>
      </c>
    </row>
    <row r="672" spans="1:9" ht="135" hidden="1" x14ac:dyDescent="0.25">
      <c r="A672" s="25" t="s">
        <v>4039</v>
      </c>
      <c r="B672" s="25" t="s">
        <v>2802</v>
      </c>
      <c r="C672" s="25" t="s">
        <v>11</v>
      </c>
      <c r="D672" s="25" t="s">
        <v>111</v>
      </c>
      <c r="E672" s="24" t="b">
        <v>0</v>
      </c>
      <c r="F672" s="25" t="s">
        <v>1027</v>
      </c>
      <c r="G672" s="25" t="s">
        <v>4040</v>
      </c>
      <c r="H672" s="25" t="s">
        <v>4041</v>
      </c>
      <c r="I672" s="25" t="s">
        <v>4042</v>
      </c>
    </row>
    <row r="673" spans="1:9" ht="105" hidden="1" x14ac:dyDescent="0.25">
      <c r="A673" s="25" t="s">
        <v>3807</v>
      </c>
      <c r="B673" s="25" t="s">
        <v>5437</v>
      </c>
      <c r="C673" s="25" t="s">
        <v>11</v>
      </c>
      <c r="D673" s="25" t="s">
        <v>61</v>
      </c>
      <c r="E673" s="24" t="b">
        <v>0</v>
      </c>
      <c r="F673" s="25" t="s">
        <v>1027</v>
      </c>
      <c r="G673" s="25" t="s">
        <v>5438</v>
      </c>
      <c r="H673" s="25" t="s">
        <v>5439</v>
      </c>
      <c r="I673" s="25" t="s">
        <v>5440</v>
      </c>
    </row>
    <row r="674" spans="1:9" ht="135" hidden="1" x14ac:dyDescent="0.25">
      <c r="A674" s="25" t="s">
        <v>3588</v>
      </c>
      <c r="B674" s="25" t="s">
        <v>3589</v>
      </c>
      <c r="C674" s="25" t="s">
        <v>11</v>
      </c>
      <c r="D674" s="25" t="s">
        <v>550</v>
      </c>
      <c r="E674" s="24" t="b">
        <v>0</v>
      </c>
      <c r="F674" s="25" t="s">
        <v>1027</v>
      </c>
      <c r="G674" s="25" t="s">
        <v>3590</v>
      </c>
      <c r="H674" s="25" t="s">
        <v>3591</v>
      </c>
      <c r="I674" s="25" t="s">
        <v>3592</v>
      </c>
    </row>
    <row r="675" spans="1:9" ht="90" hidden="1" x14ac:dyDescent="0.25">
      <c r="A675" s="25" t="s">
        <v>3588</v>
      </c>
      <c r="B675" s="25" t="s">
        <v>4711</v>
      </c>
      <c r="C675" s="25" t="s">
        <v>11</v>
      </c>
      <c r="D675" s="25" t="s">
        <v>76</v>
      </c>
      <c r="E675" s="24" t="b">
        <v>0</v>
      </c>
      <c r="F675" s="25" t="s">
        <v>1027</v>
      </c>
      <c r="G675" s="25" t="s">
        <v>4712</v>
      </c>
      <c r="H675" s="25" t="s">
        <v>4713</v>
      </c>
      <c r="I675" s="25" t="s">
        <v>4714</v>
      </c>
    </row>
    <row r="676" spans="1:9" ht="120" hidden="1" x14ac:dyDescent="0.25">
      <c r="A676" s="25" t="s">
        <v>3588</v>
      </c>
      <c r="B676" s="25" t="s">
        <v>177</v>
      </c>
      <c r="C676" s="25" t="s">
        <v>11</v>
      </c>
      <c r="D676" s="25" t="s">
        <v>76</v>
      </c>
      <c r="E676" s="24" t="b">
        <v>0</v>
      </c>
      <c r="F676" s="25" t="s">
        <v>1027</v>
      </c>
      <c r="G676" s="25" t="s">
        <v>4713</v>
      </c>
      <c r="H676" s="25" t="s">
        <v>4715</v>
      </c>
      <c r="I676" s="25" t="s">
        <v>4716</v>
      </c>
    </row>
    <row r="677" spans="1:9" ht="150" hidden="1" x14ac:dyDescent="0.25">
      <c r="A677" s="25" t="s">
        <v>592</v>
      </c>
      <c r="B677" s="25" t="s">
        <v>1249</v>
      </c>
      <c r="C677" s="25" t="s">
        <v>11</v>
      </c>
      <c r="D677" s="25" t="s">
        <v>111</v>
      </c>
      <c r="E677" s="24" t="b">
        <v>0</v>
      </c>
      <c r="F677" s="25" t="s">
        <v>1027</v>
      </c>
      <c r="G677" s="25" t="s">
        <v>1242</v>
      </c>
      <c r="H677" s="25" t="s">
        <v>1243</v>
      </c>
      <c r="I677" s="25" t="s">
        <v>1244</v>
      </c>
    </row>
    <row r="678" spans="1:9" ht="90" hidden="1" x14ac:dyDescent="0.25">
      <c r="A678" s="25" t="s">
        <v>592</v>
      </c>
      <c r="B678" s="25" t="s">
        <v>1250</v>
      </c>
      <c r="C678" s="25" t="s">
        <v>11</v>
      </c>
      <c r="D678" s="25" t="s">
        <v>111</v>
      </c>
      <c r="E678" s="24" t="b">
        <v>0</v>
      </c>
      <c r="F678" s="25" t="s">
        <v>1027</v>
      </c>
      <c r="G678" s="25" t="s">
        <v>1251</v>
      </c>
      <c r="H678" s="25" t="s">
        <v>1252</v>
      </c>
      <c r="I678" s="25" t="s">
        <v>1253</v>
      </c>
    </row>
    <row r="679" spans="1:9" ht="60" hidden="1" x14ac:dyDescent="0.25">
      <c r="A679" s="25" t="s">
        <v>3842</v>
      </c>
      <c r="B679" s="25" t="s">
        <v>3843</v>
      </c>
      <c r="C679" s="25" t="s">
        <v>11</v>
      </c>
      <c r="D679" s="25" t="s">
        <v>20</v>
      </c>
      <c r="E679" s="24" t="b">
        <v>1</v>
      </c>
      <c r="F679" s="25" t="s">
        <v>1027</v>
      </c>
      <c r="G679" s="25" t="s">
        <v>3844</v>
      </c>
      <c r="H679" s="25" t="s">
        <v>3845</v>
      </c>
      <c r="I679" s="25" t="s">
        <v>3846</v>
      </c>
    </row>
    <row r="680" spans="1:9" ht="75" hidden="1" x14ac:dyDescent="0.25">
      <c r="A680" s="25" t="s">
        <v>3842</v>
      </c>
      <c r="B680" s="25" t="s">
        <v>3843</v>
      </c>
      <c r="C680" s="25" t="s">
        <v>11</v>
      </c>
      <c r="D680" s="25" t="s">
        <v>20</v>
      </c>
      <c r="E680" s="24" t="b">
        <v>1</v>
      </c>
      <c r="F680" s="25" t="s">
        <v>1027</v>
      </c>
      <c r="G680" s="25" t="s">
        <v>3845</v>
      </c>
      <c r="H680" s="25" t="s">
        <v>3847</v>
      </c>
      <c r="I680" s="25" t="s">
        <v>3848</v>
      </c>
    </row>
    <row r="681" spans="1:9" ht="75" hidden="1" x14ac:dyDescent="0.25">
      <c r="A681" s="25" t="s">
        <v>3842</v>
      </c>
      <c r="B681" s="25" t="s">
        <v>5981</v>
      </c>
      <c r="C681" s="25" t="s">
        <v>11</v>
      </c>
      <c r="D681" s="25" t="s">
        <v>20</v>
      </c>
      <c r="E681" s="24" t="b">
        <v>0</v>
      </c>
      <c r="F681" s="25" t="s">
        <v>1027</v>
      </c>
      <c r="G681" s="25" t="s">
        <v>5979</v>
      </c>
      <c r="H681" s="25" t="s">
        <v>5982</v>
      </c>
      <c r="I681" s="25" t="s">
        <v>5983</v>
      </c>
    </row>
    <row r="682" spans="1:9" ht="120" hidden="1" x14ac:dyDescent="0.25">
      <c r="A682" s="25" t="s">
        <v>2222</v>
      </c>
      <c r="B682" s="25" t="s">
        <v>2223</v>
      </c>
      <c r="C682" s="25" t="s">
        <v>11</v>
      </c>
      <c r="D682" s="25" t="s">
        <v>111</v>
      </c>
      <c r="E682" s="24" t="b">
        <v>0</v>
      </c>
      <c r="F682" s="25" t="s">
        <v>1027</v>
      </c>
      <c r="G682" s="25" t="s">
        <v>2224</v>
      </c>
      <c r="H682" s="25" t="s">
        <v>2225</v>
      </c>
      <c r="I682" s="25" t="s">
        <v>2226</v>
      </c>
    </row>
    <row r="683" spans="1:9" ht="150" hidden="1" x14ac:dyDescent="0.25">
      <c r="A683" s="25" t="s">
        <v>4052</v>
      </c>
      <c r="B683" s="25" t="s">
        <v>4053</v>
      </c>
      <c r="C683" s="25" t="s">
        <v>11</v>
      </c>
      <c r="D683" s="25" t="s">
        <v>111</v>
      </c>
      <c r="E683" s="24" t="b">
        <v>0</v>
      </c>
      <c r="F683" s="25" t="s">
        <v>1027</v>
      </c>
      <c r="G683" s="25" t="s">
        <v>4054</v>
      </c>
      <c r="H683" s="25" t="s">
        <v>4055</v>
      </c>
      <c r="I683" s="25" t="s">
        <v>4056</v>
      </c>
    </row>
    <row r="684" spans="1:9" ht="150" hidden="1" x14ac:dyDescent="0.25">
      <c r="A684" s="25" t="s">
        <v>104</v>
      </c>
      <c r="B684" s="25" t="s">
        <v>1260</v>
      </c>
      <c r="C684" s="25" t="s">
        <v>11</v>
      </c>
      <c r="D684" s="25" t="s">
        <v>12</v>
      </c>
      <c r="E684" s="24" t="b">
        <v>0</v>
      </c>
      <c r="F684" s="25" t="s">
        <v>1027</v>
      </c>
      <c r="G684" s="25" t="s">
        <v>1257</v>
      </c>
      <c r="H684" s="25" t="s">
        <v>1258</v>
      </c>
      <c r="I684" s="25" t="s">
        <v>1259</v>
      </c>
    </row>
    <row r="685" spans="1:9" ht="90" hidden="1" x14ac:dyDescent="0.25">
      <c r="A685" s="25" t="s">
        <v>104</v>
      </c>
      <c r="B685" s="25" t="s">
        <v>1260</v>
      </c>
      <c r="C685" s="25" t="s">
        <v>11</v>
      </c>
      <c r="D685" s="25" t="s">
        <v>12</v>
      </c>
      <c r="E685" s="24" t="b">
        <v>0</v>
      </c>
      <c r="F685" s="25" t="s">
        <v>1027</v>
      </c>
      <c r="G685" s="25" t="s">
        <v>1263</v>
      </c>
      <c r="H685" s="25" t="s">
        <v>1264</v>
      </c>
      <c r="I685" s="25" t="s">
        <v>1265</v>
      </c>
    </row>
    <row r="686" spans="1:9" ht="120" hidden="1" x14ac:dyDescent="0.25">
      <c r="A686" s="25" t="s">
        <v>104</v>
      </c>
      <c r="B686" s="25" t="s">
        <v>105</v>
      </c>
      <c r="C686" s="25" t="s">
        <v>11</v>
      </c>
      <c r="D686" s="25" t="s">
        <v>12</v>
      </c>
      <c r="E686" s="24" t="b">
        <v>0</v>
      </c>
      <c r="F686" s="25" t="s">
        <v>1027</v>
      </c>
      <c r="G686" s="25" t="s">
        <v>1258</v>
      </c>
      <c r="H686" s="25" t="s">
        <v>1261</v>
      </c>
      <c r="I686" s="25" t="s">
        <v>1262</v>
      </c>
    </row>
    <row r="687" spans="1:9" ht="75" hidden="1" x14ac:dyDescent="0.25">
      <c r="A687" s="25" t="s">
        <v>104</v>
      </c>
      <c r="B687" s="25" t="s">
        <v>1260</v>
      </c>
      <c r="C687" s="25" t="s">
        <v>11</v>
      </c>
      <c r="D687" s="25" t="s">
        <v>12</v>
      </c>
      <c r="E687" s="24" t="b">
        <v>0</v>
      </c>
      <c r="F687" s="25" t="s">
        <v>1027</v>
      </c>
      <c r="G687" s="25" t="s">
        <v>55</v>
      </c>
      <c r="H687" s="25" t="s">
        <v>1266</v>
      </c>
      <c r="I687" s="25" t="s">
        <v>1267</v>
      </c>
    </row>
    <row r="688" spans="1:9" ht="75" hidden="1" x14ac:dyDescent="0.25">
      <c r="A688" s="25" t="s">
        <v>4057</v>
      </c>
      <c r="B688" s="25" t="s">
        <v>4058</v>
      </c>
      <c r="C688" s="25" t="s">
        <v>11</v>
      </c>
      <c r="D688" s="25" t="s">
        <v>111</v>
      </c>
      <c r="E688" s="24" t="b">
        <v>0</v>
      </c>
      <c r="F688" s="25" t="s">
        <v>1027</v>
      </c>
      <c r="G688" s="25" t="s">
        <v>55</v>
      </c>
      <c r="H688" s="25" t="s">
        <v>4059</v>
      </c>
      <c r="I688" s="25" t="s">
        <v>4060</v>
      </c>
    </row>
    <row r="689" spans="1:9" ht="75" hidden="1" x14ac:dyDescent="0.25">
      <c r="A689" s="25" t="s">
        <v>4953</v>
      </c>
      <c r="B689" s="25" t="s">
        <v>4954</v>
      </c>
      <c r="C689" s="25" t="s">
        <v>11</v>
      </c>
      <c r="D689" s="25" t="s">
        <v>12</v>
      </c>
      <c r="E689" s="24" t="b">
        <v>0</v>
      </c>
      <c r="F689" s="25" t="s">
        <v>1027</v>
      </c>
      <c r="G689" s="25" t="s">
        <v>4955</v>
      </c>
      <c r="H689" s="25" t="s">
        <v>4956</v>
      </c>
      <c r="I689" s="25" t="s">
        <v>4957</v>
      </c>
    </row>
    <row r="690" spans="1:9" ht="150" hidden="1" x14ac:dyDescent="0.25">
      <c r="A690" s="25" t="s">
        <v>528</v>
      </c>
      <c r="B690" s="25" t="s">
        <v>1271</v>
      </c>
      <c r="C690" s="25" t="s">
        <v>11</v>
      </c>
      <c r="D690" s="25" t="s">
        <v>111</v>
      </c>
      <c r="E690" s="24" t="b">
        <v>0</v>
      </c>
      <c r="F690" s="25" t="s">
        <v>1027</v>
      </c>
      <c r="G690" s="25" t="s">
        <v>1272</v>
      </c>
      <c r="H690" s="25" t="s">
        <v>1273</v>
      </c>
      <c r="I690" s="25" t="s">
        <v>1274</v>
      </c>
    </row>
    <row r="691" spans="1:9" ht="90" hidden="1" x14ac:dyDescent="0.25">
      <c r="A691" s="25" t="s">
        <v>2227</v>
      </c>
      <c r="B691" s="25" t="s">
        <v>2228</v>
      </c>
      <c r="C691" s="25" t="s">
        <v>11</v>
      </c>
      <c r="D691" s="25" t="s">
        <v>111</v>
      </c>
      <c r="E691" s="24" t="b">
        <v>0</v>
      </c>
      <c r="F691" s="25" t="s">
        <v>1027</v>
      </c>
      <c r="G691" s="25" t="s">
        <v>2229</v>
      </c>
      <c r="H691" s="25" t="s">
        <v>2230</v>
      </c>
      <c r="I691" s="25" t="s">
        <v>2231</v>
      </c>
    </row>
    <row r="692" spans="1:9" ht="135" hidden="1" x14ac:dyDescent="0.25">
      <c r="A692" s="25" t="s">
        <v>2232</v>
      </c>
      <c r="B692" s="25" t="s">
        <v>2233</v>
      </c>
      <c r="C692" s="25" t="s">
        <v>11</v>
      </c>
      <c r="D692" s="25" t="s">
        <v>588</v>
      </c>
      <c r="E692" s="24" t="b">
        <v>0</v>
      </c>
      <c r="F692" s="25" t="s">
        <v>1027</v>
      </c>
      <c r="G692" s="25" t="s">
        <v>55</v>
      </c>
      <c r="H692" s="25" t="s">
        <v>2234</v>
      </c>
      <c r="I692" s="25" t="s">
        <v>2235</v>
      </c>
    </row>
    <row r="693" spans="1:9" ht="150" hidden="1" x14ac:dyDescent="0.25">
      <c r="A693" s="25" t="s">
        <v>4061</v>
      </c>
      <c r="B693" s="25" t="s">
        <v>4062</v>
      </c>
      <c r="C693" s="25" t="s">
        <v>11</v>
      </c>
      <c r="D693" s="25" t="s">
        <v>111</v>
      </c>
      <c r="E693" s="24" t="b">
        <v>0</v>
      </c>
      <c r="F693" s="25" t="s">
        <v>1027</v>
      </c>
      <c r="G693" s="25" t="s">
        <v>55</v>
      </c>
      <c r="H693" s="25" t="s">
        <v>4063</v>
      </c>
      <c r="I693" s="25" t="s">
        <v>4064</v>
      </c>
    </row>
    <row r="694" spans="1:9" ht="120" hidden="1" x14ac:dyDescent="0.25">
      <c r="A694" s="25" t="s">
        <v>109</v>
      </c>
      <c r="B694" s="25" t="s">
        <v>1275</v>
      </c>
      <c r="C694" s="25" t="s">
        <v>11</v>
      </c>
      <c r="D694" s="25" t="s">
        <v>111</v>
      </c>
      <c r="E694" s="24" t="b">
        <v>0</v>
      </c>
      <c r="F694" s="25" t="s">
        <v>1027</v>
      </c>
      <c r="G694" s="25" t="s">
        <v>1276</v>
      </c>
      <c r="H694" s="25" t="s">
        <v>1277</v>
      </c>
      <c r="I694" s="25" t="s">
        <v>1278</v>
      </c>
    </row>
    <row r="695" spans="1:9" ht="90" hidden="1" x14ac:dyDescent="0.25">
      <c r="A695" s="25" t="s">
        <v>3090</v>
      </c>
      <c r="B695" s="25" t="s">
        <v>3593</v>
      </c>
      <c r="C695" s="25" t="s">
        <v>11</v>
      </c>
      <c r="D695" s="25" t="s">
        <v>550</v>
      </c>
      <c r="E695" s="24" t="b">
        <v>0</v>
      </c>
      <c r="F695" s="25" t="s">
        <v>1027</v>
      </c>
      <c r="G695" s="25" t="s">
        <v>3594</v>
      </c>
      <c r="H695" s="25" t="s">
        <v>3595</v>
      </c>
      <c r="I695" s="25" t="s">
        <v>3596</v>
      </c>
    </row>
    <row r="696" spans="1:9" ht="90" hidden="1" x14ac:dyDescent="0.25">
      <c r="A696" s="25" t="s">
        <v>5219</v>
      </c>
      <c r="B696" s="25" t="s">
        <v>5220</v>
      </c>
      <c r="C696" s="25" t="s">
        <v>11</v>
      </c>
      <c r="D696" s="25" t="s">
        <v>136</v>
      </c>
      <c r="E696" s="24" t="b">
        <v>0</v>
      </c>
      <c r="F696" s="25" t="s">
        <v>1027</v>
      </c>
      <c r="G696" s="25" t="s">
        <v>5221</v>
      </c>
      <c r="H696" s="25" t="s">
        <v>5222</v>
      </c>
      <c r="I696" s="25" t="s">
        <v>5223</v>
      </c>
    </row>
    <row r="697" spans="1:9" ht="120" hidden="1" x14ac:dyDescent="0.25">
      <c r="A697" s="25" t="s">
        <v>3520</v>
      </c>
      <c r="B697" s="25" t="s">
        <v>3521</v>
      </c>
      <c r="C697" s="25" t="s">
        <v>11</v>
      </c>
      <c r="D697" s="25" t="s">
        <v>3522</v>
      </c>
      <c r="E697" s="24" t="b">
        <v>0</v>
      </c>
      <c r="F697" s="25" t="s">
        <v>1027</v>
      </c>
      <c r="G697" s="25" t="s">
        <v>55</v>
      </c>
      <c r="H697" s="25" t="s">
        <v>3523</v>
      </c>
      <c r="I697" s="25" t="s">
        <v>3524</v>
      </c>
    </row>
    <row r="698" spans="1:9" ht="120" hidden="1" x14ac:dyDescent="0.25">
      <c r="A698" s="25" t="s">
        <v>3520</v>
      </c>
      <c r="B698" s="25" t="s">
        <v>3694</v>
      </c>
      <c r="C698" s="25" t="s">
        <v>11</v>
      </c>
      <c r="D698" s="25" t="s">
        <v>12</v>
      </c>
      <c r="E698" s="24" t="b">
        <v>0</v>
      </c>
      <c r="F698" s="25" t="s">
        <v>1027</v>
      </c>
      <c r="G698" s="25" t="s">
        <v>4961</v>
      </c>
      <c r="H698" s="25" t="s">
        <v>4962</v>
      </c>
      <c r="I698" s="25" t="s">
        <v>4963</v>
      </c>
    </row>
    <row r="699" spans="1:9" ht="75" hidden="1" x14ac:dyDescent="0.25">
      <c r="A699" s="25" t="s">
        <v>1315</v>
      </c>
      <c r="B699" s="25" t="s">
        <v>1335</v>
      </c>
      <c r="C699" s="25" t="s">
        <v>11</v>
      </c>
      <c r="D699" s="25" t="s">
        <v>61</v>
      </c>
      <c r="E699" s="24" t="b">
        <v>0</v>
      </c>
      <c r="F699" s="25" t="s">
        <v>1027</v>
      </c>
      <c r="G699" s="25" t="s">
        <v>1331</v>
      </c>
      <c r="H699" s="25" t="s">
        <v>1332</v>
      </c>
      <c r="I699" s="25" t="s">
        <v>1333</v>
      </c>
    </row>
    <row r="700" spans="1:9" ht="165" hidden="1" x14ac:dyDescent="0.25">
      <c r="A700" s="25" t="s">
        <v>1315</v>
      </c>
      <c r="B700" s="25" t="s">
        <v>1320</v>
      </c>
      <c r="C700" s="25" t="s">
        <v>11</v>
      </c>
      <c r="D700" s="25" t="s">
        <v>61</v>
      </c>
      <c r="E700" s="24" t="b">
        <v>0</v>
      </c>
      <c r="F700" s="25" t="s">
        <v>1027</v>
      </c>
      <c r="G700" s="25" t="s">
        <v>1336</v>
      </c>
      <c r="H700" s="25" t="s">
        <v>1337</v>
      </c>
      <c r="I700" s="25" t="s">
        <v>1338</v>
      </c>
    </row>
    <row r="701" spans="1:9" ht="135" hidden="1" x14ac:dyDescent="0.25">
      <c r="A701" s="25" t="s">
        <v>1339</v>
      </c>
      <c r="B701" s="25" t="s">
        <v>1340</v>
      </c>
      <c r="C701" s="25" t="s">
        <v>11</v>
      </c>
      <c r="D701" s="25" t="s">
        <v>12</v>
      </c>
      <c r="E701" s="24" t="b">
        <v>0</v>
      </c>
      <c r="F701" s="25" t="s">
        <v>1027</v>
      </c>
      <c r="G701" s="25" t="s">
        <v>1341</v>
      </c>
      <c r="H701" s="25" t="s">
        <v>1342</v>
      </c>
      <c r="I701" s="25" t="s">
        <v>1343</v>
      </c>
    </row>
    <row r="702" spans="1:9" ht="75" hidden="1" x14ac:dyDescent="0.25">
      <c r="A702" s="25" t="s">
        <v>1345</v>
      </c>
      <c r="B702" s="25" t="s">
        <v>1346</v>
      </c>
      <c r="C702" s="25" t="s">
        <v>11</v>
      </c>
      <c r="D702" s="25" t="s">
        <v>111</v>
      </c>
      <c r="E702" s="24" t="b">
        <v>0</v>
      </c>
      <c r="F702" s="25" t="s">
        <v>1027</v>
      </c>
      <c r="G702" s="25" t="s">
        <v>1347</v>
      </c>
      <c r="H702" s="25" t="s">
        <v>1348</v>
      </c>
      <c r="I702" s="25" t="s">
        <v>1349</v>
      </c>
    </row>
    <row r="703" spans="1:9" ht="90" hidden="1" x14ac:dyDescent="0.25">
      <c r="A703" s="25" t="s">
        <v>5150</v>
      </c>
      <c r="B703" s="25" t="s">
        <v>5151</v>
      </c>
      <c r="C703" s="25" t="s">
        <v>11</v>
      </c>
      <c r="D703" s="25" t="s">
        <v>28</v>
      </c>
      <c r="E703" s="24" t="b">
        <v>0</v>
      </c>
      <c r="F703" s="25" t="s">
        <v>1027</v>
      </c>
      <c r="G703" s="25" t="s">
        <v>5152</v>
      </c>
      <c r="H703" s="25" t="s">
        <v>5153</v>
      </c>
      <c r="I703" s="25" t="s">
        <v>5154</v>
      </c>
    </row>
    <row r="704" spans="1:9" ht="75" hidden="1" x14ac:dyDescent="0.25">
      <c r="A704" s="25" t="s">
        <v>4069</v>
      </c>
      <c r="B704" s="25" t="s">
        <v>4070</v>
      </c>
      <c r="C704" s="25" t="s">
        <v>11</v>
      </c>
      <c r="D704" s="25" t="s">
        <v>111</v>
      </c>
      <c r="E704" s="24" t="b">
        <v>0</v>
      </c>
      <c r="F704" s="25" t="s">
        <v>1027</v>
      </c>
      <c r="G704" s="25" t="s">
        <v>4073</v>
      </c>
      <c r="H704" s="25" t="s">
        <v>4074</v>
      </c>
      <c r="I704" s="25" t="s">
        <v>4075</v>
      </c>
    </row>
    <row r="705" spans="1:9" ht="60" hidden="1" x14ac:dyDescent="0.25">
      <c r="A705" s="25" t="s">
        <v>2267</v>
      </c>
      <c r="B705" s="25" t="s">
        <v>2273</v>
      </c>
      <c r="C705" s="25" t="s">
        <v>11</v>
      </c>
      <c r="D705" s="25" t="s">
        <v>20</v>
      </c>
      <c r="E705" s="24" t="b">
        <v>0</v>
      </c>
      <c r="F705" s="25" t="s">
        <v>1027</v>
      </c>
      <c r="G705" s="25" t="s">
        <v>2271</v>
      </c>
      <c r="H705" s="25" t="s">
        <v>2272</v>
      </c>
      <c r="I705" s="25" t="s">
        <v>55</v>
      </c>
    </row>
    <row r="706" spans="1:9" ht="120" hidden="1" x14ac:dyDescent="0.25">
      <c r="A706" s="25" t="s">
        <v>4717</v>
      </c>
      <c r="B706" s="25" t="s">
        <v>5477</v>
      </c>
      <c r="C706" s="25" t="s">
        <v>11</v>
      </c>
      <c r="D706" s="25" t="s">
        <v>61</v>
      </c>
      <c r="E706" s="24" t="b">
        <v>0</v>
      </c>
      <c r="F706" s="25" t="s">
        <v>1027</v>
      </c>
      <c r="G706" s="25" t="s">
        <v>5478</v>
      </c>
      <c r="H706" s="25" t="s">
        <v>5479</v>
      </c>
      <c r="I706" s="25" t="s">
        <v>5480</v>
      </c>
    </row>
    <row r="707" spans="1:9" ht="75" hidden="1" x14ac:dyDescent="0.25">
      <c r="A707" s="25" t="s">
        <v>4717</v>
      </c>
      <c r="B707" s="25" t="s">
        <v>5477</v>
      </c>
      <c r="C707" s="25" t="s">
        <v>11</v>
      </c>
      <c r="D707" s="25" t="s">
        <v>61</v>
      </c>
      <c r="E707" s="24" t="b">
        <v>0</v>
      </c>
      <c r="F707" s="25" t="s">
        <v>1027</v>
      </c>
      <c r="G707" s="25" t="s">
        <v>5481</v>
      </c>
      <c r="H707" s="25" t="s">
        <v>5482</v>
      </c>
      <c r="I707" s="25" t="s">
        <v>55</v>
      </c>
    </row>
    <row r="708" spans="1:9" ht="105" hidden="1" x14ac:dyDescent="0.25">
      <c r="A708" s="25" t="s">
        <v>115</v>
      </c>
      <c r="B708" s="25" t="s">
        <v>1362</v>
      </c>
      <c r="C708" s="25" t="s">
        <v>11</v>
      </c>
      <c r="D708" s="25" t="s">
        <v>61</v>
      </c>
      <c r="E708" s="24" t="b">
        <v>0</v>
      </c>
      <c r="F708" s="25" t="s">
        <v>1027</v>
      </c>
      <c r="G708" s="25" t="s">
        <v>118</v>
      </c>
      <c r="H708" s="25" t="s">
        <v>1369</v>
      </c>
      <c r="I708" s="25" t="s">
        <v>1370</v>
      </c>
    </row>
    <row r="709" spans="1:9" ht="105" hidden="1" x14ac:dyDescent="0.25">
      <c r="A709" s="25" t="s">
        <v>115</v>
      </c>
      <c r="B709" s="25" t="s">
        <v>1363</v>
      </c>
      <c r="C709" s="25" t="s">
        <v>11</v>
      </c>
      <c r="D709" s="25" t="s">
        <v>61</v>
      </c>
      <c r="E709" s="24" t="b">
        <v>0</v>
      </c>
      <c r="F709" s="25" t="s">
        <v>1027</v>
      </c>
      <c r="G709" s="25" t="s">
        <v>117</v>
      </c>
      <c r="H709" s="25" t="s">
        <v>118</v>
      </c>
      <c r="I709" s="25" t="s">
        <v>119</v>
      </c>
    </row>
    <row r="710" spans="1:9" ht="60" hidden="1" x14ac:dyDescent="0.25">
      <c r="A710" s="25" t="s">
        <v>115</v>
      </c>
      <c r="B710" s="25" t="s">
        <v>270</v>
      </c>
      <c r="C710" s="25" t="s">
        <v>11</v>
      </c>
      <c r="D710" s="25" t="s">
        <v>61</v>
      </c>
      <c r="E710" s="24" t="b">
        <v>0</v>
      </c>
      <c r="F710" s="25" t="s">
        <v>1027</v>
      </c>
      <c r="G710" s="25" t="s">
        <v>1369</v>
      </c>
      <c r="H710" s="25" t="s">
        <v>1370</v>
      </c>
      <c r="I710" s="25" t="s">
        <v>55</v>
      </c>
    </row>
    <row r="711" spans="1:9" ht="120" hidden="1" x14ac:dyDescent="0.25">
      <c r="A711" s="25" t="s">
        <v>115</v>
      </c>
      <c r="B711" s="25" t="s">
        <v>270</v>
      </c>
      <c r="C711" s="25" t="s">
        <v>11</v>
      </c>
      <c r="D711" s="25" t="s">
        <v>61</v>
      </c>
      <c r="E711" s="24" t="b">
        <v>0</v>
      </c>
      <c r="F711" s="25" t="s">
        <v>1027</v>
      </c>
      <c r="G711" s="25" t="s">
        <v>1367</v>
      </c>
      <c r="H711" s="25" t="s">
        <v>117</v>
      </c>
      <c r="I711" s="25" t="s">
        <v>1368</v>
      </c>
    </row>
    <row r="712" spans="1:9" ht="90" hidden="1" x14ac:dyDescent="0.25">
      <c r="A712" s="25" t="s">
        <v>2274</v>
      </c>
      <c r="B712" s="25" t="s">
        <v>2275</v>
      </c>
      <c r="C712" s="25" t="s">
        <v>11</v>
      </c>
      <c r="D712" s="25" t="s">
        <v>12</v>
      </c>
      <c r="E712" s="24" t="b">
        <v>0</v>
      </c>
      <c r="F712" s="25" t="s">
        <v>1027</v>
      </c>
      <c r="G712" s="25" t="s">
        <v>2276</v>
      </c>
      <c r="H712" s="25" t="s">
        <v>2277</v>
      </c>
      <c r="I712" s="25" t="s">
        <v>2278</v>
      </c>
    </row>
    <row r="713" spans="1:9" ht="60" hidden="1" x14ac:dyDescent="0.25">
      <c r="A713" s="25" t="s">
        <v>3698</v>
      </c>
      <c r="B713" s="25" t="s">
        <v>4966</v>
      </c>
      <c r="C713" s="25" t="s">
        <v>11</v>
      </c>
      <c r="D713" s="25" t="s">
        <v>12</v>
      </c>
      <c r="E713" s="24" t="b">
        <v>0</v>
      </c>
      <c r="F713" s="25" t="s">
        <v>1027</v>
      </c>
      <c r="G713" s="25" t="s">
        <v>4969</v>
      </c>
      <c r="H713" s="25" t="s">
        <v>4970</v>
      </c>
      <c r="I713" s="25" t="s">
        <v>4971</v>
      </c>
    </row>
    <row r="714" spans="1:9" ht="105" hidden="1" x14ac:dyDescent="0.25">
      <c r="A714" s="25" t="s">
        <v>4080</v>
      </c>
      <c r="B714" s="25" t="s">
        <v>4081</v>
      </c>
      <c r="C714" s="25" t="s">
        <v>11</v>
      </c>
      <c r="D714" s="25" t="s">
        <v>111</v>
      </c>
      <c r="E714" s="24" t="b">
        <v>0</v>
      </c>
      <c r="F714" s="25" t="s">
        <v>1027</v>
      </c>
      <c r="G714" s="25" t="s">
        <v>4082</v>
      </c>
      <c r="H714" s="25" t="s">
        <v>4083</v>
      </c>
      <c r="I714" s="25" t="s">
        <v>4084</v>
      </c>
    </row>
    <row r="715" spans="1:9" ht="60" hidden="1" x14ac:dyDescent="0.25">
      <c r="A715" s="25" t="s">
        <v>4085</v>
      </c>
      <c r="B715" s="25" t="s">
        <v>4086</v>
      </c>
      <c r="C715" s="25" t="s">
        <v>11</v>
      </c>
      <c r="D715" s="25" t="s">
        <v>111</v>
      </c>
      <c r="E715" s="24" t="b">
        <v>0</v>
      </c>
      <c r="F715" s="25" t="s">
        <v>1027</v>
      </c>
      <c r="G715" s="25" t="s">
        <v>4087</v>
      </c>
      <c r="H715" s="25" t="s">
        <v>4088</v>
      </c>
      <c r="I715" s="25" t="s">
        <v>4089</v>
      </c>
    </row>
    <row r="716" spans="1:9" ht="165" hidden="1" x14ac:dyDescent="0.25">
      <c r="A716" s="25" t="s">
        <v>4119</v>
      </c>
      <c r="B716" s="25" t="s">
        <v>4120</v>
      </c>
      <c r="C716" s="25" t="s">
        <v>11</v>
      </c>
      <c r="D716" s="25" t="s">
        <v>111</v>
      </c>
      <c r="E716" s="24" t="b">
        <v>0</v>
      </c>
      <c r="F716" s="25" t="s">
        <v>1027</v>
      </c>
      <c r="G716" s="25" t="s">
        <v>55</v>
      </c>
      <c r="H716" s="25" t="s">
        <v>4121</v>
      </c>
      <c r="I716" s="25" t="s">
        <v>4122</v>
      </c>
    </row>
    <row r="717" spans="1:9" ht="105" hidden="1" x14ac:dyDescent="0.25">
      <c r="A717" s="25" t="s">
        <v>1382</v>
      </c>
      <c r="B717" s="25" t="s">
        <v>1383</v>
      </c>
      <c r="C717" s="25" t="s">
        <v>11</v>
      </c>
      <c r="D717" s="25" t="s">
        <v>12</v>
      </c>
      <c r="E717" s="24" t="b">
        <v>0</v>
      </c>
      <c r="F717" s="25" t="s">
        <v>1027</v>
      </c>
      <c r="G717" s="25" t="s">
        <v>1426</v>
      </c>
      <c r="H717" s="25" t="s">
        <v>1427</v>
      </c>
      <c r="I717" s="25" t="s">
        <v>1428</v>
      </c>
    </row>
    <row r="718" spans="1:9" ht="90" hidden="1" x14ac:dyDescent="0.25">
      <c r="A718" s="25" t="s">
        <v>4972</v>
      </c>
      <c r="B718" s="25" t="s">
        <v>4973</v>
      </c>
      <c r="C718" s="25" t="s">
        <v>11</v>
      </c>
      <c r="D718" s="25" t="s">
        <v>12</v>
      </c>
      <c r="E718" s="24" t="b">
        <v>0</v>
      </c>
      <c r="F718" s="25" t="s">
        <v>1027</v>
      </c>
      <c r="G718" s="25" t="s">
        <v>55</v>
      </c>
      <c r="H718" s="25" t="s">
        <v>4974</v>
      </c>
      <c r="I718" s="25" t="s">
        <v>4975</v>
      </c>
    </row>
    <row r="719" spans="1:9" ht="120" hidden="1" x14ac:dyDescent="0.25">
      <c r="A719" s="25" t="s">
        <v>624</v>
      </c>
      <c r="B719" s="25" t="s">
        <v>1436</v>
      </c>
      <c r="C719" s="25" t="s">
        <v>11</v>
      </c>
      <c r="D719" s="25" t="s">
        <v>111</v>
      </c>
      <c r="E719" s="24" t="b">
        <v>0</v>
      </c>
      <c r="F719" s="25" t="s">
        <v>1027</v>
      </c>
      <c r="G719" s="25" t="s">
        <v>55</v>
      </c>
      <c r="H719" s="25" t="s">
        <v>1430</v>
      </c>
      <c r="I719" s="25" t="s">
        <v>1431</v>
      </c>
    </row>
    <row r="720" spans="1:9" ht="75" hidden="1" x14ac:dyDescent="0.25">
      <c r="A720" s="25" t="s">
        <v>2358</v>
      </c>
      <c r="B720" s="25" t="s">
        <v>2359</v>
      </c>
      <c r="C720" s="25" t="s">
        <v>11</v>
      </c>
      <c r="D720" s="25" t="s">
        <v>61</v>
      </c>
      <c r="E720" s="24" t="b">
        <v>0</v>
      </c>
      <c r="F720" s="25" t="s">
        <v>1027</v>
      </c>
      <c r="G720" s="25" t="s">
        <v>2360</v>
      </c>
      <c r="H720" s="25" t="s">
        <v>2361</v>
      </c>
      <c r="I720" s="25" t="s">
        <v>2362</v>
      </c>
    </row>
    <row r="721" spans="1:9" ht="120" hidden="1" x14ac:dyDescent="0.25">
      <c r="A721" s="25" t="s">
        <v>4123</v>
      </c>
      <c r="B721" s="25" t="s">
        <v>4124</v>
      </c>
      <c r="C721" s="25" t="s">
        <v>11</v>
      </c>
      <c r="D721" s="25" t="s">
        <v>111</v>
      </c>
      <c r="E721" s="24" t="b">
        <v>0</v>
      </c>
      <c r="F721" s="25" t="s">
        <v>1027</v>
      </c>
      <c r="G721" s="25" t="s">
        <v>4125</v>
      </c>
      <c r="H721" s="25" t="s">
        <v>4126</v>
      </c>
      <c r="I721" s="25" t="s">
        <v>4127</v>
      </c>
    </row>
    <row r="722" spans="1:9" ht="120" hidden="1" x14ac:dyDescent="0.25">
      <c r="A722" s="25" t="s">
        <v>4123</v>
      </c>
      <c r="B722" s="25" t="s">
        <v>4128</v>
      </c>
      <c r="C722" s="25" t="s">
        <v>11</v>
      </c>
      <c r="D722" s="25" t="s">
        <v>111</v>
      </c>
      <c r="E722" s="24" t="b">
        <v>0</v>
      </c>
      <c r="F722" s="25" t="s">
        <v>1027</v>
      </c>
      <c r="G722" s="25" t="s">
        <v>4129</v>
      </c>
      <c r="H722" s="25" t="s">
        <v>4130</v>
      </c>
      <c r="I722" s="25" t="s">
        <v>55</v>
      </c>
    </row>
    <row r="723" spans="1:9" ht="60" hidden="1" x14ac:dyDescent="0.25">
      <c r="A723" s="25" t="s">
        <v>4131</v>
      </c>
      <c r="B723" s="25" t="s">
        <v>4132</v>
      </c>
      <c r="C723" s="25" t="s">
        <v>11</v>
      </c>
      <c r="D723" s="25" t="s">
        <v>111</v>
      </c>
      <c r="E723" s="24" t="b">
        <v>0</v>
      </c>
      <c r="F723" s="25" t="s">
        <v>1027</v>
      </c>
      <c r="G723" s="25" t="s">
        <v>4133</v>
      </c>
      <c r="H723" s="25" t="s">
        <v>4134</v>
      </c>
      <c r="I723" s="25" t="s">
        <v>4135</v>
      </c>
    </row>
    <row r="724" spans="1:9" ht="75" hidden="1" x14ac:dyDescent="0.25">
      <c r="A724" s="25" t="s">
        <v>450</v>
      </c>
      <c r="B724" s="25" t="s">
        <v>2374</v>
      </c>
      <c r="C724" s="25" t="s">
        <v>11</v>
      </c>
      <c r="D724" s="25" t="s">
        <v>12</v>
      </c>
      <c r="E724" s="24" t="b">
        <v>0</v>
      </c>
      <c r="F724" s="25" t="s">
        <v>1027</v>
      </c>
      <c r="G724" s="25" t="s">
        <v>55</v>
      </c>
      <c r="H724" s="25" t="s">
        <v>2372</v>
      </c>
      <c r="I724" s="25" t="s">
        <v>2373</v>
      </c>
    </row>
    <row r="725" spans="1:9" ht="120" hidden="1" x14ac:dyDescent="0.25">
      <c r="A725" s="25" t="s">
        <v>1461</v>
      </c>
      <c r="B725" s="25" t="s">
        <v>1462</v>
      </c>
      <c r="C725" s="25" t="s">
        <v>11</v>
      </c>
      <c r="D725" s="25" t="s">
        <v>12</v>
      </c>
      <c r="E725" s="24" t="b">
        <v>0</v>
      </c>
      <c r="F725" s="25" t="s">
        <v>1027</v>
      </c>
      <c r="G725" s="25" t="s">
        <v>1463</v>
      </c>
      <c r="H725" s="25" t="s">
        <v>1464</v>
      </c>
      <c r="I725" s="25" t="s">
        <v>1465</v>
      </c>
    </row>
    <row r="726" spans="1:9" ht="105" hidden="1" x14ac:dyDescent="0.25">
      <c r="A726" s="25" t="s">
        <v>3516</v>
      </c>
      <c r="B726" s="25" t="s">
        <v>3517</v>
      </c>
      <c r="C726" s="25" t="s">
        <v>11</v>
      </c>
      <c r="D726" s="25" t="s">
        <v>588</v>
      </c>
      <c r="E726" s="24" t="b">
        <v>0</v>
      </c>
      <c r="F726" s="25" t="s">
        <v>1027</v>
      </c>
      <c r="G726" s="25" t="s">
        <v>3518</v>
      </c>
      <c r="H726" s="25" t="s">
        <v>3519</v>
      </c>
      <c r="I726" s="25" t="s">
        <v>55</v>
      </c>
    </row>
    <row r="727" spans="1:9" ht="90" hidden="1" x14ac:dyDescent="0.25">
      <c r="A727" s="25" t="s">
        <v>4156</v>
      </c>
      <c r="B727" s="25" t="s">
        <v>4976</v>
      </c>
      <c r="C727" s="25" t="s">
        <v>11</v>
      </c>
      <c r="D727" s="25" t="s">
        <v>12</v>
      </c>
      <c r="E727" s="24" t="b">
        <v>0</v>
      </c>
      <c r="F727" s="25" t="s">
        <v>1027</v>
      </c>
      <c r="G727" s="25" t="s">
        <v>4985</v>
      </c>
      <c r="H727" s="25" t="s">
        <v>4986</v>
      </c>
      <c r="I727" s="25" t="s">
        <v>4987</v>
      </c>
    </row>
    <row r="728" spans="1:9" ht="90" hidden="1" x14ac:dyDescent="0.25">
      <c r="A728" s="25" t="s">
        <v>649</v>
      </c>
      <c r="B728" s="25" t="s">
        <v>1513</v>
      </c>
      <c r="C728" s="25" t="s">
        <v>11</v>
      </c>
      <c r="D728" s="25" t="s">
        <v>111</v>
      </c>
      <c r="E728" s="24" t="b">
        <v>0</v>
      </c>
      <c r="F728" s="25" t="s">
        <v>1027</v>
      </c>
      <c r="G728" s="25" t="s">
        <v>1510</v>
      </c>
      <c r="H728" s="25" t="s">
        <v>1511</v>
      </c>
      <c r="I728" s="25" t="s">
        <v>1512</v>
      </c>
    </row>
    <row r="729" spans="1:9" ht="60" hidden="1" x14ac:dyDescent="0.25">
      <c r="A729" s="25" t="s">
        <v>4990</v>
      </c>
      <c r="B729" s="25" t="s">
        <v>4991</v>
      </c>
      <c r="C729" s="25" t="s">
        <v>11</v>
      </c>
      <c r="D729" s="25" t="s">
        <v>12</v>
      </c>
      <c r="E729" s="24" t="b">
        <v>0</v>
      </c>
      <c r="F729" s="25" t="s">
        <v>1027</v>
      </c>
      <c r="G729" s="25" t="s">
        <v>4992</v>
      </c>
      <c r="H729" s="25" t="s">
        <v>4993</v>
      </c>
      <c r="I729" s="25" t="s">
        <v>4994</v>
      </c>
    </row>
    <row r="730" spans="1:9" ht="135" hidden="1" x14ac:dyDescent="0.25">
      <c r="A730" s="25" t="s">
        <v>4995</v>
      </c>
      <c r="B730" s="25" t="s">
        <v>4996</v>
      </c>
      <c r="C730" s="25" t="s">
        <v>11</v>
      </c>
      <c r="D730" s="25" t="s">
        <v>12</v>
      </c>
      <c r="E730" s="24" t="b">
        <v>0</v>
      </c>
      <c r="F730" s="25" t="s">
        <v>1027</v>
      </c>
      <c r="G730" s="25" t="s">
        <v>4997</v>
      </c>
      <c r="H730" s="25" t="s">
        <v>4998</v>
      </c>
      <c r="I730" s="25" t="s">
        <v>55</v>
      </c>
    </row>
    <row r="731" spans="1:9" ht="120" hidden="1" x14ac:dyDescent="0.25">
      <c r="A731" s="25" t="s">
        <v>1514</v>
      </c>
      <c r="B731" s="25" t="s">
        <v>1515</v>
      </c>
      <c r="C731" s="25" t="s">
        <v>11</v>
      </c>
      <c r="D731" s="25" t="s">
        <v>111</v>
      </c>
      <c r="E731" s="24" t="b">
        <v>0</v>
      </c>
      <c r="F731" s="25" t="s">
        <v>1027</v>
      </c>
      <c r="G731" s="25" t="s">
        <v>55</v>
      </c>
      <c r="H731" s="25" t="s">
        <v>1516</v>
      </c>
      <c r="I731" s="25" t="s">
        <v>1517</v>
      </c>
    </row>
    <row r="732" spans="1:9" ht="60" hidden="1" x14ac:dyDescent="0.25">
      <c r="A732" s="25" t="s">
        <v>2379</v>
      </c>
      <c r="B732" s="25" t="s">
        <v>2389</v>
      </c>
      <c r="C732" s="25" t="s">
        <v>11</v>
      </c>
      <c r="D732" s="25" t="s">
        <v>12</v>
      </c>
      <c r="E732" s="24" t="b">
        <v>0</v>
      </c>
      <c r="F732" s="25" t="s">
        <v>1027</v>
      </c>
      <c r="G732" s="25" t="s">
        <v>2390</v>
      </c>
      <c r="H732" s="25" t="s">
        <v>2391</v>
      </c>
      <c r="I732" s="25" t="s">
        <v>2392</v>
      </c>
    </row>
    <row r="733" spans="1:9" ht="105" hidden="1" x14ac:dyDescent="0.25">
      <c r="A733" s="25" t="s">
        <v>2393</v>
      </c>
      <c r="B733" s="25" t="s">
        <v>2400</v>
      </c>
      <c r="C733" s="25" t="s">
        <v>11</v>
      </c>
      <c r="D733" s="25" t="s">
        <v>111</v>
      </c>
      <c r="E733" s="24" t="b">
        <v>0</v>
      </c>
      <c r="F733" s="25" t="s">
        <v>1027</v>
      </c>
      <c r="G733" s="25" t="s">
        <v>2395</v>
      </c>
      <c r="H733" s="25" t="s">
        <v>2396</v>
      </c>
      <c r="I733" s="25" t="s">
        <v>2397</v>
      </c>
    </row>
    <row r="734" spans="1:9" ht="120" hidden="1" x14ac:dyDescent="0.25">
      <c r="A734" s="25" t="s">
        <v>3621</v>
      </c>
      <c r="B734" s="25" t="s">
        <v>3622</v>
      </c>
      <c r="C734" s="25" t="s">
        <v>11</v>
      </c>
      <c r="D734" s="25" t="s">
        <v>1563</v>
      </c>
      <c r="E734" s="24" t="b">
        <v>0</v>
      </c>
      <c r="F734" s="25" t="s">
        <v>1027</v>
      </c>
      <c r="G734" s="25" t="s">
        <v>55</v>
      </c>
      <c r="H734" s="25" t="s">
        <v>3623</v>
      </c>
      <c r="I734" s="25" t="s">
        <v>3624</v>
      </c>
    </row>
    <row r="735" spans="1:9" ht="120" hidden="1" x14ac:dyDescent="0.25">
      <c r="A735" s="25" t="s">
        <v>2401</v>
      </c>
      <c r="B735" s="25" t="s">
        <v>2402</v>
      </c>
      <c r="C735" s="25" t="s">
        <v>11</v>
      </c>
      <c r="D735" s="25" t="s">
        <v>12</v>
      </c>
      <c r="E735" s="24" t="b">
        <v>1</v>
      </c>
      <c r="F735" s="25" t="s">
        <v>1027</v>
      </c>
      <c r="G735" s="25" t="s">
        <v>2403</v>
      </c>
      <c r="H735" s="25" t="s">
        <v>2404</v>
      </c>
      <c r="I735" s="25" t="s">
        <v>2405</v>
      </c>
    </row>
    <row r="736" spans="1:9" ht="90" hidden="1" x14ac:dyDescent="0.25">
      <c r="A736" s="25" t="s">
        <v>2401</v>
      </c>
      <c r="B736" s="25" t="s">
        <v>2402</v>
      </c>
      <c r="C736" s="25" t="s">
        <v>11</v>
      </c>
      <c r="D736" s="25" t="s">
        <v>12</v>
      </c>
      <c r="E736" s="24" t="b">
        <v>0</v>
      </c>
      <c r="F736" s="25" t="s">
        <v>1027</v>
      </c>
      <c r="G736" s="25" t="s">
        <v>2408</v>
      </c>
      <c r="H736" s="25" t="s">
        <v>2409</v>
      </c>
      <c r="I736" s="25" t="s">
        <v>2410</v>
      </c>
    </row>
    <row r="737" spans="1:9" ht="90" hidden="1" x14ac:dyDescent="0.25">
      <c r="A737" s="25" t="s">
        <v>2401</v>
      </c>
      <c r="B737" s="25" t="s">
        <v>2402</v>
      </c>
      <c r="C737" s="25" t="s">
        <v>11</v>
      </c>
      <c r="D737" s="25" t="s">
        <v>12</v>
      </c>
      <c r="E737" s="24" t="b">
        <v>0</v>
      </c>
      <c r="F737" s="25" t="s">
        <v>1027</v>
      </c>
      <c r="G737" s="25" t="s">
        <v>2406</v>
      </c>
      <c r="H737" s="25" t="s">
        <v>2407</v>
      </c>
      <c r="I737" s="25" t="s">
        <v>55</v>
      </c>
    </row>
    <row r="738" spans="1:9" ht="120" hidden="1" x14ac:dyDescent="0.25">
      <c r="A738" s="25" t="s">
        <v>3818</v>
      </c>
      <c r="B738" s="25" t="s">
        <v>3819</v>
      </c>
      <c r="C738" s="25" t="s">
        <v>11</v>
      </c>
      <c r="D738" s="25" t="s">
        <v>61</v>
      </c>
      <c r="E738" s="24" t="b">
        <v>0</v>
      </c>
      <c r="F738" s="25" t="s">
        <v>1027</v>
      </c>
      <c r="G738" s="25" t="s">
        <v>5529</v>
      </c>
      <c r="H738" s="25" t="s">
        <v>5530</v>
      </c>
      <c r="I738" s="25" t="s">
        <v>5531</v>
      </c>
    </row>
    <row r="739" spans="1:9" ht="165" hidden="1" x14ac:dyDescent="0.25">
      <c r="A739" s="25" t="s">
        <v>3818</v>
      </c>
      <c r="B739" s="25" t="s">
        <v>3819</v>
      </c>
      <c r="C739" s="25" t="s">
        <v>11</v>
      </c>
      <c r="D739" s="25" t="s">
        <v>61</v>
      </c>
      <c r="E739" s="24" t="b">
        <v>0</v>
      </c>
      <c r="F739" s="25" t="s">
        <v>1027</v>
      </c>
      <c r="G739" s="25" t="s">
        <v>5530</v>
      </c>
      <c r="H739" s="25" t="s">
        <v>5532</v>
      </c>
      <c r="I739" s="25" t="s">
        <v>5533</v>
      </c>
    </row>
    <row r="740" spans="1:9" ht="135" hidden="1" x14ac:dyDescent="0.25">
      <c r="A740" s="25" t="s">
        <v>3818</v>
      </c>
      <c r="B740" s="25" t="s">
        <v>5534</v>
      </c>
      <c r="C740" s="25" t="s">
        <v>11</v>
      </c>
      <c r="D740" s="25" t="s">
        <v>61</v>
      </c>
      <c r="E740" s="24" t="b">
        <v>0</v>
      </c>
      <c r="F740" s="25" t="s">
        <v>1027</v>
      </c>
      <c r="G740" s="25" t="s">
        <v>5532</v>
      </c>
      <c r="H740" s="25" t="s">
        <v>5535</v>
      </c>
      <c r="I740" s="25" t="s">
        <v>5536</v>
      </c>
    </row>
    <row r="741" spans="1:9" ht="150" hidden="1" x14ac:dyDescent="0.25">
      <c r="A741" s="25" t="s">
        <v>1522</v>
      </c>
      <c r="B741" s="25" t="s">
        <v>1523</v>
      </c>
      <c r="C741" s="25" t="s">
        <v>11</v>
      </c>
      <c r="D741" s="25" t="s">
        <v>111</v>
      </c>
      <c r="E741" s="24" t="b">
        <v>0</v>
      </c>
      <c r="F741" s="25" t="s">
        <v>1027</v>
      </c>
      <c r="G741" s="25" t="s">
        <v>1524</v>
      </c>
      <c r="H741" s="25" t="s">
        <v>1525</v>
      </c>
      <c r="I741" s="25" t="s">
        <v>1526</v>
      </c>
    </row>
    <row r="742" spans="1:9" ht="135" hidden="1" x14ac:dyDescent="0.25">
      <c r="A742" s="25" t="s">
        <v>3703</v>
      </c>
      <c r="B742" s="25" t="s">
        <v>4999</v>
      </c>
      <c r="C742" s="25" t="s">
        <v>11</v>
      </c>
      <c r="D742" s="25" t="s">
        <v>12</v>
      </c>
      <c r="E742" s="24" t="b">
        <v>0</v>
      </c>
      <c r="F742" s="25" t="s">
        <v>1027</v>
      </c>
      <c r="G742" s="25" t="s">
        <v>5000</v>
      </c>
      <c r="H742" s="25" t="s">
        <v>5001</v>
      </c>
      <c r="I742" s="25" t="s">
        <v>5002</v>
      </c>
    </row>
    <row r="743" spans="1:9" ht="45" hidden="1" x14ac:dyDescent="0.25">
      <c r="A743" s="25" t="s">
        <v>3215</v>
      </c>
      <c r="B743" s="25" t="s">
        <v>3216</v>
      </c>
      <c r="C743" s="25" t="s">
        <v>11</v>
      </c>
      <c r="D743" s="25" t="s">
        <v>111</v>
      </c>
      <c r="E743" s="24" t="b">
        <v>0</v>
      </c>
      <c r="F743" s="25" t="s">
        <v>1027</v>
      </c>
      <c r="G743" s="25" t="s">
        <v>3217</v>
      </c>
      <c r="H743" s="25" t="s">
        <v>3218</v>
      </c>
      <c r="I743" s="25" t="s">
        <v>55</v>
      </c>
    </row>
    <row r="744" spans="1:9" ht="120" hidden="1" x14ac:dyDescent="0.25">
      <c r="A744" s="25" t="s">
        <v>862</v>
      </c>
      <c r="B744" s="25" t="s">
        <v>865</v>
      </c>
      <c r="C744" s="25" t="s">
        <v>11</v>
      </c>
      <c r="D744" s="25" t="s">
        <v>111</v>
      </c>
      <c r="E744" s="24" t="b">
        <v>0</v>
      </c>
      <c r="F744" s="25" t="s">
        <v>1027</v>
      </c>
      <c r="G744" s="25" t="s">
        <v>695</v>
      </c>
      <c r="H744" s="25" t="s">
        <v>864</v>
      </c>
      <c r="I744" s="25" t="s">
        <v>55</v>
      </c>
    </row>
    <row r="745" spans="1:9" ht="90" hidden="1" x14ac:dyDescent="0.25">
      <c r="A745" s="25" t="s">
        <v>862</v>
      </c>
      <c r="B745" s="25" t="s">
        <v>863</v>
      </c>
      <c r="C745" s="25" t="s">
        <v>11</v>
      </c>
      <c r="D745" s="25" t="s">
        <v>111</v>
      </c>
      <c r="E745" s="24" t="b">
        <v>0</v>
      </c>
      <c r="F745" s="25" t="s">
        <v>1027</v>
      </c>
      <c r="G745" s="25" t="s">
        <v>2415</v>
      </c>
      <c r="H745" s="25" t="s">
        <v>2416</v>
      </c>
      <c r="I745" s="25" t="s">
        <v>2417</v>
      </c>
    </row>
    <row r="746" spans="1:9" ht="90" hidden="1" x14ac:dyDescent="0.25">
      <c r="A746" s="25" t="s">
        <v>1527</v>
      </c>
      <c r="B746" s="25" t="s">
        <v>1533</v>
      </c>
      <c r="C746" s="25" t="s">
        <v>11</v>
      </c>
      <c r="D746" s="25" t="s">
        <v>61</v>
      </c>
      <c r="E746" s="24" t="b">
        <v>0</v>
      </c>
      <c r="F746" s="25" t="s">
        <v>1027</v>
      </c>
      <c r="G746" s="25" t="s">
        <v>1529</v>
      </c>
      <c r="H746" s="25" t="s">
        <v>1530</v>
      </c>
      <c r="I746" s="25" t="s">
        <v>1531</v>
      </c>
    </row>
    <row r="747" spans="1:9" ht="135" hidden="1" x14ac:dyDescent="0.25">
      <c r="A747" s="25" t="s">
        <v>660</v>
      </c>
      <c r="B747" s="25" t="s">
        <v>1540</v>
      </c>
      <c r="C747" s="25" t="s">
        <v>11</v>
      </c>
      <c r="D747" s="25" t="s">
        <v>111</v>
      </c>
      <c r="E747" s="24" t="b">
        <v>0</v>
      </c>
      <c r="F747" s="25" t="s">
        <v>1027</v>
      </c>
      <c r="G747" s="25" t="s">
        <v>1535</v>
      </c>
      <c r="H747" s="25" t="s">
        <v>1536</v>
      </c>
      <c r="I747" s="25" t="s">
        <v>1537</v>
      </c>
    </row>
    <row r="748" spans="1:9" ht="75" hidden="1" x14ac:dyDescent="0.25">
      <c r="A748" s="25" t="s">
        <v>2418</v>
      </c>
      <c r="B748" s="25" t="s">
        <v>2419</v>
      </c>
      <c r="C748" s="25" t="s">
        <v>11</v>
      </c>
      <c r="D748" s="25" t="s">
        <v>111</v>
      </c>
      <c r="E748" s="24" t="b">
        <v>0</v>
      </c>
      <c r="F748" s="25" t="s">
        <v>1027</v>
      </c>
      <c r="G748" s="25" t="s">
        <v>55</v>
      </c>
      <c r="H748" s="25" t="s">
        <v>2420</v>
      </c>
      <c r="I748" s="25" t="s">
        <v>2421</v>
      </c>
    </row>
    <row r="749" spans="1:9" ht="105" hidden="1" x14ac:dyDescent="0.25">
      <c r="A749" s="25" t="s">
        <v>4608</v>
      </c>
      <c r="B749" s="25" t="s">
        <v>4609</v>
      </c>
      <c r="C749" s="25" t="s">
        <v>11</v>
      </c>
      <c r="D749" s="25" t="s">
        <v>550</v>
      </c>
      <c r="E749" s="24" t="b">
        <v>0</v>
      </c>
      <c r="F749" s="25" t="s">
        <v>1027</v>
      </c>
      <c r="G749" s="25" t="s">
        <v>4610</v>
      </c>
      <c r="H749" s="25" t="s">
        <v>4611</v>
      </c>
      <c r="I749" s="25" t="s">
        <v>4612</v>
      </c>
    </row>
    <row r="750" spans="1:9" ht="90" hidden="1" x14ac:dyDescent="0.25">
      <c r="A750" s="25" t="s">
        <v>4608</v>
      </c>
      <c r="B750" s="25" t="s">
        <v>4613</v>
      </c>
      <c r="C750" s="25" t="s">
        <v>11</v>
      </c>
      <c r="D750" s="25" t="s">
        <v>550</v>
      </c>
      <c r="E750" s="24" t="b">
        <v>0</v>
      </c>
      <c r="F750" s="25" t="s">
        <v>1027</v>
      </c>
      <c r="G750" s="25" t="s">
        <v>4614</v>
      </c>
      <c r="H750" s="25" t="s">
        <v>4615</v>
      </c>
      <c r="I750" s="25" t="s">
        <v>4616</v>
      </c>
    </row>
    <row r="751" spans="1:9" ht="105" hidden="1" x14ac:dyDescent="0.25">
      <c r="A751" s="25" t="s">
        <v>3732</v>
      </c>
      <c r="B751" s="25" t="s">
        <v>3733</v>
      </c>
      <c r="C751" s="25" t="s">
        <v>11</v>
      </c>
      <c r="D751" s="25" t="s">
        <v>12</v>
      </c>
      <c r="E751" s="24" t="b">
        <v>1</v>
      </c>
      <c r="F751" s="25" t="s">
        <v>1027</v>
      </c>
      <c r="G751" s="25" t="s">
        <v>3734</v>
      </c>
      <c r="H751" s="25" t="s">
        <v>3735</v>
      </c>
      <c r="I751" s="25" t="s">
        <v>3736</v>
      </c>
    </row>
    <row r="752" spans="1:9" ht="105" hidden="1" x14ac:dyDescent="0.25">
      <c r="A752" s="25" t="s">
        <v>3732</v>
      </c>
      <c r="B752" s="25" t="s">
        <v>3733</v>
      </c>
      <c r="C752" s="25" t="s">
        <v>11</v>
      </c>
      <c r="D752" s="25" t="s">
        <v>12</v>
      </c>
      <c r="E752" s="24" t="b">
        <v>1</v>
      </c>
      <c r="F752" s="25" t="s">
        <v>1027</v>
      </c>
      <c r="G752" s="25" t="s">
        <v>3735</v>
      </c>
      <c r="H752" s="25" t="s">
        <v>3737</v>
      </c>
      <c r="I752" s="25" t="s">
        <v>3738</v>
      </c>
    </row>
    <row r="753" spans="1:9" ht="75" hidden="1" x14ac:dyDescent="0.25">
      <c r="A753" s="25" t="s">
        <v>3732</v>
      </c>
      <c r="B753" s="25" t="s">
        <v>3733</v>
      </c>
      <c r="C753" s="25" t="s">
        <v>11</v>
      </c>
      <c r="D753" s="25" t="s">
        <v>12</v>
      </c>
      <c r="E753" s="24" t="b">
        <v>0</v>
      </c>
      <c r="F753" s="25" t="s">
        <v>1027</v>
      </c>
      <c r="G753" s="25" t="s">
        <v>5003</v>
      </c>
      <c r="H753" s="25" t="s">
        <v>5004</v>
      </c>
      <c r="I753" s="25" t="s">
        <v>5005</v>
      </c>
    </row>
    <row r="754" spans="1:9" ht="90" hidden="1" x14ac:dyDescent="0.25">
      <c r="A754" s="25" t="s">
        <v>4204</v>
      </c>
      <c r="B754" s="25" t="s">
        <v>4205</v>
      </c>
      <c r="C754" s="25" t="s">
        <v>11</v>
      </c>
      <c r="D754" s="25" t="s">
        <v>111</v>
      </c>
      <c r="E754" s="24" t="b">
        <v>0</v>
      </c>
      <c r="F754" s="25" t="s">
        <v>1027</v>
      </c>
      <c r="G754" s="25" t="s">
        <v>4206</v>
      </c>
      <c r="H754" s="25" t="s">
        <v>4207</v>
      </c>
      <c r="I754" s="25" t="s">
        <v>4208</v>
      </c>
    </row>
    <row r="755" spans="1:9" ht="90" hidden="1" x14ac:dyDescent="0.25">
      <c r="A755" s="25" t="s">
        <v>2422</v>
      </c>
      <c r="B755" s="25" t="s">
        <v>2430</v>
      </c>
      <c r="C755" s="25" t="s">
        <v>11</v>
      </c>
      <c r="D755" s="25" t="s">
        <v>12</v>
      </c>
      <c r="E755" s="24" t="b">
        <v>0</v>
      </c>
      <c r="F755" s="25" t="s">
        <v>1027</v>
      </c>
      <c r="G755" s="25" t="s">
        <v>2431</v>
      </c>
      <c r="H755" s="25" t="s">
        <v>2432</v>
      </c>
      <c r="I755" s="25" t="s">
        <v>2433</v>
      </c>
    </row>
    <row r="756" spans="1:9" ht="45" hidden="1" x14ac:dyDescent="0.25">
      <c r="A756" s="25" t="s">
        <v>2422</v>
      </c>
      <c r="B756" s="25" t="s">
        <v>2430</v>
      </c>
      <c r="C756" s="25" t="s">
        <v>11</v>
      </c>
      <c r="D756" s="25" t="s">
        <v>12</v>
      </c>
      <c r="E756" s="24" t="b">
        <v>0</v>
      </c>
      <c r="F756" s="25" t="s">
        <v>1027</v>
      </c>
      <c r="G756" s="25" t="s">
        <v>2434</v>
      </c>
      <c r="H756" s="25" t="s">
        <v>2435</v>
      </c>
      <c r="I756" s="25" t="s">
        <v>2436</v>
      </c>
    </row>
    <row r="757" spans="1:9" ht="135" hidden="1" x14ac:dyDescent="0.25">
      <c r="A757" s="25" t="s">
        <v>1557</v>
      </c>
      <c r="B757" s="25" t="s">
        <v>1568</v>
      </c>
      <c r="C757" s="25" t="s">
        <v>11</v>
      </c>
      <c r="D757" s="25" t="s">
        <v>550</v>
      </c>
      <c r="E757" s="24" t="b">
        <v>0</v>
      </c>
      <c r="F757" s="25" t="s">
        <v>1027</v>
      </c>
      <c r="G757" s="25" t="s">
        <v>1560</v>
      </c>
      <c r="H757" s="25" t="s">
        <v>1566</v>
      </c>
      <c r="I757" s="25" t="s">
        <v>1567</v>
      </c>
    </row>
    <row r="758" spans="1:9" ht="120" hidden="1" x14ac:dyDescent="0.25">
      <c r="A758" s="25" t="s">
        <v>1557</v>
      </c>
      <c r="B758" s="25" t="s">
        <v>1565</v>
      </c>
      <c r="C758" s="25" t="s">
        <v>11</v>
      </c>
      <c r="D758" s="25" t="s">
        <v>550</v>
      </c>
      <c r="E758" s="24" t="b">
        <v>0</v>
      </c>
      <c r="F758" s="25" t="s">
        <v>1027</v>
      </c>
      <c r="G758" s="25" t="s">
        <v>1559</v>
      </c>
      <c r="H758" s="25" t="s">
        <v>1560</v>
      </c>
      <c r="I758" s="25" t="s">
        <v>1561</v>
      </c>
    </row>
    <row r="759" spans="1:9" ht="75" hidden="1" x14ac:dyDescent="0.25">
      <c r="A759" s="25" t="s">
        <v>3546</v>
      </c>
      <c r="B759" s="25" t="s">
        <v>3547</v>
      </c>
      <c r="C759" s="25" t="s">
        <v>11</v>
      </c>
      <c r="D759" s="25" t="s">
        <v>111</v>
      </c>
      <c r="E759" s="24" t="b">
        <v>0</v>
      </c>
      <c r="F759" s="25" t="s">
        <v>1027</v>
      </c>
      <c r="G759" s="25" t="s">
        <v>3548</v>
      </c>
      <c r="H759" s="25" t="s">
        <v>3549</v>
      </c>
      <c r="I759" s="25" t="s">
        <v>3550</v>
      </c>
    </row>
    <row r="760" spans="1:9" ht="60" hidden="1" x14ac:dyDescent="0.25">
      <c r="A760" s="25" t="s">
        <v>871</v>
      </c>
      <c r="B760" s="25" t="s">
        <v>2491</v>
      </c>
      <c r="C760" s="25" t="s">
        <v>11</v>
      </c>
      <c r="D760" s="25" t="s">
        <v>111</v>
      </c>
      <c r="E760" s="24" t="b">
        <v>0</v>
      </c>
      <c r="F760" s="25" t="s">
        <v>1027</v>
      </c>
      <c r="G760" s="25" t="s">
        <v>2492</v>
      </c>
      <c r="H760" s="25" t="s">
        <v>2493</v>
      </c>
      <c r="I760" s="25" t="s">
        <v>2494</v>
      </c>
    </row>
    <row r="761" spans="1:9" ht="120" hidden="1" x14ac:dyDescent="0.25">
      <c r="A761" s="25" t="s">
        <v>871</v>
      </c>
      <c r="B761" s="25" t="s">
        <v>2499</v>
      </c>
      <c r="C761" s="25" t="s">
        <v>11</v>
      </c>
      <c r="D761" s="25" t="s">
        <v>12</v>
      </c>
      <c r="E761" s="24" t="b">
        <v>0</v>
      </c>
      <c r="F761" s="25" t="s">
        <v>1027</v>
      </c>
      <c r="G761" s="25" t="s">
        <v>2500</v>
      </c>
      <c r="H761" s="25" t="s">
        <v>2501</v>
      </c>
      <c r="I761" s="25" t="s">
        <v>2502</v>
      </c>
    </row>
    <row r="762" spans="1:9" ht="75" hidden="1" x14ac:dyDescent="0.25">
      <c r="A762" s="25" t="s">
        <v>871</v>
      </c>
      <c r="B762" s="25" t="s">
        <v>2490</v>
      </c>
      <c r="C762" s="25" t="s">
        <v>11</v>
      </c>
      <c r="D762" s="25" t="s">
        <v>12</v>
      </c>
      <c r="E762" s="24" t="b">
        <v>0</v>
      </c>
      <c r="F762" s="25" t="s">
        <v>1027</v>
      </c>
      <c r="G762" s="25" t="s">
        <v>2496</v>
      </c>
      <c r="H762" s="25" t="s">
        <v>2497</v>
      </c>
      <c r="I762" s="25" t="s">
        <v>2498</v>
      </c>
    </row>
    <row r="763" spans="1:9" ht="135" hidden="1" x14ac:dyDescent="0.25">
      <c r="A763" s="25" t="s">
        <v>871</v>
      </c>
      <c r="B763" s="25" t="s">
        <v>2490</v>
      </c>
      <c r="C763" s="25" t="s">
        <v>11</v>
      </c>
      <c r="D763" s="25" t="s">
        <v>12</v>
      </c>
      <c r="E763" s="24" t="b">
        <v>0</v>
      </c>
      <c r="F763" s="25" t="s">
        <v>1027</v>
      </c>
      <c r="G763" s="25" t="s">
        <v>2487</v>
      </c>
      <c r="H763" s="25" t="s">
        <v>2488</v>
      </c>
      <c r="I763" s="25" t="s">
        <v>2489</v>
      </c>
    </row>
    <row r="764" spans="1:9" ht="105" hidden="1" x14ac:dyDescent="0.25">
      <c r="A764" s="25" t="s">
        <v>3244</v>
      </c>
      <c r="B764" s="25" t="s">
        <v>3551</v>
      </c>
      <c r="C764" s="25" t="s">
        <v>11</v>
      </c>
      <c r="D764" s="25" t="s">
        <v>111</v>
      </c>
      <c r="E764" s="24" t="b">
        <v>0</v>
      </c>
      <c r="F764" s="25" t="s">
        <v>1027</v>
      </c>
      <c r="G764" s="25" t="s">
        <v>3552</v>
      </c>
      <c r="H764" s="25" t="s">
        <v>3553</v>
      </c>
      <c r="I764" s="25" t="s">
        <v>3554</v>
      </c>
    </row>
    <row r="765" spans="1:9" ht="120" hidden="1" x14ac:dyDescent="0.25">
      <c r="A765" s="25" t="s">
        <v>1607</v>
      </c>
      <c r="B765" s="25" t="s">
        <v>1613</v>
      </c>
      <c r="C765" s="25" t="s">
        <v>11</v>
      </c>
      <c r="D765" s="25" t="s">
        <v>111</v>
      </c>
      <c r="E765" s="24" t="b">
        <v>0</v>
      </c>
      <c r="F765" s="25" t="s">
        <v>1027</v>
      </c>
      <c r="G765" s="25" t="s">
        <v>1609</v>
      </c>
      <c r="H765" s="25" t="s">
        <v>1610</v>
      </c>
      <c r="I765" s="25" t="s">
        <v>1611</v>
      </c>
    </row>
    <row r="766" spans="1:9" ht="105" hidden="1" x14ac:dyDescent="0.25">
      <c r="A766" s="25" t="s">
        <v>1607</v>
      </c>
      <c r="B766" s="25" t="s">
        <v>1612</v>
      </c>
      <c r="C766" s="25" t="s">
        <v>11</v>
      </c>
      <c r="D766" s="25" t="s">
        <v>111</v>
      </c>
      <c r="E766" s="24" t="b">
        <v>0</v>
      </c>
      <c r="F766" s="25" t="s">
        <v>1027</v>
      </c>
      <c r="G766" s="25" t="s">
        <v>1614</v>
      </c>
      <c r="H766" s="25" t="s">
        <v>1615</v>
      </c>
      <c r="I766" s="25" t="s">
        <v>1616</v>
      </c>
    </row>
    <row r="767" spans="1:9" ht="105" hidden="1" x14ac:dyDescent="0.25">
      <c r="A767" s="25" t="s">
        <v>2509</v>
      </c>
      <c r="B767" s="25" t="s">
        <v>2510</v>
      </c>
      <c r="C767" s="25" t="s">
        <v>11</v>
      </c>
      <c r="D767" s="25" t="s">
        <v>2173</v>
      </c>
      <c r="E767" s="24" t="b">
        <v>0</v>
      </c>
      <c r="F767" s="25" t="s">
        <v>1027</v>
      </c>
      <c r="G767" s="25" t="s">
        <v>2511</v>
      </c>
      <c r="H767" s="25" t="s">
        <v>2512</v>
      </c>
      <c r="I767" s="25" t="s">
        <v>2513</v>
      </c>
    </row>
    <row r="768" spans="1:9" ht="90" hidden="1" x14ac:dyDescent="0.25">
      <c r="A768" s="25" t="s">
        <v>466</v>
      </c>
      <c r="B768" s="25" t="s">
        <v>467</v>
      </c>
      <c r="C768" s="25" t="s">
        <v>11</v>
      </c>
      <c r="D768" s="25" t="s">
        <v>12</v>
      </c>
      <c r="E768" s="24" t="b">
        <v>0</v>
      </c>
      <c r="F768" s="25" t="s">
        <v>1027</v>
      </c>
      <c r="G768" s="25" t="s">
        <v>2518</v>
      </c>
      <c r="H768" s="25" t="s">
        <v>2519</v>
      </c>
      <c r="I768" s="25" t="s">
        <v>2520</v>
      </c>
    </row>
    <row r="769" spans="1:9" ht="90" hidden="1" x14ac:dyDescent="0.25">
      <c r="A769" s="25" t="s">
        <v>466</v>
      </c>
      <c r="B769" s="25" t="s">
        <v>2514</v>
      </c>
      <c r="C769" s="25" t="s">
        <v>11</v>
      </c>
      <c r="D769" s="25" t="s">
        <v>12</v>
      </c>
      <c r="E769" s="24" t="b">
        <v>0</v>
      </c>
      <c r="F769" s="25" t="s">
        <v>1027</v>
      </c>
      <c r="G769" s="25" t="s">
        <v>2515</v>
      </c>
      <c r="H769" s="25" t="s">
        <v>2516</v>
      </c>
      <c r="I769" s="25" t="s">
        <v>2517</v>
      </c>
    </row>
    <row r="770" spans="1:9" ht="120" hidden="1" x14ac:dyDescent="0.25">
      <c r="A770" s="25" t="s">
        <v>4224</v>
      </c>
      <c r="B770" s="25" t="s">
        <v>4225</v>
      </c>
      <c r="C770" s="25" t="s">
        <v>11</v>
      </c>
      <c r="D770" s="25" t="s">
        <v>111</v>
      </c>
      <c r="E770" s="24" t="b">
        <v>0</v>
      </c>
      <c r="F770" s="25" t="s">
        <v>1027</v>
      </c>
      <c r="G770" s="25" t="s">
        <v>4226</v>
      </c>
      <c r="H770" s="25" t="s">
        <v>4227</v>
      </c>
      <c r="I770" s="25" t="s">
        <v>4228</v>
      </c>
    </row>
    <row r="771" spans="1:9" ht="120" hidden="1" x14ac:dyDescent="0.25">
      <c r="A771" s="25" t="s">
        <v>4224</v>
      </c>
      <c r="B771" s="25" t="s">
        <v>5232</v>
      </c>
      <c r="C771" s="25" t="s">
        <v>11</v>
      </c>
      <c r="D771" s="25" t="s">
        <v>136</v>
      </c>
      <c r="E771" s="24" t="b">
        <v>0</v>
      </c>
      <c r="F771" s="25" t="s">
        <v>1027</v>
      </c>
      <c r="G771" s="25" t="s">
        <v>5233</v>
      </c>
      <c r="H771" s="25" t="s">
        <v>5234</v>
      </c>
      <c r="I771" s="25" t="s">
        <v>5235</v>
      </c>
    </row>
    <row r="772" spans="1:9" ht="150" hidden="1" x14ac:dyDescent="0.25">
      <c r="A772" s="25" t="s">
        <v>3394</v>
      </c>
      <c r="B772" s="25" t="s">
        <v>3575</v>
      </c>
      <c r="C772" s="25" t="s">
        <v>11</v>
      </c>
      <c r="D772" s="25" t="s">
        <v>841</v>
      </c>
      <c r="E772" s="24" t="b">
        <v>0</v>
      </c>
      <c r="F772" s="25" t="s">
        <v>1027</v>
      </c>
      <c r="G772" s="25" t="s">
        <v>3576</v>
      </c>
      <c r="H772" s="25" t="s">
        <v>3577</v>
      </c>
      <c r="I772" s="25" t="s">
        <v>3578</v>
      </c>
    </row>
    <row r="773" spans="1:9" ht="150" hidden="1" x14ac:dyDescent="0.25">
      <c r="A773" s="25" t="s">
        <v>686</v>
      </c>
      <c r="B773" s="25" t="s">
        <v>1659</v>
      </c>
      <c r="C773" s="25" t="s">
        <v>11</v>
      </c>
      <c r="D773" s="25" t="s">
        <v>841</v>
      </c>
      <c r="E773" s="24" t="b">
        <v>0</v>
      </c>
      <c r="F773" s="25" t="s">
        <v>1027</v>
      </c>
      <c r="G773" s="25" t="s">
        <v>55</v>
      </c>
      <c r="H773" s="25" t="s">
        <v>1657</v>
      </c>
      <c r="I773" s="25" t="s">
        <v>1658</v>
      </c>
    </row>
    <row r="774" spans="1:9" ht="90" hidden="1" x14ac:dyDescent="0.25">
      <c r="A774" s="25" t="s">
        <v>161</v>
      </c>
      <c r="B774" s="25" t="s">
        <v>162</v>
      </c>
      <c r="C774" s="25" t="s">
        <v>11</v>
      </c>
      <c r="D774" s="25" t="s">
        <v>12</v>
      </c>
      <c r="E774" s="24" t="b">
        <v>0</v>
      </c>
      <c r="F774" s="25" t="s">
        <v>1027</v>
      </c>
      <c r="G774" s="25" t="s">
        <v>1660</v>
      </c>
      <c r="H774" s="25" t="s">
        <v>1661</v>
      </c>
      <c r="I774" s="25" t="s">
        <v>1662</v>
      </c>
    </row>
    <row r="775" spans="1:9" ht="195" hidden="1" x14ac:dyDescent="0.25">
      <c r="A775" s="25" t="s">
        <v>876</v>
      </c>
      <c r="B775" s="25" t="s">
        <v>877</v>
      </c>
      <c r="C775" s="25" t="s">
        <v>11</v>
      </c>
      <c r="D775" s="25" t="s">
        <v>878</v>
      </c>
      <c r="E775" s="24" t="b">
        <v>0</v>
      </c>
      <c r="F775" s="25" t="s">
        <v>1027</v>
      </c>
      <c r="G775" s="25" t="s">
        <v>879</v>
      </c>
      <c r="H775" s="25" t="s">
        <v>880</v>
      </c>
      <c r="I775" s="25" t="s">
        <v>881</v>
      </c>
    </row>
    <row r="776" spans="1:9" ht="60" hidden="1" x14ac:dyDescent="0.25">
      <c r="A776" s="25" t="s">
        <v>173</v>
      </c>
      <c r="B776" s="25" t="s">
        <v>1671</v>
      </c>
      <c r="C776" s="25" t="s">
        <v>11</v>
      </c>
      <c r="D776" s="25" t="s">
        <v>76</v>
      </c>
      <c r="E776" s="24" t="b">
        <v>0</v>
      </c>
      <c r="F776" s="25" t="s">
        <v>1027</v>
      </c>
      <c r="G776" s="25" t="s">
        <v>1672</v>
      </c>
      <c r="H776" s="25" t="s">
        <v>1673</v>
      </c>
      <c r="I776" s="25" t="s">
        <v>1674</v>
      </c>
    </row>
    <row r="777" spans="1:9" ht="90" hidden="1" x14ac:dyDescent="0.25">
      <c r="A777" s="25" t="s">
        <v>173</v>
      </c>
      <c r="B777" s="25" t="s">
        <v>1670</v>
      </c>
      <c r="C777" s="25" t="s">
        <v>11</v>
      </c>
      <c r="D777" s="25" t="s">
        <v>76</v>
      </c>
      <c r="E777" s="24" t="b">
        <v>0</v>
      </c>
      <c r="F777" s="25" t="s">
        <v>1027</v>
      </c>
      <c r="G777" s="25" t="s">
        <v>1667</v>
      </c>
      <c r="H777" s="25" t="s">
        <v>1668</v>
      </c>
      <c r="I777" s="25" t="s">
        <v>1669</v>
      </c>
    </row>
    <row r="778" spans="1:9" ht="105" hidden="1" x14ac:dyDescent="0.25">
      <c r="A778" s="25" t="s">
        <v>1693</v>
      </c>
      <c r="B778" s="25" t="s">
        <v>1694</v>
      </c>
      <c r="C778" s="25" t="s">
        <v>11</v>
      </c>
      <c r="D778" s="25" t="s">
        <v>111</v>
      </c>
      <c r="E778" s="24" t="b">
        <v>0</v>
      </c>
      <c r="F778" s="25" t="s">
        <v>1027</v>
      </c>
      <c r="G778" s="25" t="s">
        <v>1695</v>
      </c>
      <c r="H778" s="25" t="s">
        <v>1696</v>
      </c>
      <c r="I778" s="25" t="s">
        <v>1697</v>
      </c>
    </row>
    <row r="779" spans="1:9" ht="45" hidden="1" x14ac:dyDescent="0.25">
      <c r="A779" s="25" t="s">
        <v>893</v>
      </c>
      <c r="B779" s="25" t="s">
        <v>2537</v>
      </c>
      <c r="C779" s="25" t="s">
        <v>11</v>
      </c>
      <c r="D779" s="25" t="s">
        <v>12</v>
      </c>
      <c r="E779" s="24" t="b">
        <v>0</v>
      </c>
      <c r="F779" s="25" t="s">
        <v>1027</v>
      </c>
      <c r="G779" s="25" t="s">
        <v>2538</v>
      </c>
      <c r="H779" s="25" t="s">
        <v>2539</v>
      </c>
      <c r="I779" s="25" t="s">
        <v>2540</v>
      </c>
    </row>
    <row r="780" spans="1:9" ht="75" hidden="1" x14ac:dyDescent="0.25">
      <c r="A780" s="25" t="s">
        <v>701</v>
      </c>
      <c r="B780" s="25" t="s">
        <v>702</v>
      </c>
      <c r="C780" s="25" t="s">
        <v>11</v>
      </c>
      <c r="D780" s="25" t="s">
        <v>550</v>
      </c>
      <c r="E780" s="24" t="b">
        <v>0</v>
      </c>
      <c r="F780" s="25" t="s">
        <v>1027</v>
      </c>
      <c r="G780" s="25" t="s">
        <v>55</v>
      </c>
      <c r="H780" s="25" t="s">
        <v>703</v>
      </c>
      <c r="I780" s="25" t="s">
        <v>704</v>
      </c>
    </row>
    <row r="781" spans="1:9" ht="120" hidden="1" x14ac:dyDescent="0.25">
      <c r="A781" s="25" t="s">
        <v>2541</v>
      </c>
      <c r="B781" s="25" t="s">
        <v>2554</v>
      </c>
      <c r="C781" s="25" t="s">
        <v>11</v>
      </c>
      <c r="D781" s="25" t="s">
        <v>111</v>
      </c>
      <c r="E781" s="24" t="b">
        <v>0</v>
      </c>
      <c r="F781" s="25" t="s">
        <v>1027</v>
      </c>
      <c r="G781" s="25" t="s">
        <v>2555</v>
      </c>
      <c r="H781" s="25" t="s">
        <v>2556</v>
      </c>
      <c r="I781" s="25" t="s">
        <v>2557</v>
      </c>
    </row>
    <row r="782" spans="1:9" ht="135" hidden="1" x14ac:dyDescent="0.25">
      <c r="A782" s="25" t="s">
        <v>2541</v>
      </c>
      <c r="B782" s="25" t="s">
        <v>2549</v>
      </c>
      <c r="C782" s="25" t="s">
        <v>11</v>
      </c>
      <c r="D782" s="25" t="s">
        <v>111</v>
      </c>
      <c r="E782" s="24" t="b">
        <v>0</v>
      </c>
      <c r="F782" s="25" t="s">
        <v>1027</v>
      </c>
      <c r="G782" s="25" t="s">
        <v>2544</v>
      </c>
      <c r="H782" s="25" t="s">
        <v>2547</v>
      </c>
      <c r="I782" s="25" t="s">
        <v>2548</v>
      </c>
    </row>
    <row r="783" spans="1:9" ht="210" hidden="1" x14ac:dyDescent="0.25">
      <c r="A783" s="25" t="s">
        <v>2541</v>
      </c>
      <c r="B783" s="25" t="s">
        <v>2542</v>
      </c>
      <c r="C783" s="25" t="s">
        <v>11</v>
      </c>
      <c r="D783" s="25" t="s">
        <v>111</v>
      </c>
      <c r="E783" s="24" t="b">
        <v>0</v>
      </c>
      <c r="F783" s="25" t="s">
        <v>1027</v>
      </c>
      <c r="G783" s="25" t="s">
        <v>2543</v>
      </c>
      <c r="H783" s="25" t="s">
        <v>2544</v>
      </c>
      <c r="I783" s="25" t="s">
        <v>2545</v>
      </c>
    </row>
    <row r="784" spans="1:9" ht="75" hidden="1" x14ac:dyDescent="0.25">
      <c r="A784" s="25" t="s">
        <v>2541</v>
      </c>
      <c r="B784" s="25" t="s">
        <v>2550</v>
      </c>
      <c r="C784" s="25" t="s">
        <v>11</v>
      </c>
      <c r="D784" s="25" t="s">
        <v>12</v>
      </c>
      <c r="E784" s="24" t="b">
        <v>0</v>
      </c>
      <c r="F784" s="25" t="s">
        <v>1027</v>
      </c>
      <c r="G784" s="25" t="s">
        <v>2551</v>
      </c>
      <c r="H784" s="25" t="s">
        <v>2552</v>
      </c>
      <c r="I784" s="25" t="s">
        <v>2553</v>
      </c>
    </row>
    <row r="785" spans="1:9" ht="75" hidden="1" x14ac:dyDescent="0.25">
      <c r="A785" s="25" t="s">
        <v>2562</v>
      </c>
      <c r="B785" s="25" t="s">
        <v>2563</v>
      </c>
      <c r="C785" s="25" t="s">
        <v>11</v>
      </c>
      <c r="D785" s="25" t="s">
        <v>111</v>
      </c>
      <c r="E785" s="24" t="b">
        <v>0</v>
      </c>
      <c r="F785" s="25" t="s">
        <v>1027</v>
      </c>
      <c r="G785" s="25" t="s">
        <v>2564</v>
      </c>
      <c r="H785" s="25" t="s">
        <v>2565</v>
      </c>
      <c r="I785" s="25" t="s">
        <v>2566</v>
      </c>
    </row>
    <row r="786" spans="1:9" ht="60" hidden="1" x14ac:dyDescent="0.25">
      <c r="A786" s="25" t="s">
        <v>3606</v>
      </c>
      <c r="B786" s="25" t="s">
        <v>4563</v>
      </c>
      <c r="C786" s="25" t="s">
        <v>11</v>
      </c>
      <c r="D786" s="25" t="s">
        <v>167</v>
      </c>
      <c r="E786" s="24" t="b">
        <v>0</v>
      </c>
      <c r="F786" s="25" t="s">
        <v>1027</v>
      </c>
      <c r="G786" s="25" t="s">
        <v>4564</v>
      </c>
      <c r="H786" s="25" t="s">
        <v>4565</v>
      </c>
      <c r="I786" s="25" t="s">
        <v>4566</v>
      </c>
    </row>
    <row r="787" spans="1:9" ht="105" hidden="1" x14ac:dyDescent="0.25">
      <c r="A787" s="25" t="s">
        <v>3606</v>
      </c>
      <c r="B787" s="25" t="s">
        <v>3607</v>
      </c>
      <c r="C787" s="25" t="s">
        <v>11</v>
      </c>
      <c r="D787" s="25" t="s">
        <v>550</v>
      </c>
      <c r="E787" s="24" t="b">
        <v>0</v>
      </c>
      <c r="F787" s="25" t="s">
        <v>1027</v>
      </c>
      <c r="G787" s="25" t="s">
        <v>55</v>
      </c>
      <c r="H787" s="25" t="s">
        <v>3608</v>
      </c>
      <c r="I787" s="25" t="s">
        <v>3609</v>
      </c>
    </row>
    <row r="788" spans="1:9" ht="120" hidden="1" x14ac:dyDescent="0.25">
      <c r="A788" s="25" t="s">
        <v>4267</v>
      </c>
      <c r="B788" s="25" t="s">
        <v>4268</v>
      </c>
      <c r="C788" s="25" t="s">
        <v>11</v>
      </c>
      <c r="D788" s="25" t="s">
        <v>111</v>
      </c>
      <c r="E788" s="24" t="b">
        <v>0</v>
      </c>
      <c r="F788" s="25" t="s">
        <v>1027</v>
      </c>
      <c r="G788" s="25" t="s">
        <v>4269</v>
      </c>
      <c r="H788" s="25" t="s">
        <v>4270</v>
      </c>
      <c r="I788" s="25" t="s">
        <v>4271</v>
      </c>
    </row>
    <row r="789" spans="1:9" ht="90" hidden="1" x14ac:dyDescent="0.25">
      <c r="A789" s="25" t="s">
        <v>4272</v>
      </c>
      <c r="B789" s="25" t="s">
        <v>4273</v>
      </c>
      <c r="C789" s="25" t="s">
        <v>11</v>
      </c>
      <c r="D789" s="25" t="s">
        <v>111</v>
      </c>
      <c r="E789" s="24" t="b">
        <v>0</v>
      </c>
      <c r="F789" s="25" t="s">
        <v>1027</v>
      </c>
      <c r="G789" s="25" t="s">
        <v>55</v>
      </c>
      <c r="H789" s="25" t="s">
        <v>4274</v>
      </c>
      <c r="I789" s="25" t="s">
        <v>4275</v>
      </c>
    </row>
    <row r="790" spans="1:9" ht="60" hidden="1" x14ac:dyDescent="0.25">
      <c r="A790" s="25" t="s">
        <v>195</v>
      </c>
      <c r="B790" s="25" t="s">
        <v>1698</v>
      </c>
      <c r="C790" s="25" t="s">
        <v>11</v>
      </c>
      <c r="D790" s="25" t="s">
        <v>28</v>
      </c>
      <c r="E790" s="24" t="b">
        <v>0</v>
      </c>
      <c r="F790" s="25" t="s">
        <v>1027</v>
      </c>
      <c r="G790" s="25" t="s">
        <v>55</v>
      </c>
      <c r="H790" s="25" t="s">
        <v>1699</v>
      </c>
      <c r="I790" s="25" t="s">
        <v>1700</v>
      </c>
    </row>
    <row r="791" spans="1:9" ht="75" hidden="1" x14ac:dyDescent="0.25">
      <c r="A791" s="25" t="s">
        <v>1712</v>
      </c>
      <c r="B791" s="25" t="s">
        <v>1713</v>
      </c>
      <c r="C791" s="25" t="s">
        <v>11</v>
      </c>
      <c r="D791" s="25" t="s">
        <v>12</v>
      </c>
      <c r="E791" s="24" t="b">
        <v>0</v>
      </c>
      <c r="F791" s="25" t="s">
        <v>1027</v>
      </c>
      <c r="G791" s="25" t="s">
        <v>1714</v>
      </c>
      <c r="H791" s="25" t="s">
        <v>1715</v>
      </c>
      <c r="I791" s="25" t="s">
        <v>1716</v>
      </c>
    </row>
    <row r="792" spans="1:9" ht="105" hidden="1" x14ac:dyDescent="0.25">
      <c r="A792" s="25" t="s">
        <v>3525</v>
      </c>
      <c r="B792" s="25" t="s">
        <v>3526</v>
      </c>
      <c r="C792" s="25" t="s">
        <v>11</v>
      </c>
      <c r="D792" s="25" t="s">
        <v>669</v>
      </c>
      <c r="E792" s="24" t="b">
        <v>0</v>
      </c>
      <c r="F792" s="25" t="s">
        <v>1027</v>
      </c>
      <c r="G792" s="25" t="s">
        <v>55</v>
      </c>
      <c r="H792" s="25" t="s">
        <v>3527</v>
      </c>
      <c r="I792" s="25" t="s">
        <v>3528</v>
      </c>
    </row>
    <row r="793" spans="1:9" ht="90" hidden="1" x14ac:dyDescent="0.25">
      <c r="A793" s="25" t="s">
        <v>4276</v>
      </c>
      <c r="B793" s="25" t="s">
        <v>4277</v>
      </c>
      <c r="C793" s="25" t="s">
        <v>11</v>
      </c>
      <c r="D793" s="25" t="s">
        <v>111</v>
      </c>
      <c r="E793" s="24" t="b">
        <v>0</v>
      </c>
      <c r="F793" s="25" t="s">
        <v>1027</v>
      </c>
      <c r="G793" s="25" t="s">
        <v>4278</v>
      </c>
      <c r="H793" s="25" t="s">
        <v>4279</v>
      </c>
      <c r="I793" s="25" t="s">
        <v>4280</v>
      </c>
    </row>
    <row r="794" spans="1:9" ht="120" hidden="1" x14ac:dyDescent="0.25">
      <c r="A794" s="25" t="s">
        <v>1717</v>
      </c>
      <c r="B794" s="25" t="s">
        <v>1722</v>
      </c>
      <c r="C794" s="25" t="s">
        <v>11</v>
      </c>
      <c r="D794" s="25" t="s">
        <v>111</v>
      </c>
      <c r="E794" s="24" t="b">
        <v>0</v>
      </c>
      <c r="F794" s="25" t="s">
        <v>1027</v>
      </c>
      <c r="G794" s="25" t="s">
        <v>1719</v>
      </c>
      <c r="H794" s="25" t="s">
        <v>1720</v>
      </c>
      <c r="I794" s="25" t="s">
        <v>1721</v>
      </c>
    </row>
    <row r="795" spans="1:9" ht="90" hidden="1" x14ac:dyDescent="0.25">
      <c r="A795" s="25" t="s">
        <v>2578</v>
      </c>
      <c r="B795" s="25" t="s">
        <v>2579</v>
      </c>
      <c r="C795" s="25" t="s">
        <v>11</v>
      </c>
      <c r="D795" s="25" t="s">
        <v>12</v>
      </c>
      <c r="E795" s="24" t="b">
        <v>0</v>
      </c>
      <c r="F795" s="25" t="s">
        <v>1027</v>
      </c>
      <c r="G795" s="25" t="s">
        <v>2580</v>
      </c>
      <c r="H795" s="25" t="s">
        <v>2581</v>
      </c>
      <c r="I795" s="25" t="s">
        <v>2582</v>
      </c>
    </row>
    <row r="796" spans="1:9" ht="60" hidden="1" x14ac:dyDescent="0.25">
      <c r="A796" s="25" t="s">
        <v>2598</v>
      </c>
      <c r="B796" s="25" t="s">
        <v>2599</v>
      </c>
      <c r="C796" s="25" t="s">
        <v>11</v>
      </c>
      <c r="D796" s="25" t="s">
        <v>111</v>
      </c>
      <c r="E796" s="24" t="b">
        <v>0</v>
      </c>
      <c r="F796" s="25" t="s">
        <v>1027</v>
      </c>
      <c r="G796" s="25" t="s">
        <v>2600</v>
      </c>
      <c r="H796" s="25" t="s">
        <v>2601</v>
      </c>
      <c r="I796" s="25" t="s">
        <v>55</v>
      </c>
    </row>
    <row r="797" spans="1:9" ht="120" hidden="1" x14ac:dyDescent="0.25">
      <c r="A797" s="25" t="s">
        <v>5155</v>
      </c>
      <c r="B797" s="25" t="s">
        <v>5156</v>
      </c>
      <c r="C797" s="25" t="s">
        <v>11</v>
      </c>
      <c r="D797" s="25" t="s">
        <v>28</v>
      </c>
      <c r="E797" s="24" t="b">
        <v>0</v>
      </c>
      <c r="F797" s="25" t="s">
        <v>1027</v>
      </c>
      <c r="G797" s="25" t="s">
        <v>5157</v>
      </c>
      <c r="H797" s="25" t="s">
        <v>5158</v>
      </c>
      <c r="I797" s="25" t="s">
        <v>5159</v>
      </c>
    </row>
    <row r="798" spans="1:9" ht="105" hidden="1" x14ac:dyDescent="0.25">
      <c r="A798" s="25" t="s">
        <v>2602</v>
      </c>
      <c r="B798" s="25" t="s">
        <v>2607</v>
      </c>
      <c r="C798" s="25" t="s">
        <v>11</v>
      </c>
      <c r="D798" s="25" t="s">
        <v>111</v>
      </c>
      <c r="E798" s="24" t="b">
        <v>0</v>
      </c>
      <c r="F798" s="25" t="s">
        <v>1027</v>
      </c>
      <c r="G798" s="25" t="s">
        <v>2604</v>
      </c>
      <c r="H798" s="25" t="s">
        <v>2605</v>
      </c>
      <c r="I798" s="25" t="s">
        <v>2606</v>
      </c>
    </row>
    <row r="799" spans="1:9" ht="120" hidden="1" x14ac:dyDescent="0.25">
      <c r="A799" s="25" t="s">
        <v>1735</v>
      </c>
      <c r="B799" s="25" t="s">
        <v>1740</v>
      </c>
      <c r="C799" s="25" t="s">
        <v>11</v>
      </c>
      <c r="D799" s="25" t="s">
        <v>111</v>
      </c>
      <c r="E799" s="24" t="b">
        <v>0</v>
      </c>
      <c r="F799" s="25" t="s">
        <v>1027</v>
      </c>
      <c r="G799" s="25" t="s">
        <v>1737</v>
      </c>
      <c r="H799" s="25" t="s">
        <v>1738</v>
      </c>
      <c r="I799" s="25" t="s">
        <v>1739</v>
      </c>
    </row>
    <row r="800" spans="1:9" ht="150" hidden="1" x14ac:dyDescent="0.25">
      <c r="A800" s="25" t="s">
        <v>1735</v>
      </c>
      <c r="B800" s="25" t="s">
        <v>1744</v>
      </c>
      <c r="C800" s="25" t="s">
        <v>11</v>
      </c>
      <c r="D800" s="25" t="s">
        <v>111</v>
      </c>
      <c r="E800" s="24" t="b">
        <v>0</v>
      </c>
      <c r="F800" s="25" t="s">
        <v>1027</v>
      </c>
      <c r="G800" s="25" t="s">
        <v>1738</v>
      </c>
      <c r="H800" s="25" t="s">
        <v>1742</v>
      </c>
      <c r="I800" s="25" t="s">
        <v>1743</v>
      </c>
    </row>
    <row r="801" spans="1:9" ht="90" hidden="1" x14ac:dyDescent="0.25">
      <c r="A801" s="25" t="s">
        <v>1735</v>
      </c>
      <c r="B801" s="25" t="s">
        <v>1749</v>
      </c>
      <c r="C801" s="25" t="s">
        <v>11</v>
      </c>
      <c r="D801" s="25" t="s">
        <v>111</v>
      </c>
      <c r="E801" s="24" t="b">
        <v>0</v>
      </c>
      <c r="F801" s="25" t="s">
        <v>1027</v>
      </c>
      <c r="G801" s="25" t="s">
        <v>1746</v>
      </c>
      <c r="H801" s="25" t="s">
        <v>1747</v>
      </c>
      <c r="I801" s="25" t="s">
        <v>1748</v>
      </c>
    </row>
    <row r="802" spans="1:9" ht="75" hidden="1" x14ac:dyDescent="0.25">
      <c r="A802" s="25" t="s">
        <v>2608</v>
      </c>
      <c r="B802" s="25" t="s">
        <v>2613</v>
      </c>
      <c r="C802" s="25" t="s">
        <v>11</v>
      </c>
      <c r="D802" s="25" t="s">
        <v>12</v>
      </c>
      <c r="E802" s="24" t="b">
        <v>0</v>
      </c>
      <c r="F802" s="25" t="s">
        <v>1027</v>
      </c>
      <c r="G802" s="25" t="s">
        <v>2617</v>
      </c>
      <c r="H802" s="25" t="s">
        <v>2618</v>
      </c>
      <c r="I802" s="25" t="s">
        <v>2619</v>
      </c>
    </row>
    <row r="803" spans="1:9" ht="105" hidden="1" x14ac:dyDescent="0.25">
      <c r="A803" s="25" t="s">
        <v>4302</v>
      </c>
      <c r="B803" s="25" t="s">
        <v>4303</v>
      </c>
      <c r="C803" s="25" t="s">
        <v>11</v>
      </c>
      <c r="D803" s="25" t="s">
        <v>111</v>
      </c>
      <c r="E803" s="24" t="b">
        <v>0</v>
      </c>
      <c r="F803" s="25" t="s">
        <v>1027</v>
      </c>
      <c r="G803" s="25" t="s">
        <v>4304</v>
      </c>
      <c r="H803" s="25" t="s">
        <v>4305</v>
      </c>
      <c r="I803" s="25" t="s">
        <v>4306</v>
      </c>
    </row>
    <row r="804" spans="1:9" ht="120" hidden="1" x14ac:dyDescent="0.25">
      <c r="A804" s="25" t="s">
        <v>5014</v>
      </c>
      <c r="B804" s="25" t="s">
        <v>5015</v>
      </c>
      <c r="C804" s="25" t="s">
        <v>11</v>
      </c>
      <c r="D804" s="25" t="s">
        <v>12</v>
      </c>
      <c r="E804" s="24" t="b">
        <v>0</v>
      </c>
      <c r="F804" s="25" t="s">
        <v>1027</v>
      </c>
      <c r="G804" s="25" t="s">
        <v>5016</v>
      </c>
      <c r="H804" s="25" t="s">
        <v>5017</v>
      </c>
      <c r="I804" s="25" t="s">
        <v>5018</v>
      </c>
    </row>
    <row r="805" spans="1:9" ht="90" hidden="1" x14ac:dyDescent="0.25">
      <c r="A805" s="25" t="s">
        <v>2620</v>
      </c>
      <c r="B805" s="25" t="s">
        <v>2625</v>
      </c>
      <c r="C805" s="25" t="s">
        <v>11</v>
      </c>
      <c r="D805" s="25" t="s">
        <v>111</v>
      </c>
      <c r="E805" s="24" t="b">
        <v>0</v>
      </c>
      <c r="F805" s="25" t="s">
        <v>1027</v>
      </c>
      <c r="G805" s="25" t="s">
        <v>2622</v>
      </c>
      <c r="H805" s="25" t="s">
        <v>2623</v>
      </c>
      <c r="I805" s="25" t="s">
        <v>2624</v>
      </c>
    </row>
    <row r="806" spans="1:9" ht="90" hidden="1" x14ac:dyDescent="0.25">
      <c r="A806" s="25" t="s">
        <v>2620</v>
      </c>
      <c r="B806" s="25" t="s">
        <v>2631</v>
      </c>
      <c r="C806" s="25" t="s">
        <v>11</v>
      </c>
      <c r="D806" s="25" t="s">
        <v>111</v>
      </c>
      <c r="E806" s="24" t="b">
        <v>0</v>
      </c>
      <c r="F806" s="25" t="s">
        <v>1027</v>
      </c>
      <c r="G806" s="25" t="s">
        <v>2623</v>
      </c>
      <c r="H806" s="25" t="s">
        <v>2627</v>
      </c>
      <c r="I806" s="25" t="s">
        <v>2628</v>
      </c>
    </row>
    <row r="807" spans="1:9" ht="90" hidden="1" x14ac:dyDescent="0.25">
      <c r="A807" s="25" t="s">
        <v>1767</v>
      </c>
      <c r="B807" s="25" t="s">
        <v>1772</v>
      </c>
      <c r="C807" s="25" t="s">
        <v>11</v>
      </c>
      <c r="D807" s="25" t="s">
        <v>111</v>
      </c>
      <c r="E807" s="24" t="b">
        <v>0</v>
      </c>
      <c r="F807" s="25" t="s">
        <v>1027</v>
      </c>
      <c r="G807" s="25" t="s">
        <v>1773</v>
      </c>
      <c r="H807" s="25" t="s">
        <v>1774</v>
      </c>
      <c r="I807" s="25" t="s">
        <v>1775</v>
      </c>
    </row>
    <row r="808" spans="1:9" ht="105" hidden="1" x14ac:dyDescent="0.25">
      <c r="A808" s="25" t="s">
        <v>1767</v>
      </c>
      <c r="B808" s="25" t="s">
        <v>1771</v>
      </c>
      <c r="C808" s="25" t="s">
        <v>11</v>
      </c>
      <c r="D808" s="25" t="s">
        <v>111</v>
      </c>
      <c r="E808" s="24" t="b">
        <v>0</v>
      </c>
      <c r="F808" s="25" t="s">
        <v>1027</v>
      </c>
      <c r="G808" s="25" t="s">
        <v>55</v>
      </c>
      <c r="H808" s="25" t="s">
        <v>1769</v>
      </c>
      <c r="I808" s="25" t="s">
        <v>1770</v>
      </c>
    </row>
    <row r="809" spans="1:9" ht="90" hidden="1" x14ac:dyDescent="0.25">
      <c r="A809" s="25" t="s">
        <v>2632</v>
      </c>
      <c r="B809" s="25" t="s">
        <v>2633</v>
      </c>
      <c r="C809" s="25" t="s">
        <v>11</v>
      </c>
      <c r="D809" s="25" t="s">
        <v>111</v>
      </c>
      <c r="E809" s="24" t="b">
        <v>0</v>
      </c>
      <c r="F809" s="25" t="s">
        <v>1027</v>
      </c>
      <c r="G809" s="25" t="s">
        <v>2634</v>
      </c>
      <c r="H809" s="25" t="s">
        <v>2635</v>
      </c>
      <c r="I809" s="25" t="s">
        <v>2636</v>
      </c>
    </row>
    <row r="810" spans="1:9" ht="165" hidden="1" x14ac:dyDescent="0.25">
      <c r="A810" s="25" t="s">
        <v>5028</v>
      </c>
      <c r="B810" s="25" t="s">
        <v>6018</v>
      </c>
      <c r="C810" s="25" t="s">
        <v>11</v>
      </c>
      <c r="D810" s="25" t="s">
        <v>20</v>
      </c>
      <c r="E810" s="24" t="b">
        <v>0</v>
      </c>
      <c r="F810" s="25" t="s">
        <v>1027</v>
      </c>
      <c r="G810" s="25" t="s">
        <v>6019</v>
      </c>
      <c r="H810" s="25" t="s">
        <v>6020</v>
      </c>
      <c r="I810" s="25" t="s">
        <v>6021</v>
      </c>
    </row>
    <row r="811" spans="1:9" ht="90" hidden="1" x14ac:dyDescent="0.25">
      <c r="A811" s="25" t="s">
        <v>1787</v>
      </c>
      <c r="B811" s="25" t="s">
        <v>1788</v>
      </c>
      <c r="C811" s="25" t="s">
        <v>11</v>
      </c>
      <c r="D811" s="25" t="s">
        <v>550</v>
      </c>
      <c r="E811" s="24" t="b">
        <v>0</v>
      </c>
      <c r="F811" s="25" t="s">
        <v>1027</v>
      </c>
      <c r="G811" s="25" t="s">
        <v>1789</v>
      </c>
      <c r="H811" s="25" t="s">
        <v>1790</v>
      </c>
      <c r="I811" s="25" t="s">
        <v>1791</v>
      </c>
    </row>
    <row r="812" spans="1:9" ht="165" hidden="1" x14ac:dyDescent="0.25">
      <c r="A812" s="25" t="s">
        <v>2648</v>
      </c>
      <c r="B812" s="25" t="s">
        <v>2653</v>
      </c>
      <c r="C812" s="25" t="s">
        <v>11</v>
      </c>
      <c r="D812" s="25" t="s">
        <v>802</v>
      </c>
      <c r="E812" s="24" t="b">
        <v>0</v>
      </c>
      <c r="F812" s="25" t="s">
        <v>1027</v>
      </c>
      <c r="G812" s="25" t="s">
        <v>2650</v>
      </c>
      <c r="H812" s="25" t="s">
        <v>2651</v>
      </c>
      <c r="I812" s="25" t="s">
        <v>2652</v>
      </c>
    </row>
    <row r="813" spans="1:9" ht="90" hidden="1" x14ac:dyDescent="0.25">
      <c r="A813" s="25" t="s">
        <v>5890</v>
      </c>
      <c r="B813" s="25" t="s">
        <v>5891</v>
      </c>
      <c r="C813" s="25" t="s">
        <v>11</v>
      </c>
      <c r="D813" s="25" t="s">
        <v>802</v>
      </c>
      <c r="E813" s="24" t="b">
        <v>0</v>
      </c>
      <c r="F813" s="25" t="s">
        <v>1027</v>
      </c>
      <c r="G813" s="25" t="s">
        <v>5892</v>
      </c>
      <c r="H813" s="25" t="s">
        <v>5893</v>
      </c>
      <c r="I813" s="25" t="s">
        <v>5894</v>
      </c>
    </row>
    <row r="814" spans="1:9" ht="90" hidden="1" x14ac:dyDescent="0.25">
      <c r="A814" s="25" t="s">
        <v>2699</v>
      </c>
      <c r="B814" s="25" t="s">
        <v>2700</v>
      </c>
      <c r="C814" s="25" t="s">
        <v>11</v>
      </c>
      <c r="D814" s="25" t="s">
        <v>111</v>
      </c>
      <c r="E814" s="24" t="b">
        <v>0</v>
      </c>
      <c r="F814" s="25" t="s">
        <v>1027</v>
      </c>
      <c r="G814" s="25" t="s">
        <v>2701</v>
      </c>
      <c r="H814" s="25" t="s">
        <v>2702</v>
      </c>
      <c r="I814" s="25" t="s">
        <v>2703</v>
      </c>
    </row>
    <row r="815" spans="1:9" ht="75" hidden="1" x14ac:dyDescent="0.25">
      <c r="A815" s="25" t="s">
        <v>917</v>
      </c>
      <c r="B815" s="25" t="s">
        <v>2704</v>
      </c>
      <c r="C815" s="25" t="s">
        <v>11</v>
      </c>
      <c r="D815" s="25" t="s">
        <v>111</v>
      </c>
      <c r="E815" s="24" t="b">
        <v>0</v>
      </c>
      <c r="F815" s="25" t="s">
        <v>1027</v>
      </c>
      <c r="G815" s="25" t="s">
        <v>2705</v>
      </c>
      <c r="H815" s="25" t="s">
        <v>2706</v>
      </c>
      <c r="I815" s="25" t="s">
        <v>55</v>
      </c>
    </row>
    <row r="816" spans="1:9" ht="105" hidden="1" x14ac:dyDescent="0.25">
      <c r="A816" s="25" t="s">
        <v>4321</v>
      </c>
      <c r="B816" s="25" t="s">
        <v>4322</v>
      </c>
      <c r="C816" s="25" t="s">
        <v>11</v>
      </c>
      <c r="D816" s="25" t="s">
        <v>111</v>
      </c>
      <c r="E816" s="24" t="b">
        <v>0</v>
      </c>
      <c r="F816" s="25" t="s">
        <v>1027</v>
      </c>
      <c r="G816" s="25" t="s">
        <v>4323</v>
      </c>
      <c r="H816" s="25" t="s">
        <v>4324</v>
      </c>
      <c r="I816" s="25" t="s">
        <v>55</v>
      </c>
    </row>
    <row r="817" spans="1:9" ht="75" hidden="1" x14ac:dyDescent="0.25">
      <c r="A817" s="25" t="s">
        <v>5037</v>
      </c>
      <c r="B817" s="25" t="s">
        <v>5038</v>
      </c>
      <c r="C817" s="25" t="s">
        <v>11</v>
      </c>
      <c r="D817" s="25" t="s">
        <v>12</v>
      </c>
      <c r="E817" s="24" t="b">
        <v>0</v>
      </c>
      <c r="F817" s="25" t="s">
        <v>1027</v>
      </c>
      <c r="G817" s="25" t="s">
        <v>5039</v>
      </c>
      <c r="H817" s="25" t="s">
        <v>5040</v>
      </c>
      <c r="I817" s="25" t="s">
        <v>5041</v>
      </c>
    </row>
    <row r="818" spans="1:9" ht="45" hidden="1" x14ac:dyDescent="0.25">
      <c r="A818" s="25" t="s">
        <v>3798</v>
      </c>
      <c r="B818" s="25" t="s">
        <v>3799</v>
      </c>
      <c r="C818" s="25" t="s">
        <v>11</v>
      </c>
      <c r="D818" s="25" t="s">
        <v>136</v>
      </c>
      <c r="E818" s="24" t="b">
        <v>0</v>
      </c>
      <c r="F818" s="25" t="s">
        <v>1027</v>
      </c>
      <c r="G818" s="25" t="s">
        <v>55</v>
      </c>
      <c r="H818" s="25" t="s">
        <v>3800</v>
      </c>
      <c r="I818" s="25" t="s">
        <v>3801</v>
      </c>
    </row>
    <row r="819" spans="1:9" ht="135" hidden="1" x14ac:dyDescent="0.25">
      <c r="A819" s="25" t="s">
        <v>503</v>
      </c>
      <c r="B819" s="25" t="s">
        <v>504</v>
      </c>
      <c r="C819" s="25" t="s">
        <v>11</v>
      </c>
      <c r="D819" s="25" t="s">
        <v>12</v>
      </c>
      <c r="E819" s="24" t="b">
        <v>0</v>
      </c>
      <c r="F819" s="25" t="s">
        <v>1027</v>
      </c>
      <c r="G819" s="25" t="s">
        <v>2716</v>
      </c>
      <c r="H819" s="25" t="s">
        <v>2717</v>
      </c>
      <c r="I819" s="25" t="s">
        <v>2718</v>
      </c>
    </row>
    <row r="820" spans="1:9" ht="150" hidden="1" x14ac:dyDescent="0.25">
      <c r="A820" s="25" t="s">
        <v>2744</v>
      </c>
      <c r="B820" s="25" t="s">
        <v>2745</v>
      </c>
      <c r="C820" s="25" t="s">
        <v>11</v>
      </c>
      <c r="D820" s="25" t="s">
        <v>111</v>
      </c>
      <c r="E820" s="24" t="b">
        <v>0</v>
      </c>
      <c r="F820" s="25" t="s">
        <v>1027</v>
      </c>
      <c r="G820" s="25" t="s">
        <v>55</v>
      </c>
      <c r="H820" s="25" t="s">
        <v>2751</v>
      </c>
      <c r="I820" s="25" t="s">
        <v>55</v>
      </c>
    </row>
    <row r="821" spans="1:9" ht="90" hidden="1" x14ac:dyDescent="0.25">
      <c r="A821" s="25" t="s">
        <v>2752</v>
      </c>
      <c r="B821" s="25" t="s">
        <v>2761</v>
      </c>
      <c r="C821" s="25" t="s">
        <v>11</v>
      </c>
      <c r="D821" s="25" t="s">
        <v>802</v>
      </c>
      <c r="E821" s="24" t="b">
        <v>0</v>
      </c>
      <c r="F821" s="25" t="s">
        <v>1027</v>
      </c>
      <c r="G821" s="25" t="s">
        <v>2762</v>
      </c>
      <c r="H821" s="25" t="s">
        <v>2763</v>
      </c>
      <c r="I821" s="25" t="s">
        <v>2764</v>
      </c>
    </row>
    <row r="822" spans="1:9" ht="135" hidden="1" x14ac:dyDescent="0.25">
      <c r="A822" s="25" t="s">
        <v>2752</v>
      </c>
      <c r="B822" s="25" t="s">
        <v>2753</v>
      </c>
      <c r="C822" s="25" t="s">
        <v>11</v>
      </c>
      <c r="D822" s="25" t="s">
        <v>802</v>
      </c>
      <c r="E822" s="24" t="b">
        <v>0</v>
      </c>
      <c r="F822" s="25" t="s">
        <v>1027</v>
      </c>
      <c r="G822" s="25" t="s">
        <v>2754</v>
      </c>
      <c r="H822" s="25" t="s">
        <v>2755</v>
      </c>
      <c r="I822" s="25" t="s">
        <v>2756</v>
      </c>
    </row>
    <row r="823" spans="1:9" ht="75" hidden="1" x14ac:dyDescent="0.25">
      <c r="A823" s="25" t="s">
        <v>2752</v>
      </c>
      <c r="B823" s="25" t="s">
        <v>2757</v>
      </c>
      <c r="C823" s="25" t="s">
        <v>11</v>
      </c>
      <c r="D823" s="25" t="s">
        <v>802</v>
      </c>
      <c r="E823" s="24" t="b">
        <v>0</v>
      </c>
      <c r="F823" s="25" t="s">
        <v>1027</v>
      </c>
      <c r="G823" s="25" t="s">
        <v>2758</v>
      </c>
      <c r="H823" s="25" t="s">
        <v>2759</v>
      </c>
      <c r="I823" s="25" t="s">
        <v>2760</v>
      </c>
    </row>
    <row r="824" spans="1:9" ht="180" hidden="1" x14ac:dyDescent="0.25">
      <c r="A824" s="25" t="s">
        <v>5042</v>
      </c>
      <c r="B824" s="25" t="s">
        <v>5043</v>
      </c>
      <c r="C824" s="25" t="s">
        <v>11</v>
      </c>
      <c r="D824" s="25" t="s">
        <v>12</v>
      </c>
      <c r="E824" s="24" t="b">
        <v>0</v>
      </c>
      <c r="F824" s="25" t="s">
        <v>1027</v>
      </c>
      <c r="G824" s="25" t="s">
        <v>5044</v>
      </c>
      <c r="H824" s="25" t="s">
        <v>5045</v>
      </c>
      <c r="I824" s="25" t="s">
        <v>5046</v>
      </c>
    </row>
    <row r="825" spans="1:9" ht="105" hidden="1" x14ac:dyDescent="0.25">
      <c r="A825" s="25" t="s">
        <v>3529</v>
      </c>
      <c r="B825" s="25" t="s">
        <v>4334</v>
      </c>
      <c r="C825" s="25" t="s">
        <v>11</v>
      </c>
      <c r="D825" s="25" t="s">
        <v>111</v>
      </c>
      <c r="E825" s="24" t="b">
        <v>0</v>
      </c>
      <c r="F825" s="25" t="s">
        <v>1027</v>
      </c>
      <c r="G825" s="25" t="s">
        <v>4335</v>
      </c>
      <c r="H825" s="25" t="s">
        <v>4336</v>
      </c>
      <c r="I825" s="25" t="s">
        <v>4337</v>
      </c>
    </row>
    <row r="826" spans="1:9" ht="105" hidden="1" x14ac:dyDescent="0.25">
      <c r="A826" s="25" t="s">
        <v>1813</v>
      </c>
      <c r="B826" s="25" t="s">
        <v>1814</v>
      </c>
      <c r="C826" s="25" t="s">
        <v>11</v>
      </c>
      <c r="D826" s="25" t="s">
        <v>878</v>
      </c>
      <c r="E826" s="24" t="b">
        <v>0</v>
      </c>
      <c r="F826" s="25" t="s">
        <v>1027</v>
      </c>
      <c r="G826" s="25" t="s">
        <v>1815</v>
      </c>
      <c r="H826" s="25" t="s">
        <v>1816</v>
      </c>
      <c r="I826" s="25" t="s">
        <v>55</v>
      </c>
    </row>
    <row r="827" spans="1:9" ht="75" hidden="1" x14ac:dyDescent="0.25">
      <c r="A827" s="25" t="s">
        <v>3108</v>
      </c>
      <c r="B827" s="25" t="s">
        <v>5240</v>
      </c>
      <c r="C827" s="25" t="s">
        <v>11</v>
      </c>
      <c r="D827" s="25" t="s">
        <v>136</v>
      </c>
      <c r="E827" s="24" t="b">
        <v>0</v>
      </c>
      <c r="F827" s="25" t="s">
        <v>1027</v>
      </c>
      <c r="G827" s="25" t="s">
        <v>5241</v>
      </c>
      <c r="H827" s="25" t="s">
        <v>5242</v>
      </c>
      <c r="I827" s="25" t="s">
        <v>55</v>
      </c>
    </row>
    <row r="828" spans="1:9" ht="60" hidden="1" x14ac:dyDescent="0.25">
      <c r="A828" s="25" t="s">
        <v>275</v>
      </c>
      <c r="B828" s="25" t="s">
        <v>1827</v>
      </c>
      <c r="C828" s="25" t="s">
        <v>11</v>
      </c>
      <c r="D828" s="25" t="s">
        <v>61</v>
      </c>
      <c r="E828" s="24" t="b">
        <v>0</v>
      </c>
      <c r="F828" s="25" t="s">
        <v>1027</v>
      </c>
      <c r="G828" s="25" t="s">
        <v>1828</v>
      </c>
      <c r="H828" s="25" t="s">
        <v>1829</v>
      </c>
      <c r="I828" s="25" t="s">
        <v>1830</v>
      </c>
    </row>
    <row r="829" spans="1:9" ht="45" hidden="1" x14ac:dyDescent="0.25">
      <c r="A829" s="25" t="s">
        <v>275</v>
      </c>
      <c r="B829" s="25" t="s">
        <v>1831</v>
      </c>
      <c r="C829" s="25" t="s">
        <v>11</v>
      </c>
      <c r="D829" s="25" t="s">
        <v>61</v>
      </c>
      <c r="E829" s="24" t="b">
        <v>0</v>
      </c>
      <c r="F829" s="25" t="s">
        <v>1027</v>
      </c>
      <c r="G829" s="25" t="s">
        <v>1832</v>
      </c>
      <c r="H829" s="25" t="s">
        <v>1833</v>
      </c>
      <c r="I829" s="25" t="s">
        <v>1834</v>
      </c>
    </row>
    <row r="830" spans="1:9" ht="150" hidden="1" x14ac:dyDescent="0.25">
      <c r="A830" s="25" t="s">
        <v>2780</v>
      </c>
      <c r="B830" s="25" t="s">
        <v>2781</v>
      </c>
      <c r="C830" s="25" t="s">
        <v>11</v>
      </c>
      <c r="D830" s="25" t="s">
        <v>12</v>
      </c>
      <c r="E830" s="24" t="b">
        <v>0</v>
      </c>
      <c r="F830" s="25" t="s">
        <v>1027</v>
      </c>
      <c r="G830" s="25" t="s">
        <v>2782</v>
      </c>
      <c r="H830" s="25" t="s">
        <v>2783</v>
      </c>
      <c r="I830" s="25" t="s">
        <v>2784</v>
      </c>
    </row>
    <row r="831" spans="1:9" ht="90" hidden="1" x14ac:dyDescent="0.25">
      <c r="A831" s="25" t="s">
        <v>2785</v>
      </c>
      <c r="B831" s="25" t="s">
        <v>2794</v>
      </c>
      <c r="C831" s="25" t="s">
        <v>11</v>
      </c>
      <c r="D831" s="25" t="s">
        <v>111</v>
      </c>
      <c r="E831" s="24" t="b">
        <v>0</v>
      </c>
      <c r="F831" s="25" t="s">
        <v>1027</v>
      </c>
      <c r="G831" s="25" t="s">
        <v>2791</v>
      </c>
      <c r="H831" s="25" t="s">
        <v>2792</v>
      </c>
      <c r="I831" s="25" t="s">
        <v>2793</v>
      </c>
    </row>
    <row r="832" spans="1:9" ht="120" hidden="1" x14ac:dyDescent="0.25">
      <c r="A832" s="25" t="s">
        <v>2785</v>
      </c>
      <c r="B832" s="25" t="s">
        <v>2786</v>
      </c>
      <c r="C832" s="25" t="s">
        <v>11</v>
      </c>
      <c r="D832" s="25" t="s">
        <v>28</v>
      </c>
      <c r="E832" s="24" t="b">
        <v>0</v>
      </c>
      <c r="F832" s="25" t="s">
        <v>1027</v>
      </c>
      <c r="G832" s="25" t="s">
        <v>2787</v>
      </c>
      <c r="H832" s="25" t="s">
        <v>2788</v>
      </c>
      <c r="I832" s="25" t="s">
        <v>2789</v>
      </c>
    </row>
    <row r="833" spans="1:9" ht="60" hidden="1" x14ac:dyDescent="0.25">
      <c r="A833" s="25" t="s">
        <v>1879</v>
      </c>
      <c r="B833" s="25" t="s">
        <v>1880</v>
      </c>
      <c r="C833" s="25" t="s">
        <v>11</v>
      </c>
      <c r="D833" s="25" t="s">
        <v>20</v>
      </c>
      <c r="E833" s="24" t="b">
        <v>0</v>
      </c>
      <c r="F833" s="25" t="s">
        <v>1027</v>
      </c>
      <c r="G833" s="25" t="s">
        <v>55</v>
      </c>
      <c r="H833" s="25" t="s">
        <v>1881</v>
      </c>
      <c r="I833" s="25" t="s">
        <v>1882</v>
      </c>
    </row>
    <row r="834" spans="1:9" ht="165" hidden="1" x14ac:dyDescent="0.25">
      <c r="A834" s="25" t="s">
        <v>2795</v>
      </c>
      <c r="B834" s="25" t="s">
        <v>2800</v>
      </c>
      <c r="C834" s="25" t="s">
        <v>11</v>
      </c>
      <c r="D834" s="25" t="s">
        <v>111</v>
      </c>
      <c r="E834" s="24" t="b">
        <v>0</v>
      </c>
      <c r="F834" s="25" t="s">
        <v>1027</v>
      </c>
      <c r="G834" s="25" t="s">
        <v>2797</v>
      </c>
      <c r="H834" s="25" t="s">
        <v>2798</v>
      </c>
      <c r="I834" s="25" t="s">
        <v>2799</v>
      </c>
    </row>
    <row r="835" spans="1:9" ht="75" hidden="1" x14ac:dyDescent="0.25">
      <c r="A835" s="25" t="s">
        <v>4395</v>
      </c>
      <c r="B835" s="25" t="s">
        <v>4396</v>
      </c>
      <c r="C835" s="25" t="s">
        <v>11</v>
      </c>
      <c r="D835" s="25" t="s">
        <v>111</v>
      </c>
      <c r="E835" s="24" t="b">
        <v>0</v>
      </c>
      <c r="F835" s="25" t="s">
        <v>1027</v>
      </c>
      <c r="G835" s="25" t="s">
        <v>4397</v>
      </c>
      <c r="H835" s="25" t="s">
        <v>4398</v>
      </c>
      <c r="I835" s="25" t="s">
        <v>4399</v>
      </c>
    </row>
    <row r="836" spans="1:9" ht="105" hidden="1" x14ac:dyDescent="0.25">
      <c r="A836" s="25" t="s">
        <v>308</v>
      </c>
      <c r="B836" s="25" t="s">
        <v>1909</v>
      </c>
      <c r="C836" s="25" t="s">
        <v>11</v>
      </c>
      <c r="D836" s="25" t="s">
        <v>111</v>
      </c>
      <c r="E836" s="24" t="b">
        <v>0</v>
      </c>
      <c r="F836" s="25" t="s">
        <v>1027</v>
      </c>
      <c r="G836" s="25" t="s">
        <v>1907</v>
      </c>
      <c r="H836" s="25" t="s">
        <v>1910</v>
      </c>
      <c r="I836" s="25" t="s">
        <v>1911</v>
      </c>
    </row>
    <row r="837" spans="1:9" ht="135" hidden="1" x14ac:dyDescent="0.25">
      <c r="A837" s="25" t="s">
        <v>308</v>
      </c>
      <c r="B837" s="25" t="s">
        <v>1905</v>
      </c>
      <c r="C837" s="25" t="s">
        <v>11</v>
      </c>
      <c r="D837" s="25" t="s">
        <v>841</v>
      </c>
      <c r="E837" s="24" t="b">
        <v>0</v>
      </c>
      <c r="F837" s="25" t="s">
        <v>1027</v>
      </c>
      <c r="G837" s="25" t="s">
        <v>1906</v>
      </c>
      <c r="H837" s="25" t="s">
        <v>1907</v>
      </c>
      <c r="I837" s="25" t="s">
        <v>1908</v>
      </c>
    </row>
    <row r="838" spans="1:9" ht="105" hidden="1" x14ac:dyDescent="0.25">
      <c r="A838" s="25" t="s">
        <v>311</v>
      </c>
      <c r="B838" s="25" t="s">
        <v>312</v>
      </c>
      <c r="C838" s="25" t="s">
        <v>11</v>
      </c>
      <c r="D838" s="25" t="s">
        <v>61</v>
      </c>
      <c r="E838" s="24" t="b">
        <v>0</v>
      </c>
      <c r="F838" s="25" t="s">
        <v>1027</v>
      </c>
      <c r="G838" s="25" t="s">
        <v>1912</v>
      </c>
      <c r="H838" s="25" t="s">
        <v>1913</v>
      </c>
      <c r="I838" s="25" t="s">
        <v>1914</v>
      </c>
    </row>
    <row r="839" spans="1:9" ht="45" hidden="1" x14ac:dyDescent="0.25">
      <c r="A839" s="25" t="s">
        <v>2801</v>
      </c>
      <c r="B839" s="25" t="s">
        <v>2802</v>
      </c>
      <c r="C839" s="25" t="s">
        <v>11</v>
      </c>
      <c r="D839" s="25" t="s">
        <v>111</v>
      </c>
      <c r="E839" s="24" t="b">
        <v>0</v>
      </c>
      <c r="F839" s="25" t="s">
        <v>1027</v>
      </c>
      <c r="G839" s="25" t="s">
        <v>2803</v>
      </c>
      <c r="H839" s="25" t="s">
        <v>2804</v>
      </c>
      <c r="I839" s="25" t="s">
        <v>2805</v>
      </c>
    </row>
    <row r="840" spans="1:9" ht="105" hidden="1" x14ac:dyDescent="0.25">
      <c r="A840" s="25" t="s">
        <v>3835</v>
      </c>
      <c r="B840" s="25" t="s">
        <v>3836</v>
      </c>
      <c r="C840" s="25" t="s">
        <v>11</v>
      </c>
      <c r="D840" s="25" t="s">
        <v>61</v>
      </c>
      <c r="E840" s="24" t="b">
        <v>1</v>
      </c>
      <c r="F840" s="25" t="s">
        <v>1027</v>
      </c>
      <c r="G840" s="25" t="s">
        <v>55</v>
      </c>
      <c r="H840" s="25" t="s">
        <v>3837</v>
      </c>
      <c r="I840" s="25" t="s">
        <v>3838</v>
      </c>
    </row>
    <row r="841" spans="1:9" ht="90" hidden="1" x14ac:dyDescent="0.25">
      <c r="A841" s="25" t="s">
        <v>3835</v>
      </c>
      <c r="B841" s="25" t="s">
        <v>3839</v>
      </c>
      <c r="C841" s="25" t="s">
        <v>11</v>
      </c>
      <c r="D841" s="25" t="s">
        <v>61</v>
      </c>
      <c r="E841" s="24" t="b">
        <v>1</v>
      </c>
      <c r="F841" s="25" t="s">
        <v>1027</v>
      </c>
      <c r="G841" s="25" t="s">
        <v>3840</v>
      </c>
      <c r="H841" s="25" t="s">
        <v>3841</v>
      </c>
      <c r="I841" s="25" t="s">
        <v>3840</v>
      </c>
    </row>
    <row r="842" spans="1:9" ht="90" hidden="1" x14ac:dyDescent="0.25">
      <c r="A842" s="25" t="s">
        <v>3835</v>
      </c>
      <c r="B842" s="25" t="s">
        <v>3836</v>
      </c>
      <c r="C842" s="25" t="s">
        <v>11</v>
      </c>
      <c r="D842" s="25" t="s">
        <v>61</v>
      </c>
      <c r="E842" s="24" t="b">
        <v>0</v>
      </c>
      <c r="F842" s="25" t="s">
        <v>1027</v>
      </c>
      <c r="G842" s="25" t="s">
        <v>5671</v>
      </c>
      <c r="H842" s="25" t="s">
        <v>5672</v>
      </c>
      <c r="I842" s="25" t="s">
        <v>5673</v>
      </c>
    </row>
    <row r="843" spans="1:9" ht="90" hidden="1" x14ac:dyDescent="0.25">
      <c r="A843" s="25" t="s">
        <v>2808</v>
      </c>
      <c r="B843" s="25" t="s">
        <v>2809</v>
      </c>
      <c r="C843" s="25" t="s">
        <v>11</v>
      </c>
      <c r="D843" s="25" t="s">
        <v>2173</v>
      </c>
      <c r="E843" s="24" t="b">
        <v>0</v>
      </c>
      <c r="F843" s="25" t="s">
        <v>1027</v>
      </c>
      <c r="G843" s="25" t="s">
        <v>2810</v>
      </c>
      <c r="H843" s="25" t="s">
        <v>2811</v>
      </c>
      <c r="I843" s="25" t="s">
        <v>2812</v>
      </c>
    </row>
    <row r="844" spans="1:9" ht="120" hidden="1" x14ac:dyDescent="0.25">
      <c r="A844" s="25" t="s">
        <v>2808</v>
      </c>
      <c r="B844" s="25" t="s">
        <v>2818</v>
      </c>
      <c r="C844" s="25" t="s">
        <v>11</v>
      </c>
      <c r="D844" s="25" t="s">
        <v>12</v>
      </c>
      <c r="E844" s="24" t="b">
        <v>0</v>
      </c>
      <c r="F844" s="25" t="s">
        <v>1027</v>
      </c>
      <c r="G844" s="25" t="s">
        <v>2814</v>
      </c>
      <c r="H844" s="25" t="s">
        <v>2815</v>
      </c>
      <c r="I844" s="25" t="s">
        <v>2816</v>
      </c>
    </row>
    <row r="845" spans="1:9" ht="120" hidden="1" x14ac:dyDescent="0.25">
      <c r="A845" s="25" t="s">
        <v>4826</v>
      </c>
      <c r="B845" s="25" t="s">
        <v>4827</v>
      </c>
      <c r="C845" s="25" t="s">
        <v>11</v>
      </c>
      <c r="D845" s="25" t="s">
        <v>76</v>
      </c>
      <c r="E845" s="24" t="b">
        <v>0</v>
      </c>
      <c r="F845" s="25" t="s">
        <v>1027</v>
      </c>
      <c r="G845" s="25" t="s">
        <v>4828</v>
      </c>
      <c r="H845" s="25" t="s">
        <v>4829</v>
      </c>
      <c r="I845" s="25" t="s">
        <v>4830</v>
      </c>
    </row>
    <row r="846" spans="1:9" ht="150" hidden="1" x14ac:dyDescent="0.25">
      <c r="A846" s="25" t="s">
        <v>945</v>
      </c>
      <c r="B846" s="25" t="s">
        <v>2842</v>
      </c>
      <c r="C846" s="25" t="s">
        <v>11</v>
      </c>
      <c r="D846" s="25" t="s">
        <v>111</v>
      </c>
      <c r="E846" s="24" t="b">
        <v>0</v>
      </c>
      <c r="F846" s="25" t="s">
        <v>1027</v>
      </c>
      <c r="G846" s="25" t="s">
        <v>2825</v>
      </c>
      <c r="H846" s="25" t="s">
        <v>2826</v>
      </c>
      <c r="I846" s="25" t="s">
        <v>2827</v>
      </c>
    </row>
    <row r="847" spans="1:9" ht="75" hidden="1" x14ac:dyDescent="0.25">
      <c r="A847" s="25" t="s">
        <v>3749</v>
      </c>
      <c r="B847" s="25" t="s">
        <v>4412</v>
      </c>
      <c r="C847" s="25" t="s">
        <v>11</v>
      </c>
      <c r="D847" s="25" t="s">
        <v>111</v>
      </c>
      <c r="E847" s="24" t="b">
        <v>0</v>
      </c>
      <c r="F847" s="25" t="s">
        <v>1027</v>
      </c>
      <c r="G847" s="25" t="s">
        <v>4413</v>
      </c>
      <c r="H847" s="25" t="s">
        <v>4414</v>
      </c>
      <c r="I847" s="25" t="s">
        <v>4415</v>
      </c>
    </row>
    <row r="848" spans="1:9" ht="75" hidden="1" x14ac:dyDescent="0.25">
      <c r="A848" s="25" t="s">
        <v>954</v>
      </c>
      <c r="B848" s="25" t="s">
        <v>2843</v>
      </c>
      <c r="C848" s="25" t="s">
        <v>11</v>
      </c>
      <c r="D848" s="25" t="s">
        <v>841</v>
      </c>
      <c r="E848" s="24" t="b">
        <v>0</v>
      </c>
      <c r="F848" s="25" t="s">
        <v>1027</v>
      </c>
      <c r="G848" s="25" t="s">
        <v>2846</v>
      </c>
      <c r="H848" s="25" t="s">
        <v>960</v>
      </c>
      <c r="I848" s="25" t="s">
        <v>961</v>
      </c>
    </row>
    <row r="849" spans="1:9" ht="135" hidden="1" x14ac:dyDescent="0.25">
      <c r="A849" s="25" t="s">
        <v>954</v>
      </c>
      <c r="B849" s="25" t="s">
        <v>2843</v>
      </c>
      <c r="C849" s="25" t="s">
        <v>11</v>
      </c>
      <c r="D849" s="25" t="s">
        <v>841</v>
      </c>
      <c r="E849" s="24" t="b">
        <v>0</v>
      </c>
      <c r="F849" s="25" t="s">
        <v>1027</v>
      </c>
      <c r="G849" s="25" t="s">
        <v>55</v>
      </c>
      <c r="H849" s="25" t="s">
        <v>2844</v>
      </c>
      <c r="I849" s="25" t="s">
        <v>2845</v>
      </c>
    </row>
    <row r="850" spans="1:9" ht="75" hidden="1" x14ac:dyDescent="0.25">
      <c r="A850" s="25" t="s">
        <v>2847</v>
      </c>
      <c r="B850" s="25" t="s">
        <v>2848</v>
      </c>
      <c r="C850" s="25" t="s">
        <v>11</v>
      </c>
      <c r="D850" s="25" t="s">
        <v>12</v>
      </c>
      <c r="E850" s="24" t="b">
        <v>0</v>
      </c>
      <c r="F850" s="25" t="s">
        <v>1027</v>
      </c>
      <c r="G850" s="25" t="s">
        <v>2855</v>
      </c>
      <c r="H850" s="25" t="s">
        <v>2856</v>
      </c>
      <c r="I850" s="25" t="s">
        <v>2857</v>
      </c>
    </row>
    <row r="851" spans="1:9" ht="105" hidden="1" x14ac:dyDescent="0.25">
      <c r="A851" s="25" t="s">
        <v>3300</v>
      </c>
      <c r="B851" s="25" t="s">
        <v>4526</v>
      </c>
      <c r="C851" s="25" t="s">
        <v>11</v>
      </c>
      <c r="D851" s="25" t="s">
        <v>841</v>
      </c>
      <c r="E851" s="24" t="b">
        <v>0</v>
      </c>
      <c r="F851" s="25" t="s">
        <v>1027</v>
      </c>
      <c r="G851" s="25" t="s">
        <v>4527</v>
      </c>
      <c r="H851" s="25" t="s">
        <v>4528</v>
      </c>
      <c r="I851" s="25" t="s">
        <v>4529</v>
      </c>
    </row>
    <row r="852" spans="1:9" ht="75" hidden="1" x14ac:dyDescent="0.25">
      <c r="A852" s="25" t="s">
        <v>4416</v>
      </c>
      <c r="B852" s="25" t="s">
        <v>4417</v>
      </c>
      <c r="C852" s="25" t="s">
        <v>11</v>
      </c>
      <c r="D852" s="25" t="s">
        <v>111</v>
      </c>
      <c r="E852" s="24" t="b">
        <v>0</v>
      </c>
      <c r="F852" s="25" t="s">
        <v>1027</v>
      </c>
      <c r="G852" s="25" t="s">
        <v>4418</v>
      </c>
      <c r="H852" s="25" t="s">
        <v>4419</v>
      </c>
      <c r="I852" s="25" t="s">
        <v>4420</v>
      </c>
    </row>
    <row r="853" spans="1:9" ht="75" hidden="1" x14ac:dyDescent="0.25">
      <c r="A853" s="25" t="s">
        <v>4432</v>
      </c>
      <c r="B853" s="25" t="s">
        <v>4433</v>
      </c>
      <c r="C853" s="25" t="s">
        <v>11</v>
      </c>
      <c r="D853" s="25" t="s">
        <v>111</v>
      </c>
      <c r="E853" s="24" t="b">
        <v>0</v>
      </c>
      <c r="F853" s="25" t="s">
        <v>1027</v>
      </c>
      <c r="G853" s="25" t="s">
        <v>4434</v>
      </c>
      <c r="H853" s="25" t="s">
        <v>4435</v>
      </c>
      <c r="I853" s="25" t="s">
        <v>4436</v>
      </c>
    </row>
    <row r="854" spans="1:9" ht="60" hidden="1" x14ac:dyDescent="0.25">
      <c r="A854" s="25" t="s">
        <v>4432</v>
      </c>
      <c r="B854" s="25" t="s">
        <v>5051</v>
      </c>
      <c r="C854" s="25" t="s">
        <v>11</v>
      </c>
      <c r="D854" s="25" t="s">
        <v>12</v>
      </c>
      <c r="E854" s="24" t="b">
        <v>0</v>
      </c>
      <c r="F854" s="25" t="s">
        <v>1027</v>
      </c>
      <c r="G854" s="25" t="s">
        <v>5055</v>
      </c>
      <c r="H854" s="25" t="s">
        <v>5056</v>
      </c>
      <c r="I854" s="25" t="s">
        <v>5057</v>
      </c>
    </row>
    <row r="855" spans="1:9" ht="120" hidden="1" x14ac:dyDescent="0.25">
      <c r="A855" s="25" t="s">
        <v>2858</v>
      </c>
      <c r="B855" s="25" t="s">
        <v>2863</v>
      </c>
      <c r="C855" s="25" t="s">
        <v>11</v>
      </c>
      <c r="D855" s="25" t="s">
        <v>12</v>
      </c>
      <c r="E855" s="24" t="b">
        <v>0</v>
      </c>
      <c r="F855" s="25" t="s">
        <v>1027</v>
      </c>
      <c r="G855" s="25" t="s">
        <v>2864</v>
      </c>
      <c r="H855" s="25" t="s">
        <v>2865</v>
      </c>
      <c r="I855" s="25" t="s">
        <v>2866</v>
      </c>
    </row>
    <row r="856" spans="1:9" ht="150" hidden="1" x14ac:dyDescent="0.25">
      <c r="A856" s="25" t="s">
        <v>1923</v>
      </c>
      <c r="B856" s="25" t="s">
        <v>1928</v>
      </c>
      <c r="C856" s="25" t="s">
        <v>11</v>
      </c>
      <c r="D856" s="25" t="s">
        <v>669</v>
      </c>
      <c r="E856" s="24" t="b">
        <v>0</v>
      </c>
      <c r="F856" s="25" t="s">
        <v>1027</v>
      </c>
      <c r="G856" s="25" t="s">
        <v>1929</v>
      </c>
      <c r="H856" s="25" t="s">
        <v>1930</v>
      </c>
      <c r="I856" s="25" t="s">
        <v>1931</v>
      </c>
    </row>
    <row r="857" spans="1:9" ht="135" hidden="1" x14ac:dyDescent="0.25">
      <c r="A857" s="25" t="s">
        <v>1923</v>
      </c>
      <c r="B857" s="25" t="s">
        <v>1924</v>
      </c>
      <c r="C857" s="25" t="s">
        <v>11</v>
      </c>
      <c r="D857" s="25" t="s">
        <v>669</v>
      </c>
      <c r="E857" s="24" t="b">
        <v>0</v>
      </c>
      <c r="F857" s="25" t="s">
        <v>1027</v>
      </c>
      <c r="G857" s="25" t="s">
        <v>1925</v>
      </c>
      <c r="H857" s="25" t="s">
        <v>1926</v>
      </c>
      <c r="I857" s="25" t="s">
        <v>1927</v>
      </c>
    </row>
    <row r="858" spans="1:9" ht="120" hidden="1" x14ac:dyDescent="0.25">
      <c r="A858" s="25" t="s">
        <v>1932</v>
      </c>
      <c r="B858" s="25" t="s">
        <v>1937</v>
      </c>
      <c r="C858" s="25" t="s">
        <v>11</v>
      </c>
      <c r="D858" s="25" t="s">
        <v>12</v>
      </c>
      <c r="E858" s="24" t="b">
        <v>0</v>
      </c>
      <c r="F858" s="25" t="s">
        <v>1027</v>
      </c>
      <c r="G858" s="25" t="s">
        <v>1935</v>
      </c>
      <c r="H858" s="25" t="s">
        <v>1938</v>
      </c>
      <c r="I858" s="25" t="s">
        <v>1939</v>
      </c>
    </row>
    <row r="859" spans="1:9" ht="105" hidden="1" x14ac:dyDescent="0.25">
      <c r="A859" s="25" t="s">
        <v>1932</v>
      </c>
      <c r="B859" s="25" t="s">
        <v>1937</v>
      </c>
      <c r="C859" s="25" t="s">
        <v>11</v>
      </c>
      <c r="D859" s="25" t="s">
        <v>12</v>
      </c>
      <c r="E859" s="24" t="b">
        <v>0</v>
      </c>
      <c r="F859" s="25" t="s">
        <v>1027</v>
      </c>
      <c r="G859" s="25" t="s">
        <v>1934</v>
      </c>
      <c r="H859" s="25" t="s">
        <v>1935</v>
      </c>
      <c r="I859" s="25" t="s">
        <v>1936</v>
      </c>
    </row>
    <row r="860" spans="1:9" ht="90" hidden="1" x14ac:dyDescent="0.25">
      <c r="A860" s="25" t="s">
        <v>1932</v>
      </c>
      <c r="B860" s="25" t="s">
        <v>1937</v>
      </c>
      <c r="C860" s="25" t="s">
        <v>11</v>
      </c>
      <c r="D860" s="25" t="s">
        <v>12</v>
      </c>
      <c r="E860" s="24" t="b">
        <v>0</v>
      </c>
      <c r="F860" s="25" t="s">
        <v>1027</v>
      </c>
      <c r="G860" s="25" t="s">
        <v>1946</v>
      </c>
      <c r="H860" s="25" t="s">
        <v>1947</v>
      </c>
      <c r="I860" s="25" t="s">
        <v>1948</v>
      </c>
    </row>
    <row r="861" spans="1:9" ht="105" hidden="1" x14ac:dyDescent="0.25">
      <c r="A861" s="25" t="s">
        <v>512</v>
      </c>
      <c r="B861" s="25" t="s">
        <v>2871</v>
      </c>
      <c r="C861" s="25" t="s">
        <v>11</v>
      </c>
      <c r="D861" s="25" t="s">
        <v>12</v>
      </c>
      <c r="E861" s="24" t="b">
        <v>0</v>
      </c>
      <c r="F861" s="25" t="s">
        <v>1027</v>
      </c>
      <c r="G861" s="25" t="s">
        <v>55</v>
      </c>
      <c r="H861" s="25" t="s">
        <v>2884</v>
      </c>
      <c r="I861" s="25" t="s">
        <v>2885</v>
      </c>
    </row>
    <row r="862" spans="1:9" ht="165" hidden="1" x14ac:dyDescent="0.25">
      <c r="A862" s="25" t="s">
        <v>760</v>
      </c>
      <c r="B862" s="25" t="s">
        <v>1991</v>
      </c>
      <c r="C862" s="25" t="s">
        <v>11</v>
      </c>
      <c r="D862" s="25" t="s">
        <v>550</v>
      </c>
      <c r="E862" s="24" t="b">
        <v>0</v>
      </c>
      <c r="F862" s="25" t="s">
        <v>1027</v>
      </c>
      <c r="G862" s="25" t="s">
        <v>1992</v>
      </c>
      <c r="H862" s="25" t="s">
        <v>762</v>
      </c>
      <c r="I862" s="25" t="s">
        <v>1993</v>
      </c>
    </row>
    <row r="863" spans="1:9" ht="195" hidden="1" x14ac:dyDescent="0.25">
      <c r="A863" s="25" t="s">
        <v>5714</v>
      </c>
      <c r="B863" s="25" t="s">
        <v>5715</v>
      </c>
      <c r="C863" s="25" t="s">
        <v>11</v>
      </c>
      <c r="D863" s="25" t="s">
        <v>61</v>
      </c>
      <c r="E863" s="24" t="b">
        <v>0</v>
      </c>
      <c r="F863" s="25" t="s">
        <v>1027</v>
      </c>
      <c r="G863" s="25" t="s">
        <v>5719</v>
      </c>
      <c r="H863" s="25" t="s">
        <v>5720</v>
      </c>
      <c r="I863" s="25" t="s">
        <v>5721</v>
      </c>
    </row>
    <row r="864" spans="1:9" ht="135" hidden="1" x14ac:dyDescent="0.25">
      <c r="A864" s="25" t="s">
        <v>3116</v>
      </c>
      <c r="B864" s="25" t="s">
        <v>5731</v>
      </c>
      <c r="C864" s="25" t="s">
        <v>11</v>
      </c>
      <c r="D864" s="25" t="s">
        <v>61</v>
      </c>
      <c r="E864" s="24" t="b">
        <v>0</v>
      </c>
      <c r="F864" s="25" t="s">
        <v>1027</v>
      </c>
      <c r="G864" s="25" t="s">
        <v>5799</v>
      </c>
      <c r="H864" s="25" t="s">
        <v>5800</v>
      </c>
      <c r="I864" s="25" t="s">
        <v>5801</v>
      </c>
    </row>
    <row r="865" spans="1:9" ht="90" hidden="1" x14ac:dyDescent="0.25">
      <c r="A865" s="25" t="s">
        <v>974</v>
      </c>
      <c r="B865" s="25" t="s">
        <v>2894</v>
      </c>
      <c r="C865" s="25" t="s">
        <v>11</v>
      </c>
      <c r="D865" s="25" t="s">
        <v>111</v>
      </c>
      <c r="E865" s="24" t="b">
        <v>0</v>
      </c>
      <c r="F865" s="25" t="s">
        <v>1027</v>
      </c>
      <c r="G865" s="25" t="s">
        <v>2895</v>
      </c>
      <c r="H865" s="25" t="s">
        <v>2896</v>
      </c>
      <c r="I865" s="25" t="s">
        <v>2897</v>
      </c>
    </row>
    <row r="866" spans="1:9" ht="90" hidden="1" x14ac:dyDescent="0.25">
      <c r="A866" s="25" t="s">
        <v>974</v>
      </c>
      <c r="B866" s="25" t="s">
        <v>2890</v>
      </c>
      <c r="C866" s="25" t="s">
        <v>11</v>
      </c>
      <c r="D866" s="25" t="s">
        <v>111</v>
      </c>
      <c r="E866" s="24" t="b">
        <v>0</v>
      </c>
      <c r="F866" s="25" t="s">
        <v>1027</v>
      </c>
      <c r="G866" s="25" t="s">
        <v>2891</v>
      </c>
      <c r="H866" s="25" t="s">
        <v>2892</v>
      </c>
      <c r="I866" s="25" t="s">
        <v>2893</v>
      </c>
    </row>
    <row r="867" spans="1:9" ht="105" hidden="1" x14ac:dyDescent="0.25">
      <c r="A867" s="25" t="s">
        <v>979</v>
      </c>
      <c r="B867" s="25" t="s">
        <v>984</v>
      </c>
      <c r="C867" s="25" t="s">
        <v>11</v>
      </c>
      <c r="D867" s="25" t="s">
        <v>669</v>
      </c>
      <c r="E867" s="24" t="b">
        <v>0</v>
      </c>
      <c r="F867" s="25" t="s">
        <v>1027</v>
      </c>
      <c r="G867" s="25" t="s">
        <v>981</v>
      </c>
      <c r="H867" s="25" t="s">
        <v>982</v>
      </c>
      <c r="I867" s="25" t="s">
        <v>983</v>
      </c>
    </row>
    <row r="868" spans="1:9" ht="105" hidden="1" x14ac:dyDescent="0.25">
      <c r="A868" s="25" t="s">
        <v>979</v>
      </c>
      <c r="B868" s="25" t="s">
        <v>2898</v>
      </c>
      <c r="C868" s="25" t="s">
        <v>11</v>
      </c>
      <c r="D868" s="25" t="s">
        <v>669</v>
      </c>
      <c r="E868" s="24" t="b">
        <v>0</v>
      </c>
      <c r="F868" s="25" t="s">
        <v>1027</v>
      </c>
      <c r="G868" s="25" t="s">
        <v>2899</v>
      </c>
      <c r="H868" s="25" t="s">
        <v>2900</v>
      </c>
      <c r="I868" s="25" t="s">
        <v>2901</v>
      </c>
    </row>
    <row r="869" spans="1:9" ht="105" hidden="1" x14ac:dyDescent="0.25">
      <c r="A869" s="25" t="s">
        <v>979</v>
      </c>
      <c r="B869" s="25" t="s">
        <v>2906</v>
      </c>
      <c r="C869" s="25" t="s">
        <v>11</v>
      </c>
      <c r="D869" s="25" t="s">
        <v>111</v>
      </c>
      <c r="E869" s="24" t="b">
        <v>0</v>
      </c>
      <c r="F869" s="25" t="s">
        <v>1027</v>
      </c>
      <c r="G869" s="25" t="s">
        <v>982</v>
      </c>
      <c r="H869" s="25" t="s">
        <v>2903</v>
      </c>
      <c r="I869" s="25" t="s">
        <v>2904</v>
      </c>
    </row>
    <row r="870" spans="1:9" ht="120" hidden="1" x14ac:dyDescent="0.25">
      <c r="A870" s="25" t="s">
        <v>2910</v>
      </c>
      <c r="B870" s="25" t="s">
        <v>2915</v>
      </c>
      <c r="C870" s="25" t="s">
        <v>11</v>
      </c>
      <c r="D870" s="25" t="s">
        <v>111</v>
      </c>
      <c r="E870" s="24" t="b">
        <v>0</v>
      </c>
      <c r="F870" s="25" t="s">
        <v>1027</v>
      </c>
      <c r="G870" s="25" t="s">
        <v>2916</v>
      </c>
      <c r="H870" s="25" t="s">
        <v>2917</v>
      </c>
      <c r="I870" s="25" t="s">
        <v>2918</v>
      </c>
    </row>
    <row r="871" spans="1:9" ht="75" hidden="1" x14ac:dyDescent="0.25">
      <c r="A871" s="25" t="s">
        <v>2002</v>
      </c>
      <c r="B871" s="25" t="s">
        <v>2003</v>
      </c>
      <c r="C871" s="25" t="s">
        <v>11</v>
      </c>
      <c r="D871" s="25" t="s">
        <v>12</v>
      </c>
      <c r="E871" s="24" t="b">
        <v>0</v>
      </c>
      <c r="F871" s="25" t="s">
        <v>1027</v>
      </c>
      <c r="G871" s="25" t="s">
        <v>2004</v>
      </c>
      <c r="H871" s="25" t="s">
        <v>2005</v>
      </c>
      <c r="I871" s="25" t="s">
        <v>2006</v>
      </c>
    </row>
    <row r="872" spans="1:9" ht="30" hidden="1" x14ac:dyDescent="0.25">
      <c r="A872" s="25" t="s">
        <v>996</v>
      </c>
      <c r="B872" s="25" t="s">
        <v>997</v>
      </c>
      <c r="C872" s="25" t="s">
        <v>11</v>
      </c>
      <c r="D872" s="25" t="s">
        <v>669</v>
      </c>
      <c r="E872" s="24" t="b">
        <v>0</v>
      </c>
      <c r="F872" s="25" t="s">
        <v>1027</v>
      </c>
      <c r="G872" s="25" t="s">
        <v>998</v>
      </c>
      <c r="H872" s="25" t="s">
        <v>999</v>
      </c>
      <c r="I872" s="25" t="s">
        <v>1000</v>
      </c>
    </row>
    <row r="873" spans="1:9" ht="90" hidden="1" x14ac:dyDescent="0.25">
      <c r="A873" s="25" t="s">
        <v>5063</v>
      </c>
      <c r="B873" s="25" t="s">
        <v>5064</v>
      </c>
      <c r="C873" s="25" t="s">
        <v>11</v>
      </c>
      <c r="D873" s="25" t="s">
        <v>12</v>
      </c>
      <c r="E873" s="24" t="b">
        <v>0</v>
      </c>
      <c r="F873" s="25" t="s">
        <v>1027</v>
      </c>
      <c r="G873" s="25" t="s">
        <v>5065</v>
      </c>
      <c r="H873" s="25" t="s">
        <v>5066</v>
      </c>
      <c r="I873" s="25" t="s">
        <v>55</v>
      </c>
    </row>
    <row r="874" spans="1:9" ht="120" hidden="1" x14ac:dyDescent="0.25">
      <c r="A874" s="25" t="s">
        <v>5063</v>
      </c>
      <c r="B874" s="25" t="s">
        <v>6022</v>
      </c>
      <c r="C874" s="25" t="s">
        <v>11</v>
      </c>
      <c r="D874" s="25" t="s">
        <v>20</v>
      </c>
      <c r="E874" s="24" t="b">
        <v>0</v>
      </c>
      <c r="F874" s="25" t="s">
        <v>1027</v>
      </c>
      <c r="G874" s="25" t="s">
        <v>6023</v>
      </c>
      <c r="H874" s="25" t="s">
        <v>6024</v>
      </c>
      <c r="I874" s="25" t="s">
        <v>6025</v>
      </c>
    </row>
    <row r="875" spans="1:9" ht="120" hidden="1" x14ac:dyDescent="0.25">
      <c r="A875" s="25" t="s">
        <v>3555</v>
      </c>
      <c r="B875" s="25" t="s">
        <v>3556</v>
      </c>
      <c r="C875" s="25" t="s">
        <v>11</v>
      </c>
      <c r="D875" s="25" t="s">
        <v>111</v>
      </c>
      <c r="E875" s="24" t="b">
        <v>0</v>
      </c>
      <c r="F875" s="25" t="s">
        <v>1027</v>
      </c>
      <c r="G875" s="25" t="s">
        <v>55</v>
      </c>
      <c r="H875" s="25" t="s">
        <v>3557</v>
      </c>
      <c r="I875" s="25" t="s">
        <v>3558</v>
      </c>
    </row>
    <row r="876" spans="1:9" ht="150" hidden="1" x14ac:dyDescent="0.25">
      <c r="A876" s="25" t="s">
        <v>3555</v>
      </c>
      <c r="B876" s="25" t="s">
        <v>4446</v>
      </c>
      <c r="C876" s="25" t="s">
        <v>11</v>
      </c>
      <c r="D876" s="25" t="s">
        <v>111</v>
      </c>
      <c r="E876" s="24" t="b">
        <v>0</v>
      </c>
      <c r="F876" s="25" t="s">
        <v>1027</v>
      </c>
      <c r="G876" s="25" t="s">
        <v>3557</v>
      </c>
      <c r="H876" s="25" t="s">
        <v>4447</v>
      </c>
      <c r="I876" s="25" t="s">
        <v>4448</v>
      </c>
    </row>
    <row r="877" spans="1:9" ht="90" hidden="1" x14ac:dyDescent="0.25">
      <c r="A877" s="25" t="s">
        <v>3486</v>
      </c>
      <c r="B877" s="25" t="s">
        <v>5251</v>
      </c>
      <c r="C877" s="25" t="s">
        <v>11</v>
      </c>
      <c r="D877" s="25" t="s">
        <v>136</v>
      </c>
      <c r="E877" s="24" t="b">
        <v>0</v>
      </c>
      <c r="F877" s="25" t="s">
        <v>1027</v>
      </c>
      <c r="G877" s="25" t="s">
        <v>5252</v>
      </c>
      <c r="H877" s="25" t="s">
        <v>5253</v>
      </c>
      <c r="I877" s="25" t="s">
        <v>5254</v>
      </c>
    </row>
    <row r="878" spans="1:9" ht="135" hidden="1" x14ac:dyDescent="0.25">
      <c r="A878" s="25" t="s">
        <v>779</v>
      </c>
      <c r="B878" s="25" t="s">
        <v>2011</v>
      </c>
      <c r="C878" s="25" t="s">
        <v>11</v>
      </c>
      <c r="D878" s="25" t="s">
        <v>550</v>
      </c>
      <c r="E878" s="24" t="b">
        <v>0</v>
      </c>
      <c r="F878" s="25" t="s">
        <v>1027</v>
      </c>
      <c r="G878" s="25" t="s">
        <v>2012</v>
      </c>
      <c r="H878" s="25" t="s">
        <v>2013</v>
      </c>
      <c r="I878" s="25" t="s">
        <v>2014</v>
      </c>
    </row>
    <row r="879" spans="1:9" ht="165" hidden="1" x14ac:dyDescent="0.25">
      <c r="A879" s="25" t="s">
        <v>779</v>
      </c>
      <c r="B879" s="25" t="s">
        <v>2007</v>
      </c>
      <c r="C879" s="25" t="s">
        <v>11</v>
      </c>
      <c r="D879" s="25" t="s">
        <v>550</v>
      </c>
      <c r="E879" s="24" t="b">
        <v>0</v>
      </c>
      <c r="F879" s="25" t="s">
        <v>1027</v>
      </c>
      <c r="G879" s="25" t="s">
        <v>2008</v>
      </c>
      <c r="H879" s="25" t="s">
        <v>2009</v>
      </c>
      <c r="I879" s="25" t="s">
        <v>2010</v>
      </c>
    </row>
    <row r="880" spans="1:9" ht="105" hidden="1" x14ac:dyDescent="0.25">
      <c r="A880" s="25" t="s">
        <v>2934</v>
      </c>
      <c r="B880" s="25" t="s">
        <v>2935</v>
      </c>
      <c r="C880" s="25" t="s">
        <v>11</v>
      </c>
      <c r="D880" s="25" t="s">
        <v>12</v>
      </c>
      <c r="E880" s="24" t="b">
        <v>0</v>
      </c>
      <c r="F880" s="25" t="s">
        <v>1027</v>
      </c>
      <c r="G880" s="25" t="s">
        <v>2939</v>
      </c>
      <c r="H880" s="25" t="s">
        <v>2940</v>
      </c>
      <c r="I880" s="25" t="s">
        <v>2941</v>
      </c>
    </row>
    <row r="881" spans="1:9" ht="105" hidden="1" x14ac:dyDescent="0.25">
      <c r="A881" s="25" t="s">
        <v>6026</v>
      </c>
      <c r="B881" s="25" t="s">
        <v>6027</v>
      </c>
      <c r="C881" s="25" t="s">
        <v>11</v>
      </c>
      <c r="D881" s="25" t="s">
        <v>20</v>
      </c>
      <c r="E881" s="24" t="b">
        <v>0</v>
      </c>
      <c r="F881" s="25" t="s">
        <v>1027</v>
      </c>
      <c r="G881" s="25" t="s">
        <v>6028</v>
      </c>
      <c r="H881" s="25" t="s">
        <v>6029</v>
      </c>
      <c r="I881" s="25" t="s">
        <v>6030</v>
      </c>
    </row>
    <row r="882" spans="1:9" ht="120" hidden="1" x14ac:dyDescent="0.25">
      <c r="A882" s="25" t="s">
        <v>3610</v>
      </c>
      <c r="B882" s="25" t="s">
        <v>3611</v>
      </c>
      <c r="C882" s="25" t="s">
        <v>11</v>
      </c>
      <c r="D882" s="25" t="s">
        <v>550</v>
      </c>
      <c r="E882" s="24" t="b">
        <v>0</v>
      </c>
      <c r="F882" s="25" t="s">
        <v>1027</v>
      </c>
      <c r="G882" s="25" t="s">
        <v>3612</v>
      </c>
      <c r="H882" s="25" t="s">
        <v>3613</v>
      </c>
      <c r="I882" s="25" t="s">
        <v>3614</v>
      </c>
    </row>
    <row r="883" spans="1:9" ht="75" hidden="1" x14ac:dyDescent="0.25">
      <c r="A883" s="25" t="s">
        <v>3610</v>
      </c>
      <c r="B883" s="25" t="s">
        <v>4630</v>
      </c>
      <c r="C883" s="25" t="s">
        <v>11</v>
      </c>
      <c r="D883" s="25" t="s">
        <v>550</v>
      </c>
      <c r="E883" s="24" t="b">
        <v>0</v>
      </c>
      <c r="F883" s="25" t="s">
        <v>1027</v>
      </c>
      <c r="G883" s="25" t="s">
        <v>4631</v>
      </c>
      <c r="H883" s="25" t="s">
        <v>4632</v>
      </c>
      <c r="I883" s="25" t="s">
        <v>4633</v>
      </c>
    </row>
    <row r="884" spans="1:9" ht="105" hidden="1" x14ac:dyDescent="0.25">
      <c r="A884" s="25" t="s">
        <v>3610</v>
      </c>
      <c r="B884" s="25" t="s">
        <v>4634</v>
      </c>
      <c r="C884" s="25" t="s">
        <v>11</v>
      </c>
      <c r="D884" s="25" t="s">
        <v>550</v>
      </c>
      <c r="E884" s="24" t="b">
        <v>0</v>
      </c>
      <c r="F884" s="25" t="s">
        <v>1027</v>
      </c>
      <c r="G884" s="25" t="s">
        <v>4635</v>
      </c>
      <c r="H884" s="25" t="s">
        <v>4636</v>
      </c>
      <c r="I884" s="25" t="s">
        <v>4637</v>
      </c>
    </row>
    <row r="885" spans="1:9" ht="105" hidden="1" x14ac:dyDescent="0.25">
      <c r="A885" s="25" t="s">
        <v>3610</v>
      </c>
      <c r="B885" s="25" t="s">
        <v>4638</v>
      </c>
      <c r="C885" s="25" t="s">
        <v>11</v>
      </c>
      <c r="D885" s="25" t="s">
        <v>550</v>
      </c>
      <c r="E885" s="24" t="b">
        <v>0</v>
      </c>
      <c r="F885" s="25" t="s">
        <v>1027</v>
      </c>
      <c r="G885" s="25" t="s">
        <v>4636</v>
      </c>
      <c r="H885" s="25" t="s">
        <v>4639</v>
      </c>
      <c r="I885" s="25" t="s">
        <v>4640</v>
      </c>
    </row>
    <row r="886" spans="1:9" ht="75" hidden="1" x14ac:dyDescent="0.25">
      <c r="A886" s="25" t="s">
        <v>800</v>
      </c>
      <c r="B886" s="25" t="s">
        <v>801</v>
      </c>
      <c r="C886" s="25" t="s">
        <v>11</v>
      </c>
      <c r="D886" s="25" t="s">
        <v>802</v>
      </c>
      <c r="E886" s="24" t="b">
        <v>0</v>
      </c>
      <c r="F886" s="25" t="s">
        <v>1027</v>
      </c>
      <c r="G886" s="25" t="s">
        <v>55</v>
      </c>
      <c r="H886" s="25" t="s">
        <v>803</v>
      </c>
      <c r="I886" s="25" t="s">
        <v>55</v>
      </c>
    </row>
    <row r="887" spans="1:9" ht="135" hidden="1" x14ac:dyDescent="0.25">
      <c r="A887" s="25" t="s">
        <v>4641</v>
      </c>
      <c r="B887" s="25" t="s">
        <v>4642</v>
      </c>
      <c r="C887" s="25" t="s">
        <v>11</v>
      </c>
      <c r="D887" s="25" t="s">
        <v>550</v>
      </c>
      <c r="E887" s="24" t="b">
        <v>0</v>
      </c>
      <c r="F887" s="25" t="s">
        <v>1027</v>
      </c>
      <c r="G887" s="25" t="s">
        <v>4643</v>
      </c>
      <c r="H887" s="25" t="s">
        <v>4644</v>
      </c>
      <c r="I887" s="25" t="s">
        <v>4645</v>
      </c>
    </row>
    <row r="888" spans="1:9" ht="90" hidden="1" x14ac:dyDescent="0.25">
      <c r="A888" s="25" t="s">
        <v>2954</v>
      </c>
      <c r="B888" s="25" t="s">
        <v>2960</v>
      </c>
      <c r="C888" s="25" t="s">
        <v>11</v>
      </c>
      <c r="D888" s="25" t="s">
        <v>111</v>
      </c>
      <c r="E888" s="24" t="b">
        <v>0</v>
      </c>
      <c r="F888" s="25" t="s">
        <v>1027</v>
      </c>
      <c r="G888" s="25" t="s">
        <v>2956</v>
      </c>
      <c r="H888" s="25" t="s">
        <v>2957</v>
      </c>
      <c r="I888" s="25" t="s">
        <v>2958</v>
      </c>
    </row>
    <row r="889" spans="1:9" ht="60" hidden="1" x14ac:dyDescent="0.25">
      <c r="A889" s="25" t="s">
        <v>5067</v>
      </c>
      <c r="B889" s="25" t="s">
        <v>5068</v>
      </c>
      <c r="C889" s="25" t="s">
        <v>11</v>
      </c>
      <c r="D889" s="25" t="s">
        <v>12</v>
      </c>
      <c r="E889" s="24" t="b">
        <v>0</v>
      </c>
      <c r="F889" s="25" t="s">
        <v>1027</v>
      </c>
      <c r="G889" s="25" t="s">
        <v>55</v>
      </c>
      <c r="H889" s="25" t="s">
        <v>5069</v>
      </c>
      <c r="I889" s="25" t="s">
        <v>5070</v>
      </c>
    </row>
    <row r="890" spans="1:9" ht="90" hidden="1" x14ac:dyDescent="0.25">
      <c r="A890" s="25" t="s">
        <v>2015</v>
      </c>
      <c r="B890" s="25" t="s">
        <v>2016</v>
      </c>
      <c r="C890" s="25" t="s">
        <v>11</v>
      </c>
      <c r="D890" s="25" t="s">
        <v>2017</v>
      </c>
      <c r="E890" s="24" t="b">
        <v>0</v>
      </c>
      <c r="F890" s="25" t="s">
        <v>1027</v>
      </c>
      <c r="G890" s="25" t="s">
        <v>2018</v>
      </c>
      <c r="H890" s="25" t="s">
        <v>2019</v>
      </c>
      <c r="I890" s="25" t="s">
        <v>2020</v>
      </c>
    </row>
    <row r="891" spans="1:9" ht="90" hidden="1" x14ac:dyDescent="0.25">
      <c r="A891" s="25" t="s">
        <v>4473</v>
      </c>
      <c r="B891" s="25" t="s">
        <v>4474</v>
      </c>
      <c r="C891" s="25" t="s">
        <v>11</v>
      </c>
      <c r="D891" s="25" t="s">
        <v>111</v>
      </c>
      <c r="E891" s="24" t="b">
        <v>0</v>
      </c>
      <c r="F891" s="25" t="s">
        <v>1027</v>
      </c>
      <c r="G891" s="25" t="s">
        <v>4475</v>
      </c>
      <c r="H891" s="25" t="s">
        <v>4476</v>
      </c>
      <c r="I891" s="25" t="s">
        <v>4477</v>
      </c>
    </row>
    <row r="892" spans="1:9" ht="90" hidden="1" x14ac:dyDescent="0.25">
      <c r="A892" s="25" t="s">
        <v>4473</v>
      </c>
      <c r="B892" s="25" t="s">
        <v>4530</v>
      </c>
      <c r="C892" s="25" t="s">
        <v>11</v>
      </c>
      <c r="D892" s="25" t="s">
        <v>841</v>
      </c>
      <c r="E892" s="24" t="b">
        <v>0</v>
      </c>
      <c r="F892" s="25" t="s">
        <v>1027</v>
      </c>
      <c r="G892" s="25" t="s">
        <v>4531</v>
      </c>
      <c r="H892" s="25" t="s">
        <v>4532</v>
      </c>
      <c r="I892" s="25" t="s">
        <v>4533</v>
      </c>
    </row>
    <row r="893" spans="1:9" ht="75" hidden="1" x14ac:dyDescent="0.25">
      <c r="A893" s="25" t="s">
        <v>4651</v>
      </c>
      <c r="B893" s="25" t="s">
        <v>4652</v>
      </c>
      <c r="C893" s="25" t="s">
        <v>11</v>
      </c>
      <c r="D893" s="25" t="s">
        <v>550</v>
      </c>
      <c r="E893" s="24" t="b">
        <v>0</v>
      </c>
      <c r="F893" s="25" t="s">
        <v>1027</v>
      </c>
      <c r="G893" s="25" t="s">
        <v>4653</v>
      </c>
      <c r="H893" s="25" t="s">
        <v>4654</v>
      </c>
      <c r="I893" s="25" t="s">
        <v>4655</v>
      </c>
    </row>
    <row r="894" spans="1:9" ht="90" hidden="1" x14ac:dyDescent="0.25">
      <c r="A894" s="25" t="s">
        <v>3142</v>
      </c>
      <c r="B894" s="25" t="s">
        <v>5071</v>
      </c>
      <c r="C894" s="25" t="s">
        <v>11</v>
      </c>
      <c r="D894" s="25" t="s">
        <v>12</v>
      </c>
      <c r="E894" s="24" t="b">
        <v>0</v>
      </c>
      <c r="F894" s="25" t="s">
        <v>1027</v>
      </c>
      <c r="G894" s="25" t="s">
        <v>5081</v>
      </c>
      <c r="H894" s="25" t="s">
        <v>5082</v>
      </c>
      <c r="I894" s="25" t="s">
        <v>5083</v>
      </c>
    </row>
    <row r="895" spans="1:9" ht="90" hidden="1" x14ac:dyDescent="0.25">
      <c r="A895" s="25" t="s">
        <v>3142</v>
      </c>
      <c r="B895" s="25" t="s">
        <v>5071</v>
      </c>
      <c r="C895" s="25" t="s">
        <v>11</v>
      </c>
      <c r="D895" s="25" t="s">
        <v>12</v>
      </c>
      <c r="E895" s="24" t="b">
        <v>0</v>
      </c>
      <c r="F895" s="25" t="s">
        <v>1027</v>
      </c>
      <c r="G895" s="25" t="s">
        <v>5084</v>
      </c>
      <c r="H895" s="25" t="s">
        <v>5085</v>
      </c>
      <c r="I895" s="25" t="s">
        <v>5086</v>
      </c>
    </row>
    <row r="896" spans="1:9" ht="135" hidden="1" x14ac:dyDescent="0.25">
      <c r="A896" s="25" t="s">
        <v>3142</v>
      </c>
      <c r="B896" s="25" t="s">
        <v>5087</v>
      </c>
      <c r="C896" s="25" t="s">
        <v>11</v>
      </c>
      <c r="D896" s="25" t="s">
        <v>12</v>
      </c>
      <c r="E896" s="24" t="b">
        <v>0</v>
      </c>
      <c r="F896" s="25" t="s">
        <v>1027</v>
      </c>
      <c r="G896" s="25" t="s">
        <v>5088</v>
      </c>
      <c r="H896" s="25" t="s">
        <v>5089</v>
      </c>
      <c r="I896" s="25" t="s">
        <v>5090</v>
      </c>
    </row>
    <row r="897" spans="1:9" ht="120" hidden="1" x14ac:dyDescent="0.25">
      <c r="A897" s="25" t="s">
        <v>3142</v>
      </c>
      <c r="B897" s="25" t="s">
        <v>5071</v>
      </c>
      <c r="C897" s="25" t="s">
        <v>11</v>
      </c>
      <c r="D897" s="25" t="s">
        <v>12</v>
      </c>
      <c r="E897" s="24" t="b">
        <v>0</v>
      </c>
      <c r="F897" s="25" t="s">
        <v>1027</v>
      </c>
      <c r="G897" s="25" t="s">
        <v>5091</v>
      </c>
      <c r="H897" s="25" t="s">
        <v>5092</v>
      </c>
      <c r="I897" s="25" t="s">
        <v>5093</v>
      </c>
    </row>
    <row r="898" spans="1:9" ht="105" hidden="1" x14ac:dyDescent="0.25">
      <c r="A898" s="25" t="s">
        <v>3142</v>
      </c>
      <c r="B898" s="25" t="s">
        <v>6031</v>
      </c>
      <c r="C898" s="25" t="s">
        <v>11</v>
      </c>
      <c r="D898" s="25" t="s">
        <v>20</v>
      </c>
      <c r="E898" s="24" t="b">
        <v>0</v>
      </c>
      <c r="F898" s="25" t="s">
        <v>1027</v>
      </c>
      <c r="G898" s="25" t="s">
        <v>6032</v>
      </c>
      <c r="H898" s="25" t="s">
        <v>6033</v>
      </c>
      <c r="I898" s="25" t="s">
        <v>6034</v>
      </c>
    </row>
    <row r="899" spans="1:9" ht="90" hidden="1" x14ac:dyDescent="0.25">
      <c r="A899" s="25" t="s">
        <v>4478</v>
      </c>
      <c r="B899" s="25" t="s">
        <v>4479</v>
      </c>
      <c r="C899" s="25" t="s">
        <v>11</v>
      </c>
      <c r="D899" s="25" t="s">
        <v>111</v>
      </c>
      <c r="E899" s="24" t="b">
        <v>0</v>
      </c>
      <c r="F899" s="25" t="s">
        <v>1027</v>
      </c>
      <c r="G899" s="25" t="s">
        <v>4480</v>
      </c>
      <c r="H899" s="25" t="s">
        <v>4481</v>
      </c>
      <c r="I899" s="25" t="s">
        <v>4482</v>
      </c>
    </row>
    <row r="900" spans="1:9" ht="60" hidden="1" x14ac:dyDescent="0.25">
      <c r="A900" s="25" t="s">
        <v>330</v>
      </c>
      <c r="B900" s="25" t="s">
        <v>2021</v>
      </c>
      <c r="C900" s="25" t="s">
        <v>11</v>
      </c>
      <c r="D900" s="25" t="s">
        <v>12</v>
      </c>
      <c r="E900" s="24" t="b">
        <v>0</v>
      </c>
      <c r="F900" s="25" t="s">
        <v>1027</v>
      </c>
      <c r="G900" s="25" t="s">
        <v>2022</v>
      </c>
      <c r="H900" s="25" t="s">
        <v>2023</v>
      </c>
      <c r="I900" s="25" t="s">
        <v>2024</v>
      </c>
    </row>
    <row r="901" spans="1:9" ht="105" hidden="1" x14ac:dyDescent="0.25">
      <c r="A901" s="25" t="s">
        <v>2025</v>
      </c>
      <c r="B901" s="25" t="s">
        <v>2026</v>
      </c>
      <c r="C901" s="25" t="s">
        <v>11</v>
      </c>
      <c r="D901" s="25" t="s">
        <v>136</v>
      </c>
      <c r="E901" s="24" t="b">
        <v>0</v>
      </c>
      <c r="F901" s="25" t="s">
        <v>1027</v>
      </c>
      <c r="G901" s="25" t="s">
        <v>2027</v>
      </c>
      <c r="H901" s="25" t="s">
        <v>2028</v>
      </c>
      <c r="I901" s="25" t="s">
        <v>2029</v>
      </c>
    </row>
    <row r="902" spans="1:9" ht="75" hidden="1" x14ac:dyDescent="0.25">
      <c r="A902" s="25" t="s">
        <v>3363</v>
      </c>
      <c r="B902" s="25" t="s">
        <v>3364</v>
      </c>
      <c r="C902" s="25" t="s">
        <v>11</v>
      </c>
      <c r="D902" s="25" t="s">
        <v>111</v>
      </c>
      <c r="E902" s="24" t="b">
        <v>0</v>
      </c>
      <c r="F902" s="25" t="s">
        <v>1027</v>
      </c>
      <c r="G902" s="25" t="s">
        <v>4489</v>
      </c>
      <c r="H902" s="25" t="s">
        <v>4490</v>
      </c>
      <c r="I902" s="25" t="s">
        <v>4491</v>
      </c>
    </row>
    <row r="903" spans="1:9" ht="60" hidden="1" x14ac:dyDescent="0.25">
      <c r="A903" s="25" t="s">
        <v>3363</v>
      </c>
      <c r="B903" s="25" t="s">
        <v>4492</v>
      </c>
      <c r="C903" s="25" t="s">
        <v>11</v>
      </c>
      <c r="D903" s="25" t="s">
        <v>111</v>
      </c>
      <c r="E903" s="24" t="b">
        <v>0</v>
      </c>
      <c r="F903" s="25" t="s">
        <v>1027</v>
      </c>
      <c r="G903" s="25" t="s">
        <v>4493</v>
      </c>
      <c r="H903" s="25" t="s">
        <v>4494</v>
      </c>
      <c r="I903" s="25" t="s">
        <v>55</v>
      </c>
    </row>
    <row r="904" spans="1:9" ht="75" hidden="1" x14ac:dyDescent="0.25">
      <c r="A904" s="25" t="s">
        <v>3008</v>
      </c>
      <c r="B904" s="25" t="s">
        <v>3009</v>
      </c>
      <c r="C904" s="25" t="s">
        <v>11</v>
      </c>
      <c r="D904" s="25" t="s">
        <v>12</v>
      </c>
      <c r="E904" s="24" t="b">
        <v>0</v>
      </c>
      <c r="F904" s="25" t="s">
        <v>1027</v>
      </c>
      <c r="G904" s="25" t="s">
        <v>3014</v>
      </c>
      <c r="H904" s="25" t="s">
        <v>3016</v>
      </c>
      <c r="I904" s="25" t="s">
        <v>3017</v>
      </c>
    </row>
    <row r="905" spans="1:9" ht="120" hidden="1" x14ac:dyDescent="0.25">
      <c r="A905" s="25" t="s">
        <v>4502</v>
      </c>
      <c r="B905" s="25" t="s">
        <v>4503</v>
      </c>
      <c r="C905" s="25" t="s">
        <v>11</v>
      </c>
      <c r="D905" s="25" t="s">
        <v>111</v>
      </c>
      <c r="E905" s="24" t="b">
        <v>0</v>
      </c>
      <c r="F905" s="25" t="s">
        <v>1027</v>
      </c>
      <c r="G905" s="25" t="s">
        <v>4504</v>
      </c>
      <c r="H905" s="25" t="s">
        <v>4505</v>
      </c>
      <c r="I905" s="25" t="s">
        <v>4506</v>
      </c>
    </row>
    <row r="906" spans="1:9" ht="150" hidden="1" x14ac:dyDescent="0.25">
      <c r="A906" s="25" t="s">
        <v>4502</v>
      </c>
      <c r="B906" s="25" t="s">
        <v>4507</v>
      </c>
      <c r="C906" s="25" t="s">
        <v>11</v>
      </c>
      <c r="D906" s="25" t="s">
        <v>111</v>
      </c>
      <c r="E906" s="24" t="b">
        <v>0</v>
      </c>
      <c r="F906" s="25" t="s">
        <v>1027</v>
      </c>
      <c r="G906" s="25" t="s">
        <v>4508</v>
      </c>
      <c r="H906" s="25" t="s">
        <v>4509</v>
      </c>
      <c r="I906" s="25" t="s">
        <v>4510</v>
      </c>
    </row>
    <row r="907" spans="1:9" ht="90" hidden="1" x14ac:dyDescent="0.25">
      <c r="A907" s="25" t="s">
        <v>4502</v>
      </c>
      <c r="B907" s="25" t="s">
        <v>5120</v>
      </c>
      <c r="C907" s="25" t="s">
        <v>11</v>
      </c>
      <c r="D907" s="25" t="s">
        <v>12</v>
      </c>
      <c r="E907" s="24" t="b">
        <v>0</v>
      </c>
      <c r="F907" s="25" t="s">
        <v>1027</v>
      </c>
      <c r="G907" s="25" t="s">
        <v>5121</v>
      </c>
      <c r="H907" s="25" t="s">
        <v>5122</v>
      </c>
      <c r="I907" s="25" t="s">
        <v>5123</v>
      </c>
    </row>
    <row r="908" spans="1:9" ht="60" hidden="1" x14ac:dyDescent="0.25">
      <c r="A908" s="25" t="s">
        <v>4835</v>
      </c>
      <c r="B908" s="25" t="s">
        <v>4839</v>
      </c>
      <c r="C908" s="25" t="s">
        <v>11</v>
      </c>
      <c r="D908" s="25" t="s">
        <v>76</v>
      </c>
      <c r="E908" s="24" t="b">
        <v>0</v>
      </c>
      <c r="F908" s="25" t="s">
        <v>1027</v>
      </c>
      <c r="G908" s="25" t="s">
        <v>4840</v>
      </c>
      <c r="H908" s="25" t="s">
        <v>4841</v>
      </c>
      <c r="I908" s="25" t="s">
        <v>4842</v>
      </c>
    </row>
    <row r="909" spans="1:9" ht="90" hidden="1" x14ac:dyDescent="0.25">
      <c r="A909" s="25" t="s">
        <v>3615</v>
      </c>
      <c r="B909" s="25" t="s">
        <v>3616</v>
      </c>
      <c r="C909" s="25" t="s">
        <v>11</v>
      </c>
      <c r="D909" s="25" t="s">
        <v>550</v>
      </c>
      <c r="E909" s="24" t="b">
        <v>0</v>
      </c>
      <c r="F909" s="25" t="s">
        <v>1027</v>
      </c>
      <c r="G909" s="25" t="s">
        <v>3617</v>
      </c>
      <c r="H909" s="25" t="s">
        <v>3618</v>
      </c>
      <c r="I909" s="25" t="s">
        <v>3619</v>
      </c>
    </row>
    <row r="910" spans="1:9" ht="45" hidden="1" x14ac:dyDescent="0.25">
      <c r="A910" s="25" t="s">
        <v>3615</v>
      </c>
      <c r="B910" s="25" t="s">
        <v>3616</v>
      </c>
      <c r="C910" s="25" t="s">
        <v>11</v>
      </c>
      <c r="D910" s="25" t="s">
        <v>550</v>
      </c>
      <c r="E910" s="24" t="b">
        <v>0</v>
      </c>
      <c r="F910" s="25" t="s">
        <v>1027</v>
      </c>
      <c r="G910" s="25" t="s">
        <v>55</v>
      </c>
      <c r="H910" s="25" t="s">
        <v>3620</v>
      </c>
      <c r="I910" s="25" t="s">
        <v>55</v>
      </c>
    </row>
    <row r="911" spans="1:9" ht="120" hidden="1" x14ac:dyDescent="0.25">
      <c r="A911" s="25" t="s">
        <v>3047</v>
      </c>
      <c r="B911" s="25" t="s">
        <v>3053</v>
      </c>
      <c r="C911" s="25" t="s">
        <v>11</v>
      </c>
      <c r="D911" s="25" t="s">
        <v>111</v>
      </c>
      <c r="E911" s="24" t="b">
        <v>0</v>
      </c>
      <c r="F911" s="25" t="s">
        <v>1027</v>
      </c>
      <c r="G911" s="25" t="s">
        <v>3049</v>
      </c>
      <c r="H911" s="25" t="s">
        <v>3050</v>
      </c>
      <c r="I911" s="25" t="s">
        <v>3051</v>
      </c>
    </row>
    <row r="912" spans="1:9" ht="75" hidden="1" x14ac:dyDescent="0.25">
      <c r="A912" s="25" t="s">
        <v>3047</v>
      </c>
      <c r="B912" s="25" t="s">
        <v>3054</v>
      </c>
      <c r="C912" s="25" t="s">
        <v>11</v>
      </c>
      <c r="D912" s="25" t="s">
        <v>111</v>
      </c>
      <c r="E912" s="24" t="b">
        <v>0</v>
      </c>
      <c r="F912" s="25" t="s">
        <v>1027</v>
      </c>
      <c r="G912" s="25" t="s">
        <v>3055</v>
      </c>
      <c r="H912" s="25" t="s">
        <v>3056</v>
      </c>
      <c r="I912" s="25" t="s">
        <v>3057</v>
      </c>
    </row>
    <row r="913" spans="1:9" ht="90" hidden="1" x14ac:dyDescent="0.25">
      <c r="A913" s="25" t="s">
        <v>3047</v>
      </c>
      <c r="B913" s="25" t="s">
        <v>3062</v>
      </c>
      <c r="C913" s="25" t="s">
        <v>11</v>
      </c>
      <c r="D913" s="25" t="s">
        <v>111</v>
      </c>
      <c r="E913" s="24" t="b">
        <v>0</v>
      </c>
      <c r="F913" s="25" t="s">
        <v>1027</v>
      </c>
      <c r="G913" s="25" t="s">
        <v>3063</v>
      </c>
      <c r="H913" s="25" t="s">
        <v>3064</v>
      </c>
      <c r="I913" s="25" t="s">
        <v>3065</v>
      </c>
    </row>
    <row r="914" spans="1:9" ht="105" hidden="1" x14ac:dyDescent="0.25">
      <c r="A914" s="25" t="s">
        <v>3047</v>
      </c>
      <c r="B914" s="25" t="s">
        <v>3066</v>
      </c>
      <c r="C914" s="25" t="s">
        <v>11</v>
      </c>
      <c r="D914" s="25" t="s">
        <v>111</v>
      </c>
      <c r="E914" s="24" t="b">
        <v>0</v>
      </c>
      <c r="F914" s="25" t="s">
        <v>1027</v>
      </c>
      <c r="G914" s="25" t="s">
        <v>3067</v>
      </c>
      <c r="H914" s="25" t="s">
        <v>3068</v>
      </c>
      <c r="I914" s="25" t="s">
        <v>3069</v>
      </c>
    </row>
    <row r="915" spans="1:9" ht="90" hidden="1" x14ac:dyDescent="0.25">
      <c r="A915" s="25" t="s">
        <v>3047</v>
      </c>
      <c r="B915" s="25" t="s">
        <v>3058</v>
      </c>
      <c r="C915" s="25" t="s">
        <v>11</v>
      </c>
      <c r="D915" s="25" t="s">
        <v>111</v>
      </c>
      <c r="E915" s="24" t="b">
        <v>0</v>
      </c>
      <c r="F915" s="25" t="s">
        <v>1027</v>
      </c>
      <c r="G915" s="25" t="s">
        <v>3059</v>
      </c>
      <c r="H915" s="25" t="s">
        <v>3060</v>
      </c>
      <c r="I915" s="25" t="s">
        <v>3061</v>
      </c>
    </row>
    <row r="916" spans="1:9" ht="60" hidden="1" x14ac:dyDescent="0.25">
      <c r="A916" s="25" t="s">
        <v>3047</v>
      </c>
      <c r="B916" s="25" t="s">
        <v>3070</v>
      </c>
      <c r="C916" s="25" t="s">
        <v>11</v>
      </c>
      <c r="D916" s="25" t="s">
        <v>12</v>
      </c>
      <c r="E916" s="24" t="b">
        <v>0</v>
      </c>
      <c r="F916" s="25" t="s">
        <v>1027</v>
      </c>
      <c r="G916" s="25" t="s">
        <v>3071</v>
      </c>
      <c r="H916" s="25" t="s">
        <v>3072</v>
      </c>
      <c r="I916" s="25" t="s">
        <v>3073</v>
      </c>
    </row>
    <row r="917" spans="1:9" ht="120" hidden="1" x14ac:dyDescent="0.25">
      <c r="A917" s="25" t="s">
        <v>3780</v>
      </c>
      <c r="B917" s="25" t="s">
        <v>3781</v>
      </c>
      <c r="C917" s="25" t="s">
        <v>11</v>
      </c>
      <c r="D917" s="25" t="s">
        <v>12</v>
      </c>
      <c r="E917" s="24" t="b">
        <v>0</v>
      </c>
      <c r="F917" s="25" t="s">
        <v>1027</v>
      </c>
      <c r="G917" s="25" t="s">
        <v>55</v>
      </c>
      <c r="H917" s="25" t="s">
        <v>5129</v>
      </c>
      <c r="I917" s="25" t="s">
        <v>5130</v>
      </c>
    </row>
    <row r="918" spans="1:9" ht="45" hidden="1" x14ac:dyDescent="0.25">
      <c r="A918" s="25" t="s">
        <v>826</v>
      </c>
      <c r="B918" s="25" t="s">
        <v>827</v>
      </c>
      <c r="C918" s="25" t="s">
        <v>11</v>
      </c>
      <c r="D918" s="25" t="s">
        <v>111</v>
      </c>
      <c r="E918" s="24" t="b">
        <v>0</v>
      </c>
      <c r="F918" s="25" t="s">
        <v>1027</v>
      </c>
      <c r="G918" s="25" t="s">
        <v>55</v>
      </c>
      <c r="H918" s="25" t="s">
        <v>828</v>
      </c>
      <c r="I918" s="25" t="s">
        <v>55</v>
      </c>
    </row>
    <row r="919" spans="1:9" ht="90" hidden="1" x14ac:dyDescent="0.25">
      <c r="A919" s="25" t="s">
        <v>3625</v>
      </c>
      <c r="B919" s="25" t="s">
        <v>4516</v>
      </c>
      <c r="C919" s="25" t="s">
        <v>11</v>
      </c>
      <c r="D919" s="25" t="s">
        <v>111</v>
      </c>
      <c r="E919" s="24" t="b">
        <v>0</v>
      </c>
      <c r="F919" s="25" t="s">
        <v>1027</v>
      </c>
      <c r="G919" s="25" t="s">
        <v>4517</v>
      </c>
      <c r="H919" s="25" t="s">
        <v>4518</v>
      </c>
      <c r="I919" s="25" t="s">
        <v>4519</v>
      </c>
    </row>
    <row r="920" spans="1:9" ht="105" hidden="1" x14ac:dyDescent="0.25">
      <c r="A920" s="25" t="s">
        <v>3625</v>
      </c>
      <c r="B920" s="25" t="s">
        <v>3626</v>
      </c>
      <c r="C920" s="25" t="s">
        <v>11</v>
      </c>
      <c r="D920" s="25" t="s">
        <v>1563</v>
      </c>
      <c r="E920" s="24" t="b">
        <v>0</v>
      </c>
      <c r="F920" s="25" t="s">
        <v>1027</v>
      </c>
      <c r="G920" s="25" t="s">
        <v>3627</v>
      </c>
      <c r="H920" s="25" t="s">
        <v>3628</v>
      </c>
      <c r="I920" s="25" t="s">
        <v>3629</v>
      </c>
    </row>
    <row r="921" spans="1:9" ht="165" hidden="1" x14ac:dyDescent="0.25">
      <c r="A921" s="25" t="s">
        <v>3625</v>
      </c>
      <c r="B921" s="25" t="s">
        <v>3626</v>
      </c>
      <c r="C921" s="25" t="s">
        <v>11</v>
      </c>
      <c r="D921" s="25" t="s">
        <v>1563</v>
      </c>
      <c r="E921" s="24" t="b">
        <v>0</v>
      </c>
      <c r="F921" s="25" t="s">
        <v>1027</v>
      </c>
      <c r="G921" s="25" t="s">
        <v>3628</v>
      </c>
      <c r="H921" s="25" t="s">
        <v>3630</v>
      </c>
      <c r="I921" s="25" t="s">
        <v>3631</v>
      </c>
    </row>
    <row r="922" spans="1:9" ht="135" hidden="1" x14ac:dyDescent="0.25">
      <c r="A922" s="25" t="s">
        <v>3625</v>
      </c>
      <c r="B922" s="25" t="s">
        <v>3626</v>
      </c>
      <c r="C922" s="25" t="s">
        <v>11</v>
      </c>
      <c r="D922" s="25" t="s">
        <v>1563</v>
      </c>
      <c r="E922" s="24" t="b">
        <v>0</v>
      </c>
      <c r="F922" s="25" t="s">
        <v>1027</v>
      </c>
      <c r="G922" s="25" t="s">
        <v>3630</v>
      </c>
      <c r="H922" s="25" t="s">
        <v>3632</v>
      </c>
      <c r="I922" s="25" t="s">
        <v>3633</v>
      </c>
    </row>
    <row r="923" spans="1:9" ht="135" hidden="1" x14ac:dyDescent="0.25">
      <c r="A923" s="25" t="s">
        <v>3625</v>
      </c>
      <c r="B923" s="25" t="s">
        <v>3626</v>
      </c>
      <c r="C923" s="25" t="s">
        <v>11</v>
      </c>
      <c r="D923" s="25" t="s">
        <v>1563</v>
      </c>
      <c r="E923" s="24" t="b">
        <v>0</v>
      </c>
      <c r="F923" s="25" t="s">
        <v>1027</v>
      </c>
      <c r="G923" s="25" t="s">
        <v>3632</v>
      </c>
      <c r="H923" s="25" t="s">
        <v>3634</v>
      </c>
      <c r="I923" s="25" t="s">
        <v>3635</v>
      </c>
    </row>
    <row r="924" spans="1:9" ht="90" hidden="1" x14ac:dyDescent="0.25">
      <c r="A924" s="25" t="s">
        <v>3625</v>
      </c>
      <c r="B924" s="25" t="s">
        <v>3626</v>
      </c>
      <c r="C924" s="25" t="s">
        <v>11</v>
      </c>
      <c r="D924" s="25" t="s">
        <v>1563</v>
      </c>
      <c r="E924" s="24" t="b">
        <v>0</v>
      </c>
      <c r="F924" s="25" t="s">
        <v>1027</v>
      </c>
      <c r="G924" s="25" t="s">
        <v>4670</v>
      </c>
      <c r="H924" s="25" t="s">
        <v>4671</v>
      </c>
      <c r="I924" s="25" t="s">
        <v>4672</v>
      </c>
    </row>
    <row r="925" spans="1:9" ht="90" hidden="1" x14ac:dyDescent="0.25">
      <c r="A925" s="25" t="s">
        <v>3625</v>
      </c>
      <c r="B925" s="25" t="s">
        <v>3626</v>
      </c>
      <c r="C925" s="25" t="s">
        <v>11</v>
      </c>
      <c r="D925" s="25" t="s">
        <v>1563</v>
      </c>
      <c r="E925" s="24" t="b">
        <v>0</v>
      </c>
      <c r="F925" s="25" t="s">
        <v>1027</v>
      </c>
      <c r="G925" s="25" t="s">
        <v>4673</v>
      </c>
      <c r="H925" s="25" t="s">
        <v>4674</v>
      </c>
      <c r="I925" s="25" t="s">
        <v>4675</v>
      </c>
    </row>
    <row r="926" spans="1:9" ht="165" hidden="1" x14ac:dyDescent="0.25">
      <c r="A926" s="25" t="s">
        <v>3537</v>
      </c>
      <c r="B926" s="25" t="s">
        <v>3538</v>
      </c>
      <c r="C926" s="25" t="s">
        <v>11</v>
      </c>
      <c r="D926" s="25" t="s">
        <v>669</v>
      </c>
      <c r="E926" s="24" t="b">
        <v>0</v>
      </c>
      <c r="F926" s="25" t="s">
        <v>1027</v>
      </c>
      <c r="G926" s="25" t="s">
        <v>3539</v>
      </c>
      <c r="H926" s="25" t="s">
        <v>3540</v>
      </c>
      <c r="I926" s="25" t="s">
        <v>3541</v>
      </c>
    </row>
    <row r="927" spans="1:9" ht="60" hidden="1" x14ac:dyDescent="0.25">
      <c r="A927" s="25" t="s">
        <v>3537</v>
      </c>
      <c r="B927" s="25" t="s">
        <v>4520</v>
      </c>
      <c r="C927" s="25" t="s">
        <v>11</v>
      </c>
      <c r="D927" s="25" t="s">
        <v>111</v>
      </c>
      <c r="E927" s="24" t="b">
        <v>0</v>
      </c>
      <c r="F927" s="25" t="s">
        <v>1027</v>
      </c>
      <c r="G927" s="25" t="s">
        <v>55</v>
      </c>
      <c r="H927" s="25" t="s">
        <v>4521</v>
      </c>
      <c r="I927" s="25" t="s">
        <v>4522</v>
      </c>
    </row>
    <row r="928" spans="1:9" ht="105" hidden="1" x14ac:dyDescent="0.25">
      <c r="A928" s="25" t="s">
        <v>3074</v>
      </c>
      <c r="B928" s="25" t="s">
        <v>3075</v>
      </c>
      <c r="C928" s="25" t="s">
        <v>11</v>
      </c>
      <c r="D928" s="25" t="s">
        <v>111</v>
      </c>
      <c r="E928" s="24" t="b">
        <v>0</v>
      </c>
      <c r="F928" s="25" t="s">
        <v>1027</v>
      </c>
      <c r="G928" s="25" t="s">
        <v>3076</v>
      </c>
      <c r="H928" s="25" t="s">
        <v>3077</v>
      </c>
      <c r="I928" s="25" t="s">
        <v>3078</v>
      </c>
    </row>
    <row r="929" spans="1:9" ht="120" hidden="1" x14ac:dyDescent="0.25">
      <c r="A929" s="25" t="s">
        <v>3079</v>
      </c>
      <c r="B929" s="25" t="s">
        <v>3080</v>
      </c>
      <c r="C929" s="25" t="s">
        <v>11</v>
      </c>
      <c r="D929" s="25" t="s">
        <v>12</v>
      </c>
      <c r="E929" s="24" t="b">
        <v>0</v>
      </c>
      <c r="F929" s="25" t="s">
        <v>1027</v>
      </c>
      <c r="G929" s="25" t="s">
        <v>3081</v>
      </c>
      <c r="H929" s="25" t="s">
        <v>3082</v>
      </c>
      <c r="I929" s="25" t="s">
        <v>3083</v>
      </c>
    </row>
    <row r="930" spans="1:9" ht="90" hidden="1" x14ac:dyDescent="0.25">
      <c r="A930" s="25" t="s">
        <v>5131</v>
      </c>
      <c r="B930" s="25" t="s">
        <v>5132</v>
      </c>
      <c r="C930" s="25" t="s">
        <v>11</v>
      </c>
      <c r="D930" s="25" t="s">
        <v>12</v>
      </c>
      <c r="E930" s="24" t="b">
        <v>0</v>
      </c>
      <c r="F930" s="25" t="s">
        <v>1027</v>
      </c>
      <c r="G930" s="25" t="s">
        <v>5140</v>
      </c>
      <c r="H930" s="25" t="s">
        <v>5141</v>
      </c>
      <c r="I930" s="25" t="s">
        <v>5142</v>
      </c>
    </row>
    <row r="931" spans="1:9" ht="105" hidden="1" x14ac:dyDescent="0.25">
      <c r="A931" s="25" t="s">
        <v>5131</v>
      </c>
      <c r="B931" s="25" t="s">
        <v>5136</v>
      </c>
      <c r="C931" s="25" t="s">
        <v>11</v>
      </c>
      <c r="D931" s="25" t="s">
        <v>12</v>
      </c>
      <c r="E931" s="24" t="b">
        <v>0</v>
      </c>
      <c r="F931" s="25" t="s">
        <v>1027</v>
      </c>
      <c r="G931" s="25" t="s">
        <v>5141</v>
      </c>
      <c r="H931" s="25" t="s">
        <v>5143</v>
      </c>
      <c r="I931" s="25" t="s">
        <v>5144</v>
      </c>
    </row>
    <row r="932" spans="1:9" ht="105" hidden="1" x14ac:dyDescent="0.25">
      <c r="A932" s="25" t="s">
        <v>5895</v>
      </c>
      <c r="B932" s="25" t="s">
        <v>5896</v>
      </c>
      <c r="C932" s="25" t="s">
        <v>11</v>
      </c>
      <c r="D932" s="25" t="s">
        <v>802</v>
      </c>
      <c r="E932" s="24" t="b">
        <v>0</v>
      </c>
      <c r="F932" s="25" t="s">
        <v>1027</v>
      </c>
      <c r="G932" s="25" t="s">
        <v>5897</v>
      </c>
      <c r="H932" s="25" t="s">
        <v>5898</v>
      </c>
      <c r="I932" s="25" t="s">
        <v>5899</v>
      </c>
    </row>
    <row r="933" spans="1:9" ht="90" hidden="1" x14ac:dyDescent="0.25">
      <c r="A933" s="25" t="s">
        <v>5264</v>
      </c>
      <c r="B933" s="25" t="s">
        <v>5265</v>
      </c>
      <c r="C933" s="25" t="s">
        <v>11</v>
      </c>
      <c r="D933" s="25" t="s">
        <v>136</v>
      </c>
      <c r="E933" s="24" t="b">
        <v>0</v>
      </c>
      <c r="F933" s="25" t="s">
        <v>1027</v>
      </c>
      <c r="G933" s="25" t="s">
        <v>5266</v>
      </c>
      <c r="H933" s="25" t="s">
        <v>5267</v>
      </c>
      <c r="I933" s="25" t="s">
        <v>5268</v>
      </c>
    </row>
    <row r="934" spans="1:9" ht="135" hidden="1" x14ac:dyDescent="0.25">
      <c r="A934" s="25" t="s">
        <v>17</v>
      </c>
      <c r="B934" s="25" t="s">
        <v>32</v>
      </c>
      <c r="C934" s="25" t="s">
        <v>19</v>
      </c>
      <c r="D934" s="25" t="s">
        <v>28</v>
      </c>
      <c r="E934" s="24" t="b">
        <v>0</v>
      </c>
      <c r="F934" s="25" t="s">
        <v>13</v>
      </c>
      <c r="G934" s="25" t="s">
        <v>29</v>
      </c>
      <c r="H934" s="25" t="s">
        <v>33</v>
      </c>
      <c r="I934" s="25" t="s">
        <v>34</v>
      </c>
    </row>
    <row r="935" spans="1:9" ht="90" hidden="1" x14ac:dyDescent="0.25">
      <c r="A935" s="25" t="s">
        <v>17</v>
      </c>
      <c r="B935" s="25" t="s">
        <v>32</v>
      </c>
      <c r="C935" s="25" t="s">
        <v>19</v>
      </c>
      <c r="D935" s="25" t="s">
        <v>28</v>
      </c>
      <c r="E935" s="24" t="b">
        <v>0</v>
      </c>
      <c r="F935" s="25" t="s">
        <v>13</v>
      </c>
      <c r="G935" s="25" t="s">
        <v>22</v>
      </c>
      <c r="H935" s="25" t="s">
        <v>29</v>
      </c>
      <c r="I935" s="25" t="s">
        <v>30</v>
      </c>
    </row>
    <row r="936" spans="1:9" ht="120" hidden="1" x14ac:dyDescent="0.25">
      <c r="A936" s="25" t="s">
        <v>17</v>
      </c>
      <c r="B936" s="25" t="s">
        <v>32</v>
      </c>
      <c r="C936" s="25" t="s">
        <v>19</v>
      </c>
      <c r="D936" s="25" t="s">
        <v>28</v>
      </c>
      <c r="E936" s="24" t="b">
        <v>0</v>
      </c>
      <c r="F936" s="25" t="s">
        <v>13</v>
      </c>
      <c r="G936" s="25" t="s">
        <v>33</v>
      </c>
      <c r="H936" s="25" t="s">
        <v>35</v>
      </c>
      <c r="I936" s="25" t="s">
        <v>36</v>
      </c>
    </row>
    <row r="937" spans="1:9" ht="105" hidden="1" x14ac:dyDescent="0.25">
      <c r="A937" s="25" t="s">
        <v>17</v>
      </c>
      <c r="B937" s="25" t="s">
        <v>26</v>
      </c>
      <c r="C937" s="25" t="s">
        <v>19</v>
      </c>
      <c r="D937" s="25" t="s">
        <v>20</v>
      </c>
      <c r="E937" s="24" t="b">
        <v>0</v>
      </c>
      <c r="F937" s="25" t="s">
        <v>13</v>
      </c>
      <c r="G937" s="25" t="s">
        <v>21</v>
      </c>
      <c r="H937" s="25" t="s">
        <v>22</v>
      </c>
      <c r="I937" s="25" t="s">
        <v>23</v>
      </c>
    </row>
    <row r="938" spans="1:9" ht="105" hidden="1" x14ac:dyDescent="0.25">
      <c r="A938" s="25" t="s">
        <v>3400</v>
      </c>
      <c r="B938" s="25" t="s">
        <v>5912</v>
      </c>
      <c r="C938" s="25" t="s">
        <v>19</v>
      </c>
      <c r="D938" s="25" t="s">
        <v>20</v>
      </c>
      <c r="E938" s="24" t="b">
        <v>0</v>
      </c>
      <c r="F938" s="25" t="s">
        <v>13</v>
      </c>
      <c r="G938" s="25" t="s">
        <v>5913</v>
      </c>
      <c r="H938" s="25" t="s">
        <v>5914</v>
      </c>
      <c r="I938" s="25" t="s">
        <v>5915</v>
      </c>
    </row>
    <row r="939" spans="1:9" ht="135" hidden="1" x14ac:dyDescent="0.25">
      <c r="A939" s="25" t="s">
        <v>3400</v>
      </c>
      <c r="B939" s="25" t="s">
        <v>5919</v>
      </c>
      <c r="C939" s="25" t="s">
        <v>19</v>
      </c>
      <c r="D939" s="25" t="s">
        <v>20</v>
      </c>
      <c r="E939" s="24" t="b">
        <v>0</v>
      </c>
      <c r="F939" s="25" t="s">
        <v>13</v>
      </c>
      <c r="G939" s="25" t="s">
        <v>5920</v>
      </c>
      <c r="H939" s="25" t="s">
        <v>5921</v>
      </c>
      <c r="I939" s="25" t="s">
        <v>5922</v>
      </c>
    </row>
    <row r="940" spans="1:9" ht="120" hidden="1" x14ac:dyDescent="0.25">
      <c r="A940" s="25" t="s">
        <v>3400</v>
      </c>
      <c r="B940" s="25" t="s">
        <v>5926</v>
      </c>
      <c r="C940" s="25" t="s">
        <v>19</v>
      </c>
      <c r="D940" s="25" t="s">
        <v>20</v>
      </c>
      <c r="E940" s="24" t="b">
        <v>0</v>
      </c>
      <c r="F940" s="25" t="s">
        <v>13</v>
      </c>
      <c r="G940" s="25" t="s">
        <v>5928</v>
      </c>
      <c r="H940" s="25" t="s">
        <v>5930</v>
      </c>
      <c r="I940" s="25" t="s">
        <v>5931</v>
      </c>
    </row>
    <row r="941" spans="1:9" ht="60" hidden="1" x14ac:dyDescent="0.25">
      <c r="A941" s="25" t="s">
        <v>45</v>
      </c>
      <c r="B941" s="25" t="s">
        <v>46</v>
      </c>
      <c r="C941" s="25" t="s">
        <v>19</v>
      </c>
      <c r="D941" s="25" t="s">
        <v>12</v>
      </c>
      <c r="E941" s="24" t="b">
        <v>0</v>
      </c>
      <c r="F941" s="25" t="s">
        <v>13</v>
      </c>
      <c r="G941" s="25" t="s">
        <v>47</v>
      </c>
      <c r="H941" s="25" t="s">
        <v>48</v>
      </c>
      <c r="I941" s="25" t="s">
        <v>49</v>
      </c>
    </row>
    <row r="942" spans="1:9" ht="105" hidden="1" x14ac:dyDescent="0.25">
      <c r="A942" s="25" t="s">
        <v>45</v>
      </c>
      <c r="B942" s="25" t="s">
        <v>46</v>
      </c>
      <c r="C942" s="25" t="s">
        <v>19</v>
      </c>
      <c r="D942" s="25" t="s">
        <v>12</v>
      </c>
      <c r="E942" s="24" t="b">
        <v>0</v>
      </c>
      <c r="F942" s="25" t="s">
        <v>13</v>
      </c>
      <c r="G942" s="25" t="s">
        <v>50</v>
      </c>
      <c r="H942" s="25" t="s">
        <v>51</v>
      </c>
      <c r="I942" s="25" t="s">
        <v>52</v>
      </c>
    </row>
    <row r="943" spans="1:9" ht="90" hidden="1" x14ac:dyDescent="0.25">
      <c r="A943" s="25" t="s">
        <v>5184</v>
      </c>
      <c r="B943" s="25" t="s">
        <v>5185</v>
      </c>
      <c r="C943" s="25" t="s">
        <v>19</v>
      </c>
      <c r="D943" s="25" t="s">
        <v>136</v>
      </c>
      <c r="E943" s="24" t="b">
        <v>0</v>
      </c>
      <c r="F943" s="25" t="s">
        <v>13</v>
      </c>
      <c r="G943" s="25" t="s">
        <v>5186</v>
      </c>
      <c r="H943" s="25" t="s">
        <v>5187</v>
      </c>
      <c r="I943" s="25" t="s">
        <v>5188</v>
      </c>
    </row>
    <row r="944" spans="1:9" ht="75" hidden="1" x14ac:dyDescent="0.25">
      <c r="A944" s="25" t="s">
        <v>3636</v>
      </c>
      <c r="B944" s="25" t="s">
        <v>3644</v>
      </c>
      <c r="C944" s="25" t="s">
        <v>19</v>
      </c>
      <c r="D944" s="25" t="s">
        <v>12</v>
      </c>
      <c r="E944" s="24" t="b">
        <v>0</v>
      </c>
      <c r="F944" s="25" t="s">
        <v>13</v>
      </c>
      <c r="G944" s="25" t="s">
        <v>4866</v>
      </c>
      <c r="H944" s="25" t="s">
        <v>4867</v>
      </c>
      <c r="I944" s="25" t="s">
        <v>4868</v>
      </c>
    </row>
    <row r="945" spans="1:9" ht="60" hidden="1" x14ac:dyDescent="0.25">
      <c r="A945" s="25" t="s">
        <v>382</v>
      </c>
      <c r="B945" s="25" t="s">
        <v>386</v>
      </c>
      <c r="C945" s="25" t="s">
        <v>19</v>
      </c>
      <c r="D945" s="25" t="s">
        <v>111</v>
      </c>
      <c r="E945" s="24" t="b">
        <v>0</v>
      </c>
      <c r="F945" s="25" t="s">
        <v>13</v>
      </c>
      <c r="G945" s="25" t="s">
        <v>384</v>
      </c>
      <c r="H945" s="25" t="s">
        <v>385</v>
      </c>
      <c r="I945" s="25" t="s">
        <v>55</v>
      </c>
    </row>
    <row r="946" spans="1:9" ht="105" hidden="1" x14ac:dyDescent="0.25">
      <c r="A946" s="25" t="s">
        <v>3970</v>
      </c>
      <c r="B946" s="25" t="s">
        <v>3971</v>
      </c>
      <c r="C946" s="25" t="s">
        <v>19</v>
      </c>
      <c r="D946" s="25" t="s">
        <v>111</v>
      </c>
      <c r="E946" s="24" t="b">
        <v>0</v>
      </c>
      <c r="F946" s="25" t="s">
        <v>13</v>
      </c>
      <c r="G946" s="25" t="s">
        <v>3972</v>
      </c>
      <c r="H946" s="25" t="s">
        <v>3973</v>
      </c>
      <c r="I946" s="25" t="s">
        <v>3974</v>
      </c>
    </row>
    <row r="947" spans="1:9" ht="120" hidden="1" x14ac:dyDescent="0.25">
      <c r="A947" s="25" t="s">
        <v>3970</v>
      </c>
      <c r="B947" s="25" t="s">
        <v>3975</v>
      </c>
      <c r="C947" s="25" t="s">
        <v>19</v>
      </c>
      <c r="D947" s="25" t="s">
        <v>111</v>
      </c>
      <c r="E947" s="24" t="b">
        <v>0</v>
      </c>
      <c r="F947" s="25" t="s">
        <v>13</v>
      </c>
      <c r="G947" s="25" t="s">
        <v>3976</v>
      </c>
      <c r="H947" s="25" t="s">
        <v>3977</v>
      </c>
      <c r="I947" s="25" t="s">
        <v>3978</v>
      </c>
    </row>
    <row r="948" spans="1:9" ht="135" hidden="1" x14ac:dyDescent="0.25">
      <c r="A948" s="25" t="s">
        <v>3970</v>
      </c>
      <c r="B948" s="25" t="s">
        <v>4680</v>
      </c>
      <c r="C948" s="25" t="s">
        <v>19</v>
      </c>
      <c r="D948" s="25" t="s">
        <v>1622</v>
      </c>
      <c r="E948" s="24" t="b">
        <v>0</v>
      </c>
      <c r="F948" s="25" t="s">
        <v>13</v>
      </c>
      <c r="G948" s="25" t="s">
        <v>4681</v>
      </c>
      <c r="H948" s="25" t="s">
        <v>4682</v>
      </c>
      <c r="I948" s="25" t="s">
        <v>4683</v>
      </c>
    </row>
    <row r="949" spans="1:9" ht="90" hidden="1" x14ac:dyDescent="0.25">
      <c r="A949" s="25" t="s">
        <v>3802</v>
      </c>
      <c r="B949" s="25" t="s">
        <v>5314</v>
      </c>
      <c r="C949" s="25" t="s">
        <v>19</v>
      </c>
      <c r="D949" s="25" t="s">
        <v>61</v>
      </c>
      <c r="E949" s="24" t="b">
        <v>0</v>
      </c>
      <c r="F949" s="25" t="s">
        <v>13</v>
      </c>
      <c r="G949" s="25" t="s">
        <v>5312</v>
      </c>
      <c r="H949" s="25" t="s">
        <v>5315</v>
      </c>
      <c r="I949" s="25" t="s">
        <v>5316</v>
      </c>
    </row>
    <row r="950" spans="1:9" ht="90" hidden="1" x14ac:dyDescent="0.25">
      <c r="A950" s="25" t="s">
        <v>3802</v>
      </c>
      <c r="B950" s="25" t="s">
        <v>5269</v>
      </c>
      <c r="C950" s="25" t="s">
        <v>19</v>
      </c>
      <c r="D950" s="25" t="s">
        <v>61</v>
      </c>
      <c r="E950" s="24" t="b">
        <v>0</v>
      </c>
      <c r="F950" s="25" t="s">
        <v>13</v>
      </c>
      <c r="G950" s="25" t="s">
        <v>5334</v>
      </c>
      <c r="H950" s="25" t="s">
        <v>5335</v>
      </c>
      <c r="I950" s="25" t="s">
        <v>5336</v>
      </c>
    </row>
    <row r="951" spans="1:9" ht="60" hidden="1" x14ac:dyDescent="0.25">
      <c r="A951" s="25" t="s">
        <v>3802</v>
      </c>
      <c r="B951" s="25" t="s">
        <v>5269</v>
      </c>
      <c r="C951" s="25" t="s">
        <v>19</v>
      </c>
      <c r="D951" s="25" t="s">
        <v>61</v>
      </c>
      <c r="E951" s="24" t="b">
        <v>0</v>
      </c>
      <c r="F951" s="25" t="s">
        <v>13</v>
      </c>
      <c r="G951" s="25" t="s">
        <v>5339</v>
      </c>
      <c r="H951" s="25" t="s">
        <v>5341</v>
      </c>
      <c r="I951" s="25" t="s">
        <v>5342</v>
      </c>
    </row>
    <row r="952" spans="1:9" ht="45" hidden="1" x14ac:dyDescent="0.25">
      <c r="A952" s="25" t="s">
        <v>99</v>
      </c>
      <c r="B952" s="25" t="s">
        <v>100</v>
      </c>
      <c r="C952" s="25" t="s">
        <v>19</v>
      </c>
      <c r="D952" s="25" t="s">
        <v>61</v>
      </c>
      <c r="E952" s="24" t="b">
        <v>0</v>
      </c>
      <c r="F952" s="25" t="s">
        <v>13</v>
      </c>
      <c r="G952" s="25" t="s">
        <v>101</v>
      </c>
      <c r="H952" s="25" t="s">
        <v>102</v>
      </c>
      <c r="I952" s="25" t="s">
        <v>103</v>
      </c>
    </row>
    <row r="953" spans="1:9" ht="90" hidden="1" x14ac:dyDescent="0.25">
      <c r="A953" s="25" t="s">
        <v>400</v>
      </c>
      <c r="B953" s="25" t="s">
        <v>405</v>
      </c>
      <c r="C953" s="25" t="s">
        <v>19</v>
      </c>
      <c r="D953" s="25" t="s">
        <v>12</v>
      </c>
      <c r="E953" s="24" t="b">
        <v>0</v>
      </c>
      <c r="F953" s="25" t="s">
        <v>13</v>
      </c>
      <c r="G953" s="25" t="s">
        <v>402</v>
      </c>
      <c r="H953" s="25" t="s">
        <v>403</v>
      </c>
      <c r="I953" s="25" t="s">
        <v>404</v>
      </c>
    </row>
    <row r="954" spans="1:9" ht="60" hidden="1" x14ac:dyDescent="0.25">
      <c r="A954" s="25" t="s">
        <v>104</v>
      </c>
      <c r="B954" s="25" t="s">
        <v>105</v>
      </c>
      <c r="C954" s="25" t="s">
        <v>19</v>
      </c>
      <c r="D954" s="25" t="s">
        <v>12</v>
      </c>
      <c r="E954" s="24" t="b">
        <v>0</v>
      </c>
      <c r="F954" s="25" t="s">
        <v>13</v>
      </c>
      <c r="G954" s="25" t="s">
        <v>106</v>
      </c>
      <c r="H954" s="25" t="s">
        <v>107</v>
      </c>
      <c r="I954" s="25" t="s">
        <v>108</v>
      </c>
    </row>
    <row r="955" spans="1:9" ht="150" hidden="1" x14ac:dyDescent="0.25">
      <c r="A955" s="25" t="s">
        <v>450</v>
      </c>
      <c r="B955" s="25" t="s">
        <v>451</v>
      </c>
      <c r="C955" s="25" t="s">
        <v>19</v>
      </c>
      <c r="D955" s="25" t="s">
        <v>12</v>
      </c>
      <c r="E955" s="24" t="b">
        <v>0</v>
      </c>
      <c r="F955" s="25" t="s">
        <v>13</v>
      </c>
      <c r="G955" s="25" t="s">
        <v>455</v>
      </c>
      <c r="H955" s="25" t="s">
        <v>456</v>
      </c>
      <c r="I955" s="25" t="s">
        <v>457</v>
      </c>
    </row>
    <row r="956" spans="1:9" ht="135" hidden="1" x14ac:dyDescent="0.25">
      <c r="A956" s="25" t="s">
        <v>4148</v>
      </c>
      <c r="B956" s="25" t="s">
        <v>4149</v>
      </c>
      <c r="C956" s="25" t="s">
        <v>19</v>
      </c>
      <c r="D956" s="25" t="s">
        <v>111</v>
      </c>
      <c r="E956" s="24" t="b">
        <v>0</v>
      </c>
      <c r="F956" s="25" t="s">
        <v>13</v>
      </c>
      <c r="G956" s="25" t="s">
        <v>4150</v>
      </c>
      <c r="H956" s="25" t="s">
        <v>4151</v>
      </c>
      <c r="I956" s="25" t="s">
        <v>4152</v>
      </c>
    </row>
    <row r="957" spans="1:9" ht="165" hidden="1" x14ac:dyDescent="0.25">
      <c r="A957" s="25" t="s">
        <v>4148</v>
      </c>
      <c r="B957" s="25" t="s">
        <v>4149</v>
      </c>
      <c r="C957" s="25" t="s">
        <v>19</v>
      </c>
      <c r="D957" s="25" t="s">
        <v>111</v>
      </c>
      <c r="E957" s="24" t="b">
        <v>0</v>
      </c>
      <c r="F957" s="25" t="s">
        <v>13</v>
      </c>
      <c r="G957" s="25" t="s">
        <v>4153</v>
      </c>
      <c r="H957" s="25" t="s">
        <v>4154</v>
      </c>
      <c r="I957" s="25" t="s">
        <v>4155</v>
      </c>
    </row>
    <row r="958" spans="1:9" ht="120" hidden="1" x14ac:dyDescent="0.25">
      <c r="A958" s="25" t="s">
        <v>161</v>
      </c>
      <c r="B958" s="25" t="s">
        <v>172</v>
      </c>
      <c r="C958" s="25" t="s">
        <v>19</v>
      </c>
      <c r="D958" s="25" t="s">
        <v>167</v>
      </c>
      <c r="E958" s="24" t="b">
        <v>0</v>
      </c>
      <c r="F958" s="25" t="s">
        <v>13</v>
      </c>
      <c r="G958" s="25" t="s">
        <v>168</v>
      </c>
      <c r="H958" s="25" t="s">
        <v>169</v>
      </c>
      <c r="I958" s="25" t="s">
        <v>170</v>
      </c>
    </row>
    <row r="959" spans="1:9" ht="120" hidden="1" x14ac:dyDescent="0.25">
      <c r="A959" s="25" t="s">
        <v>161</v>
      </c>
      <c r="B959" s="25" t="s">
        <v>162</v>
      </c>
      <c r="C959" s="25" t="s">
        <v>19</v>
      </c>
      <c r="D959" s="25" t="s">
        <v>12</v>
      </c>
      <c r="E959" s="24" t="b">
        <v>0</v>
      </c>
      <c r="F959" s="25" t="s">
        <v>13</v>
      </c>
      <c r="G959" s="25" t="s">
        <v>163</v>
      </c>
      <c r="H959" s="25" t="s">
        <v>164</v>
      </c>
      <c r="I959" s="25" t="s">
        <v>165</v>
      </c>
    </row>
    <row r="960" spans="1:9" ht="105" hidden="1" x14ac:dyDescent="0.25">
      <c r="A960" s="25" t="s">
        <v>477</v>
      </c>
      <c r="B960" s="25" t="s">
        <v>478</v>
      </c>
      <c r="C960" s="25" t="s">
        <v>19</v>
      </c>
      <c r="D960" s="25" t="s">
        <v>111</v>
      </c>
      <c r="E960" s="24" t="b">
        <v>0</v>
      </c>
      <c r="F960" s="25" t="s">
        <v>13</v>
      </c>
      <c r="G960" s="25" t="s">
        <v>490</v>
      </c>
      <c r="H960" s="25" t="s">
        <v>491</v>
      </c>
      <c r="I960" s="25" t="s">
        <v>492</v>
      </c>
    </row>
    <row r="961" spans="1:9" ht="120" hidden="1" x14ac:dyDescent="0.25">
      <c r="A961" s="25" t="s">
        <v>503</v>
      </c>
      <c r="B961" s="25" t="s">
        <v>504</v>
      </c>
      <c r="C961" s="25" t="s">
        <v>19</v>
      </c>
      <c r="D961" s="25" t="s">
        <v>12</v>
      </c>
      <c r="E961" s="24" t="b">
        <v>0</v>
      </c>
      <c r="F961" s="25" t="s">
        <v>13</v>
      </c>
      <c r="G961" s="25" t="s">
        <v>505</v>
      </c>
      <c r="H961" s="25" t="s">
        <v>506</v>
      </c>
      <c r="I961" s="25" t="s">
        <v>507</v>
      </c>
    </row>
    <row r="962" spans="1:9" ht="60" hidden="1" x14ac:dyDescent="0.25">
      <c r="A962" s="25" t="s">
        <v>242</v>
      </c>
      <c r="B962" s="25" t="s">
        <v>243</v>
      </c>
      <c r="C962" s="25" t="s">
        <v>19</v>
      </c>
      <c r="D962" s="25" t="s">
        <v>111</v>
      </c>
      <c r="E962" s="24" t="b">
        <v>0</v>
      </c>
      <c r="F962" s="25" t="s">
        <v>13</v>
      </c>
      <c r="G962" s="25" t="s">
        <v>244</v>
      </c>
      <c r="H962" s="25" t="s">
        <v>245</v>
      </c>
      <c r="I962" s="25" t="s">
        <v>246</v>
      </c>
    </row>
    <row r="963" spans="1:9" ht="90" hidden="1" x14ac:dyDescent="0.25">
      <c r="A963" s="25" t="s">
        <v>4342</v>
      </c>
      <c r="B963" s="25" t="s">
        <v>4358</v>
      </c>
      <c r="C963" s="25" t="s">
        <v>19</v>
      </c>
      <c r="D963" s="25" t="s">
        <v>111</v>
      </c>
      <c r="E963" s="24" t="b">
        <v>0</v>
      </c>
      <c r="F963" s="25" t="s">
        <v>13</v>
      </c>
      <c r="G963" s="25" t="s">
        <v>4359</v>
      </c>
      <c r="H963" s="25" t="s">
        <v>4360</v>
      </c>
      <c r="I963" s="25" t="s">
        <v>4361</v>
      </c>
    </row>
    <row r="964" spans="1:9" ht="90" hidden="1" x14ac:dyDescent="0.25">
      <c r="A964" s="25" t="s">
        <v>308</v>
      </c>
      <c r="B964" s="25" t="s">
        <v>309</v>
      </c>
      <c r="C964" s="25" t="s">
        <v>19</v>
      </c>
      <c r="D964" s="25" t="s">
        <v>111</v>
      </c>
      <c r="E964" s="24" t="b">
        <v>0</v>
      </c>
      <c r="F964" s="25" t="s">
        <v>13</v>
      </c>
      <c r="G964" s="25" t="s">
        <v>55</v>
      </c>
      <c r="H964" s="25" t="s">
        <v>310</v>
      </c>
      <c r="I964" s="25" t="s">
        <v>55</v>
      </c>
    </row>
    <row r="965" spans="1:9" ht="150" hidden="1" x14ac:dyDescent="0.25">
      <c r="A965" s="25" t="s">
        <v>3286</v>
      </c>
      <c r="B965" s="25" t="s">
        <v>4400</v>
      </c>
      <c r="C965" s="25" t="s">
        <v>19</v>
      </c>
      <c r="D965" s="25" t="s">
        <v>111</v>
      </c>
      <c r="E965" s="24" t="b">
        <v>0</v>
      </c>
      <c r="F965" s="25" t="s">
        <v>13</v>
      </c>
      <c r="G965" s="25" t="s">
        <v>4401</v>
      </c>
      <c r="H965" s="25" t="s">
        <v>4402</v>
      </c>
      <c r="I965" s="25" t="s">
        <v>4403</v>
      </c>
    </row>
    <row r="966" spans="1:9" ht="90" hidden="1" x14ac:dyDescent="0.25">
      <c r="A966" s="25" t="s">
        <v>804</v>
      </c>
      <c r="B966" s="25" t="s">
        <v>805</v>
      </c>
      <c r="C966" s="25" t="s">
        <v>19</v>
      </c>
      <c r="D966" s="25" t="s">
        <v>550</v>
      </c>
      <c r="E966" s="24" t="b">
        <v>0</v>
      </c>
      <c r="F966" s="25" t="s">
        <v>13</v>
      </c>
      <c r="G966" s="25" t="s">
        <v>806</v>
      </c>
      <c r="H966" s="25" t="s">
        <v>807</v>
      </c>
      <c r="I966" s="25" t="s">
        <v>808</v>
      </c>
    </row>
    <row r="967" spans="1:9" ht="165" hidden="1" x14ac:dyDescent="0.25">
      <c r="A967" s="25" t="s">
        <v>3537</v>
      </c>
      <c r="B967" s="25" t="s">
        <v>5260</v>
      </c>
      <c r="C967" s="25" t="s">
        <v>19</v>
      </c>
      <c r="D967" s="25" t="s">
        <v>136</v>
      </c>
      <c r="E967" s="24" t="b">
        <v>0</v>
      </c>
      <c r="F967" s="25" t="s">
        <v>13</v>
      </c>
      <c r="G967" s="25" t="s">
        <v>5261</v>
      </c>
      <c r="H967" s="25" t="s">
        <v>5262</v>
      </c>
      <c r="I967" s="25" t="s">
        <v>5263</v>
      </c>
    </row>
    <row r="968" spans="1:9" ht="120" hidden="1" x14ac:dyDescent="0.25">
      <c r="A968" s="25" t="s">
        <v>5145</v>
      </c>
      <c r="B968" s="25" t="s">
        <v>5146</v>
      </c>
      <c r="C968" s="25" t="s">
        <v>19</v>
      </c>
      <c r="D968" s="25" t="s">
        <v>12</v>
      </c>
      <c r="E968" s="24" t="b">
        <v>0</v>
      </c>
      <c r="F968" s="25" t="s">
        <v>13</v>
      </c>
      <c r="G968" s="25" t="s">
        <v>5147</v>
      </c>
      <c r="H968" s="25" t="s">
        <v>5148</v>
      </c>
      <c r="I968" s="25" t="s">
        <v>5149</v>
      </c>
    </row>
    <row r="969" spans="1:9" ht="105" hidden="1" x14ac:dyDescent="0.25">
      <c r="A969" s="25" t="s">
        <v>3404</v>
      </c>
      <c r="B969" s="25" t="s">
        <v>3405</v>
      </c>
      <c r="C969" s="25" t="s">
        <v>19</v>
      </c>
      <c r="D969" s="25" t="s">
        <v>550</v>
      </c>
      <c r="E969" s="24" t="b">
        <v>0</v>
      </c>
      <c r="F969" s="25" t="s">
        <v>542</v>
      </c>
      <c r="G969" s="25" t="s">
        <v>3406</v>
      </c>
      <c r="H969" s="25" t="s">
        <v>3407</v>
      </c>
      <c r="I969" s="25" t="s">
        <v>3408</v>
      </c>
    </row>
    <row r="970" spans="1:9" ht="75" hidden="1" x14ac:dyDescent="0.25">
      <c r="A970" s="25" t="s">
        <v>3934</v>
      </c>
      <c r="B970" s="25" t="s">
        <v>3935</v>
      </c>
      <c r="C970" s="25" t="s">
        <v>19</v>
      </c>
      <c r="D970" s="25" t="s">
        <v>111</v>
      </c>
      <c r="E970" s="24" t="b">
        <v>0</v>
      </c>
      <c r="F970" s="25" t="s">
        <v>542</v>
      </c>
      <c r="G970" s="25" t="s">
        <v>3954</v>
      </c>
      <c r="H970" s="25" t="s">
        <v>3955</v>
      </c>
      <c r="I970" s="25" t="s">
        <v>3956</v>
      </c>
    </row>
    <row r="971" spans="1:9" ht="75" hidden="1" x14ac:dyDescent="0.25">
      <c r="A971" s="25" t="s">
        <v>3434</v>
      </c>
      <c r="B971" s="25" t="s">
        <v>3435</v>
      </c>
      <c r="C971" s="25" t="s">
        <v>19</v>
      </c>
      <c r="D971" s="25" t="s">
        <v>550</v>
      </c>
      <c r="E971" s="24" t="b">
        <v>0</v>
      </c>
      <c r="F971" s="25" t="s">
        <v>542</v>
      </c>
      <c r="G971" s="25" t="s">
        <v>3436</v>
      </c>
      <c r="H971" s="25" t="s">
        <v>3437</v>
      </c>
      <c r="I971" s="25" t="s">
        <v>55</v>
      </c>
    </row>
    <row r="972" spans="1:9" ht="105" hidden="1" x14ac:dyDescent="0.25">
      <c r="A972" s="25" t="s">
        <v>3163</v>
      </c>
      <c r="B972" s="25" t="s">
        <v>3164</v>
      </c>
      <c r="C972" s="25" t="s">
        <v>19</v>
      </c>
      <c r="D972" s="25" t="s">
        <v>111</v>
      </c>
      <c r="E972" s="24" t="b">
        <v>0</v>
      </c>
      <c r="F972" s="25" t="s">
        <v>542</v>
      </c>
      <c r="G972" s="25" t="s">
        <v>3165</v>
      </c>
      <c r="H972" s="25" t="s">
        <v>3166</v>
      </c>
      <c r="I972" s="25" t="s">
        <v>3167</v>
      </c>
    </row>
    <row r="973" spans="1:9" ht="90" hidden="1" x14ac:dyDescent="0.25">
      <c r="A973" s="25" t="s">
        <v>109</v>
      </c>
      <c r="B973" s="25" t="s">
        <v>609</v>
      </c>
      <c r="C973" s="25" t="s">
        <v>19</v>
      </c>
      <c r="D973" s="25" t="s">
        <v>111</v>
      </c>
      <c r="E973" s="24" t="b">
        <v>0</v>
      </c>
      <c r="F973" s="25" t="s">
        <v>542</v>
      </c>
      <c r="G973" s="25" t="s">
        <v>605</v>
      </c>
      <c r="H973" s="25" t="s">
        <v>606</v>
      </c>
      <c r="I973" s="25" t="s">
        <v>607</v>
      </c>
    </row>
    <row r="974" spans="1:9" ht="120" hidden="1" x14ac:dyDescent="0.25">
      <c r="A974" s="25" t="s">
        <v>3446</v>
      </c>
      <c r="B974" s="25" t="s">
        <v>3447</v>
      </c>
      <c r="C974" s="25" t="s">
        <v>19</v>
      </c>
      <c r="D974" s="25" t="s">
        <v>550</v>
      </c>
      <c r="E974" s="24" t="b">
        <v>0</v>
      </c>
      <c r="F974" s="25" t="s">
        <v>542</v>
      </c>
      <c r="G974" s="25" t="s">
        <v>3448</v>
      </c>
      <c r="H974" s="25" t="s">
        <v>3449</v>
      </c>
      <c r="I974" s="25" t="s">
        <v>3450</v>
      </c>
    </row>
    <row r="975" spans="1:9" ht="105" hidden="1" x14ac:dyDescent="0.25">
      <c r="A975" s="25" t="s">
        <v>4095</v>
      </c>
      <c r="B975" s="25" t="s">
        <v>4103</v>
      </c>
      <c r="C975" s="25" t="s">
        <v>19</v>
      </c>
      <c r="D975" s="25" t="s">
        <v>111</v>
      </c>
      <c r="E975" s="24" t="b">
        <v>0</v>
      </c>
      <c r="F975" s="25" t="s">
        <v>542</v>
      </c>
      <c r="G975" s="25" t="s">
        <v>4104</v>
      </c>
      <c r="H975" s="25" t="s">
        <v>4105</v>
      </c>
      <c r="I975" s="25" t="s">
        <v>4106</v>
      </c>
    </row>
    <row r="976" spans="1:9" ht="105" hidden="1" x14ac:dyDescent="0.25">
      <c r="A976" s="25" t="s">
        <v>3095</v>
      </c>
      <c r="B976" s="25" t="s">
        <v>3096</v>
      </c>
      <c r="C976" s="25" t="s">
        <v>19</v>
      </c>
      <c r="D976" s="25" t="s">
        <v>588</v>
      </c>
      <c r="E976" s="24" t="b">
        <v>0</v>
      </c>
      <c r="F976" s="25" t="s">
        <v>542</v>
      </c>
      <c r="G976" s="25" t="s">
        <v>3100</v>
      </c>
      <c r="H976" s="25" t="s">
        <v>3101</v>
      </c>
      <c r="I976" s="25" t="s">
        <v>3102</v>
      </c>
    </row>
    <row r="977" spans="1:9" ht="75" hidden="1" x14ac:dyDescent="0.25">
      <c r="A977" s="25" t="s">
        <v>3210</v>
      </c>
      <c r="B977" s="25" t="s">
        <v>3211</v>
      </c>
      <c r="C977" s="25" t="s">
        <v>19</v>
      </c>
      <c r="D977" s="25" t="s">
        <v>111</v>
      </c>
      <c r="E977" s="24" t="b">
        <v>0</v>
      </c>
      <c r="F977" s="25" t="s">
        <v>542</v>
      </c>
      <c r="G977" s="25" t="s">
        <v>3212</v>
      </c>
      <c r="H977" s="25" t="s">
        <v>3213</v>
      </c>
      <c r="I977" s="25" t="s">
        <v>3214</v>
      </c>
    </row>
    <row r="978" spans="1:9" ht="60" hidden="1" x14ac:dyDescent="0.25">
      <c r="A978" s="25" t="s">
        <v>857</v>
      </c>
      <c r="B978" s="25" t="s">
        <v>858</v>
      </c>
      <c r="C978" s="25" t="s">
        <v>19</v>
      </c>
      <c r="D978" s="25" t="s">
        <v>669</v>
      </c>
      <c r="E978" s="24" t="b">
        <v>0</v>
      </c>
      <c r="F978" s="25" t="s">
        <v>542</v>
      </c>
      <c r="G978" s="25" t="s">
        <v>859</v>
      </c>
      <c r="H978" s="25" t="s">
        <v>860</v>
      </c>
      <c r="I978" s="25" t="s">
        <v>861</v>
      </c>
    </row>
    <row r="979" spans="1:9" ht="75" hidden="1" x14ac:dyDescent="0.25">
      <c r="A979" s="25" t="s">
        <v>3219</v>
      </c>
      <c r="B979" s="25" t="s">
        <v>3220</v>
      </c>
      <c r="C979" s="25" t="s">
        <v>19</v>
      </c>
      <c r="D979" s="25" t="s">
        <v>111</v>
      </c>
      <c r="E979" s="24" t="b">
        <v>0</v>
      </c>
      <c r="F979" s="25" t="s">
        <v>542</v>
      </c>
      <c r="G979" s="25" t="s">
        <v>3221</v>
      </c>
      <c r="H979" s="25" t="s">
        <v>3222</v>
      </c>
      <c r="I979" s="25" t="s">
        <v>3223</v>
      </c>
    </row>
    <row r="980" spans="1:9" ht="60" hidden="1" x14ac:dyDescent="0.25">
      <c r="A980" s="25" t="s">
        <v>3224</v>
      </c>
      <c r="B980" s="25" t="s">
        <v>3225</v>
      </c>
      <c r="C980" s="25" t="s">
        <v>19</v>
      </c>
      <c r="D980" s="25" t="s">
        <v>111</v>
      </c>
      <c r="E980" s="24" t="b">
        <v>0</v>
      </c>
      <c r="F980" s="25" t="s">
        <v>542</v>
      </c>
      <c r="G980" s="25" t="s">
        <v>55</v>
      </c>
      <c r="H980" s="25" t="s">
        <v>3226</v>
      </c>
      <c r="I980" s="25" t="s">
        <v>55</v>
      </c>
    </row>
    <row r="981" spans="1:9" ht="45" hidden="1" x14ac:dyDescent="0.25">
      <c r="A981" s="25" t="s">
        <v>660</v>
      </c>
      <c r="B981" s="25" t="s">
        <v>661</v>
      </c>
      <c r="C981" s="25" t="s">
        <v>19</v>
      </c>
      <c r="D981" s="25" t="s">
        <v>111</v>
      </c>
      <c r="E981" s="24" t="b">
        <v>0</v>
      </c>
      <c r="F981" s="25" t="s">
        <v>542</v>
      </c>
      <c r="G981" s="25" t="s">
        <v>662</v>
      </c>
      <c r="H981" s="25" t="s">
        <v>663</v>
      </c>
      <c r="I981" s="25" t="s">
        <v>55</v>
      </c>
    </row>
    <row r="982" spans="1:9" ht="60" hidden="1" x14ac:dyDescent="0.25">
      <c r="A982" s="25" t="s">
        <v>660</v>
      </c>
      <c r="B982" s="25" t="s">
        <v>664</v>
      </c>
      <c r="C982" s="25" t="s">
        <v>19</v>
      </c>
      <c r="D982" s="25" t="s">
        <v>111</v>
      </c>
      <c r="E982" s="24" t="b">
        <v>0</v>
      </c>
      <c r="F982" s="25" t="s">
        <v>542</v>
      </c>
      <c r="G982" s="25" t="s">
        <v>665</v>
      </c>
      <c r="H982" s="25" t="s">
        <v>666</v>
      </c>
      <c r="I982" s="25" t="s">
        <v>55</v>
      </c>
    </row>
    <row r="983" spans="1:9" ht="75" hidden="1" x14ac:dyDescent="0.25">
      <c r="A983" s="25" t="s">
        <v>667</v>
      </c>
      <c r="B983" s="25" t="s">
        <v>668</v>
      </c>
      <c r="C983" s="25" t="s">
        <v>19</v>
      </c>
      <c r="D983" s="25" t="s">
        <v>669</v>
      </c>
      <c r="E983" s="24" t="b">
        <v>0</v>
      </c>
      <c r="F983" s="25" t="s">
        <v>542</v>
      </c>
      <c r="G983" s="25" t="s">
        <v>670</v>
      </c>
      <c r="H983" s="25" t="s">
        <v>671</v>
      </c>
      <c r="I983" s="25" t="s">
        <v>672</v>
      </c>
    </row>
    <row r="984" spans="1:9" ht="60" hidden="1" x14ac:dyDescent="0.25">
      <c r="A984" s="25" t="s">
        <v>667</v>
      </c>
      <c r="B984" s="25" t="s">
        <v>668</v>
      </c>
      <c r="C984" s="25" t="s">
        <v>19</v>
      </c>
      <c r="D984" s="25" t="s">
        <v>669</v>
      </c>
      <c r="E984" s="24" t="b">
        <v>0</v>
      </c>
      <c r="F984" s="25" t="s">
        <v>542</v>
      </c>
      <c r="G984" s="25" t="s">
        <v>673</v>
      </c>
      <c r="H984" s="25" t="s">
        <v>674</v>
      </c>
      <c r="I984" s="25" t="s">
        <v>675</v>
      </c>
    </row>
    <row r="985" spans="1:9" ht="60" hidden="1" x14ac:dyDescent="0.25">
      <c r="A985" s="25" t="s">
        <v>889</v>
      </c>
      <c r="B985" s="25" t="s">
        <v>890</v>
      </c>
      <c r="C985" s="25" t="s">
        <v>19</v>
      </c>
      <c r="D985" s="25" t="s">
        <v>111</v>
      </c>
      <c r="E985" s="24" t="b">
        <v>0</v>
      </c>
      <c r="F985" s="25" t="s">
        <v>542</v>
      </c>
      <c r="G985" s="25" t="s">
        <v>891</v>
      </c>
      <c r="H985" s="25" t="s">
        <v>892</v>
      </c>
      <c r="I985" s="25" t="s">
        <v>55</v>
      </c>
    </row>
    <row r="986" spans="1:9" ht="75" hidden="1" x14ac:dyDescent="0.25">
      <c r="A986" s="25" t="s">
        <v>893</v>
      </c>
      <c r="B986" s="25" t="s">
        <v>894</v>
      </c>
      <c r="C986" s="25" t="s">
        <v>19</v>
      </c>
      <c r="D986" s="25" t="s">
        <v>12</v>
      </c>
      <c r="E986" s="24" t="b">
        <v>0</v>
      </c>
      <c r="F986" s="25" t="s">
        <v>542</v>
      </c>
      <c r="G986" s="25" t="s">
        <v>895</v>
      </c>
      <c r="H986" s="25" t="s">
        <v>896</v>
      </c>
      <c r="I986" s="25" t="s">
        <v>897</v>
      </c>
    </row>
    <row r="987" spans="1:9" ht="105" hidden="1" x14ac:dyDescent="0.25">
      <c r="A987" s="25" t="s">
        <v>3259</v>
      </c>
      <c r="B987" s="25" t="s">
        <v>3260</v>
      </c>
      <c r="C987" s="25" t="s">
        <v>19</v>
      </c>
      <c r="D987" s="25" t="s">
        <v>111</v>
      </c>
      <c r="E987" s="24" t="b">
        <v>0</v>
      </c>
      <c r="F987" s="25" t="s">
        <v>542</v>
      </c>
      <c r="G987" s="25" t="s">
        <v>3261</v>
      </c>
      <c r="H987" s="25" t="s">
        <v>3262</v>
      </c>
      <c r="I987" s="25" t="s">
        <v>3263</v>
      </c>
    </row>
    <row r="988" spans="1:9" ht="60" hidden="1" x14ac:dyDescent="0.25">
      <c r="A988" s="25" t="s">
        <v>3259</v>
      </c>
      <c r="B988" s="25" t="s">
        <v>3264</v>
      </c>
      <c r="C988" s="25" t="s">
        <v>19</v>
      </c>
      <c r="D988" s="25" t="s">
        <v>111</v>
      </c>
      <c r="E988" s="24" t="b">
        <v>0</v>
      </c>
      <c r="F988" s="25" t="s">
        <v>542</v>
      </c>
      <c r="G988" s="25" t="s">
        <v>3265</v>
      </c>
      <c r="H988" s="25" t="s">
        <v>3266</v>
      </c>
      <c r="I988" s="25" t="s">
        <v>3267</v>
      </c>
    </row>
    <row r="989" spans="1:9" ht="90" hidden="1" x14ac:dyDescent="0.25">
      <c r="A989" s="25" t="s">
        <v>711</v>
      </c>
      <c r="B989" s="25" t="s">
        <v>712</v>
      </c>
      <c r="C989" s="25" t="s">
        <v>19</v>
      </c>
      <c r="D989" s="25" t="s">
        <v>111</v>
      </c>
      <c r="E989" s="24" t="b">
        <v>0</v>
      </c>
      <c r="F989" s="25" t="s">
        <v>542</v>
      </c>
      <c r="G989" s="25" t="s">
        <v>713</v>
      </c>
      <c r="H989" s="25" t="s">
        <v>714</v>
      </c>
      <c r="I989" s="25" t="s">
        <v>715</v>
      </c>
    </row>
    <row r="990" spans="1:9" ht="120" hidden="1" x14ac:dyDescent="0.25">
      <c r="A990" s="25" t="s">
        <v>210</v>
      </c>
      <c r="B990" s="25" t="s">
        <v>716</v>
      </c>
      <c r="C990" s="25" t="s">
        <v>19</v>
      </c>
      <c r="D990" s="25" t="s">
        <v>111</v>
      </c>
      <c r="E990" s="24" t="b">
        <v>0</v>
      </c>
      <c r="F990" s="25" t="s">
        <v>542</v>
      </c>
      <c r="G990" s="25" t="s">
        <v>717</v>
      </c>
      <c r="H990" s="25" t="s">
        <v>718</v>
      </c>
      <c r="I990" s="25" t="s">
        <v>719</v>
      </c>
    </row>
    <row r="991" spans="1:9" ht="90" hidden="1" x14ac:dyDescent="0.25">
      <c r="A991" s="25" t="s">
        <v>3276</v>
      </c>
      <c r="B991" s="25" t="s">
        <v>3277</v>
      </c>
      <c r="C991" s="25" t="s">
        <v>19</v>
      </c>
      <c r="D991" s="25" t="s">
        <v>111</v>
      </c>
      <c r="E991" s="24" t="b">
        <v>0</v>
      </c>
      <c r="F991" s="25" t="s">
        <v>542</v>
      </c>
      <c r="G991" s="25" t="s">
        <v>3278</v>
      </c>
      <c r="H991" s="25" t="s">
        <v>3279</v>
      </c>
      <c r="I991" s="25" t="s">
        <v>3280</v>
      </c>
    </row>
    <row r="992" spans="1:9" ht="105" hidden="1" x14ac:dyDescent="0.25">
      <c r="A992" s="25" t="s">
        <v>925</v>
      </c>
      <c r="B992" s="25" t="s">
        <v>931</v>
      </c>
      <c r="C992" s="25" t="s">
        <v>19</v>
      </c>
      <c r="D992" s="25" t="s">
        <v>111</v>
      </c>
      <c r="E992" s="24" t="b">
        <v>0</v>
      </c>
      <c r="F992" s="25" t="s">
        <v>542</v>
      </c>
      <c r="G992" s="25" t="s">
        <v>927</v>
      </c>
      <c r="H992" s="25" t="s">
        <v>928</v>
      </c>
      <c r="I992" s="25" t="s">
        <v>929</v>
      </c>
    </row>
    <row r="993" spans="1:9" ht="180" hidden="1" x14ac:dyDescent="0.25">
      <c r="A993" s="25" t="s">
        <v>932</v>
      </c>
      <c r="B993" s="25" t="s">
        <v>933</v>
      </c>
      <c r="C993" s="25" t="s">
        <v>19</v>
      </c>
      <c r="D993" s="25" t="s">
        <v>669</v>
      </c>
      <c r="E993" s="24" t="b">
        <v>0</v>
      </c>
      <c r="F993" s="25" t="s">
        <v>542</v>
      </c>
      <c r="G993" s="25" t="s">
        <v>934</v>
      </c>
      <c r="H993" s="25" t="s">
        <v>935</v>
      </c>
      <c r="I993" s="25" t="s">
        <v>936</v>
      </c>
    </row>
    <row r="994" spans="1:9" ht="105" hidden="1" x14ac:dyDescent="0.25">
      <c r="A994" s="25" t="s">
        <v>324</v>
      </c>
      <c r="B994" s="25" t="s">
        <v>753</v>
      </c>
      <c r="C994" s="25" t="s">
        <v>19</v>
      </c>
      <c r="D994" s="25" t="s">
        <v>12</v>
      </c>
      <c r="E994" s="24" t="b">
        <v>0</v>
      </c>
      <c r="F994" s="25" t="s">
        <v>542</v>
      </c>
      <c r="G994" s="25" t="s">
        <v>754</v>
      </c>
      <c r="H994" s="25" t="s">
        <v>755</v>
      </c>
      <c r="I994" s="25" t="s">
        <v>756</v>
      </c>
    </row>
    <row r="995" spans="1:9" ht="180" hidden="1" x14ac:dyDescent="0.25">
      <c r="A995" s="25" t="s">
        <v>985</v>
      </c>
      <c r="B995" s="25" t="s">
        <v>986</v>
      </c>
      <c r="C995" s="25" t="s">
        <v>19</v>
      </c>
      <c r="D995" s="25" t="s">
        <v>669</v>
      </c>
      <c r="E995" s="24" t="b">
        <v>0</v>
      </c>
      <c r="F995" s="25" t="s">
        <v>542</v>
      </c>
      <c r="G995" s="25" t="s">
        <v>987</v>
      </c>
      <c r="H995" s="25" t="s">
        <v>988</v>
      </c>
      <c r="I995" s="25" t="s">
        <v>989</v>
      </c>
    </row>
    <row r="996" spans="1:9" ht="165" hidden="1" x14ac:dyDescent="0.25">
      <c r="A996" s="25" t="s">
        <v>3343</v>
      </c>
      <c r="B996" s="25" t="s">
        <v>3344</v>
      </c>
      <c r="C996" s="25" t="s">
        <v>19</v>
      </c>
      <c r="D996" s="25" t="s">
        <v>111</v>
      </c>
      <c r="E996" s="24" t="b">
        <v>0</v>
      </c>
      <c r="F996" s="25" t="s">
        <v>542</v>
      </c>
      <c r="G996" s="25" t="s">
        <v>3345</v>
      </c>
      <c r="H996" s="25" t="s">
        <v>3346</v>
      </c>
      <c r="I996" s="25" t="s">
        <v>3347</v>
      </c>
    </row>
    <row r="997" spans="1:9" ht="150" hidden="1" x14ac:dyDescent="0.25">
      <c r="A997" s="25" t="s">
        <v>3351</v>
      </c>
      <c r="B997" s="25" t="s">
        <v>3352</v>
      </c>
      <c r="C997" s="25" t="s">
        <v>19</v>
      </c>
      <c r="D997" s="25" t="s">
        <v>111</v>
      </c>
      <c r="E997" s="24" t="b">
        <v>1</v>
      </c>
      <c r="F997" s="25" t="s">
        <v>542</v>
      </c>
      <c r="G997" s="25" t="s">
        <v>3356</v>
      </c>
      <c r="H997" s="25" t="s">
        <v>3357</v>
      </c>
      <c r="I997" s="25" t="s">
        <v>55</v>
      </c>
    </row>
    <row r="998" spans="1:9" ht="45" hidden="1" x14ac:dyDescent="0.25">
      <c r="A998" s="25" t="s">
        <v>4511</v>
      </c>
      <c r="B998" s="25" t="s">
        <v>4512</v>
      </c>
      <c r="C998" s="25" t="s">
        <v>19</v>
      </c>
      <c r="D998" s="25" t="s">
        <v>111</v>
      </c>
      <c r="E998" s="24" t="b">
        <v>0</v>
      </c>
      <c r="F998" s="25" t="s">
        <v>542</v>
      </c>
      <c r="G998" s="25" t="s">
        <v>4513</v>
      </c>
      <c r="H998" s="25" t="s">
        <v>4514</v>
      </c>
      <c r="I998" s="25" t="s">
        <v>4515</v>
      </c>
    </row>
    <row r="999" spans="1:9" ht="45" hidden="1" x14ac:dyDescent="0.25">
      <c r="A999" s="25" t="s">
        <v>820</v>
      </c>
      <c r="B999" s="25" t="s">
        <v>825</v>
      </c>
      <c r="C999" s="25" t="s">
        <v>19</v>
      </c>
      <c r="D999" s="25" t="s">
        <v>111</v>
      </c>
      <c r="E999" s="24" t="b">
        <v>0</v>
      </c>
      <c r="F999" s="25" t="s">
        <v>542</v>
      </c>
      <c r="G999" s="25" t="s">
        <v>822</v>
      </c>
      <c r="H999" s="25" t="s">
        <v>823</v>
      </c>
      <c r="I999" s="25" t="s">
        <v>55</v>
      </c>
    </row>
    <row r="1000" spans="1:9" ht="120" hidden="1" x14ac:dyDescent="0.25">
      <c r="A1000" s="25" t="s">
        <v>1025</v>
      </c>
      <c r="B1000" s="25" t="s">
        <v>1026</v>
      </c>
      <c r="C1000" s="25" t="s">
        <v>19</v>
      </c>
      <c r="D1000" s="25" t="s">
        <v>111</v>
      </c>
      <c r="E1000" s="24" t="b">
        <v>0</v>
      </c>
      <c r="F1000" s="25" t="s">
        <v>1027</v>
      </c>
      <c r="G1000" s="25" t="s">
        <v>1028</v>
      </c>
      <c r="H1000" s="25" t="s">
        <v>1029</v>
      </c>
      <c r="I1000" s="25" t="s">
        <v>1030</v>
      </c>
    </row>
    <row r="1001" spans="1:9" ht="120" hidden="1" x14ac:dyDescent="0.25">
      <c r="A1001" s="25" t="s">
        <v>3864</v>
      </c>
      <c r="B1001" s="25" t="s">
        <v>3865</v>
      </c>
      <c r="C1001" s="25" t="s">
        <v>19</v>
      </c>
      <c r="D1001" s="25" t="s">
        <v>111</v>
      </c>
      <c r="E1001" s="24" t="b">
        <v>0</v>
      </c>
      <c r="F1001" s="25" t="s">
        <v>1027</v>
      </c>
      <c r="G1001" s="25" t="s">
        <v>3866</v>
      </c>
      <c r="H1001" s="25" t="s">
        <v>3867</v>
      </c>
      <c r="I1001" s="25" t="s">
        <v>3868</v>
      </c>
    </row>
    <row r="1002" spans="1:9" ht="150" hidden="1" x14ac:dyDescent="0.25">
      <c r="A1002" s="25" t="s">
        <v>3864</v>
      </c>
      <c r="B1002" s="25" t="s">
        <v>5180</v>
      </c>
      <c r="C1002" s="25" t="s">
        <v>19</v>
      </c>
      <c r="D1002" s="25" t="s">
        <v>136</v>
      </c>
      <c r="E1002" s="24" t="b">
        <v>0</v>
      </c>
      <c r="F1002" s="25" t="s">
        <v>1027</v>
      </c>
      <c r="G1002" s="25" t="s">
        <v>5181</v>
      </c>
      <c r="H1002" s="25" t="s">
        <v>5182</v>
      </c>
      <c r="I1002" s="25" t="s">
        <v>5183</v>
      </c>
    </row>
    <row r="1003" spans="1:9" ht="75" hidden="1" x14ac:dyDescent="0.25">
      <c r="A1003" s="25" t="s">
        <v>17</v>
      </c>
      <c r="B1003" s="25" t="s">
        <v>1050</v>
      </c>
      <c r="C1003" s="25" t="s">
        <v>19</v>
      </c>
      <c r="D1003" s="25" t="s">
        <v>167</v>
      </c>
      <c r="E1003" s="24" t="b">
        <v>0</v>
      </c>
      <c r="F1003" s="25" t="s">
        <v>1027</v>
      </c>
      <c r="G1003" s="25" t="s">
        <v>1046</v>
      </c>
      <c r="H1003" s="25" t="s">
        <v>1047</v>
      </c>
      <c r="I1003" s="25" t="s">
        <v>1048</v>
      </c>
    </row>
    <row r="1004" spans="1:9" ht="105" hidden="1" x14ac:dyDescent="0.25">
      <c r="A1004" s="25" t="s">
        <v>17</v>
      </c>
      <c r="B1004" s="25" t="s">
        <v>1040</v>
      </c>
      <c r="C1004" s="25" t="s">
        <v>19</v>
      </c>
      <c r="D1004" s="25" t="s">
        <v>167</v>
      </c>
      <c r="E1004" s="24" t="b">
        <v>0</v>
      </c>
      <c r="F1004" s="25" t="s">
        <v>1027</v>
      </c>
      <c r="G1004" s="25" t="s">
        <v>39</v>
      </c>
      <c r="H1004" s="25" t="s">
        <v>1037</v>
      </c>
      <c r="I1004" s="25" t="s">
        <v>1038</v>
      </c>
    </row>
    <row r="1005" spans="1:9" ht="105" hidden="1" x14ac:dyDescent="0.25">
      <c r="A1005" s="25" t="s">
        <v>17</v>
      </c>
      <c r="B1005" s="25" t="s">
        <v>1044</v>
      </c>
      <c r="C1005" s="25" t="s">
        <v>19</v>
      </c>
      <c r="D1005" s="25" t="s">
        <v>167</v>
      </c>
      <c r="E1005" s="24" t="b">
        <v>0</v>
      </c>
      <c r="F1005" s="25" t="s">
        <v>1027</v>
      </c>
      <c r="G1005" s="25" t="s">
        <v>42</v>
      </c>
      <c r="H1005" s="25" t="s">
        <v>43</v>
      </c>
      <c r="I1005" s="25" t="s">
        <v>44</v>
      </c>
    </row>
    <row r="1006" spans="1:9" ht="135" hidden="1" x14ac:dyDescent="0.25">
      <c r="A1006" s="25" t="s">
        <v>17</v>
      </c>
      <c r="B1006" s="25" t="s">
        <v>1035</v>
      </c>
      <c r="C1006" s="25" t="s">
        <v>19</v>
      </c>
      <c r="D1006" s="25" t="s">
        <v>167</v>
      </c>
      <c r="E1006" s="24" t="b">
        <v>0</v>
      </c>
      <c r="F1006" s="25" t="s">
        <v>1027</v>
      </c>
      <c r="G1006" s="25" t="s">
        <v>38</v>
      </c>
      <c r="H1006" s="25" t="s">
        <v>39</v>
      </c>
      <c r="I1006" s="25" t="s">
        <v>40</v>
      </c>
    </row>
    <row r="1007" spans="1:9" ht="135" hidden="1" x14ac:dyDescent="0.25">
      <c r="A1007" s="25" t="s">
        <v>17</v>
      </c>
      <c r="B1007" s="25" t="s">
        <v>1066</v>
      </c>
      <c r="C1007" s="25" t="s">
        <v>19</v>
      </c>
      <c r="D1007" s="25" t="s">
        <v>167</v>
      </c>
      <c r="E1007" s="24" t="b">
        <v>0</v>
      </c>
      <c r="F1007" s="25" t="s">
        <v>1027</v>
      </c>
      <c r="G1007" s="25" t="s">
        <v>1062</v>
      </c>
      <c r="H1007" s="25" t="s">
        <v>1064</v>
      </c>
      <c r="I1007" s="25" t="s">
        <v>1065</v>
      </c>
    </row>
    <row r="1008" spans="1:9" ht="105" hidden="1" x14ac:dyDescent="0.25">
      <c r="A1008" s="25" t="s">
        <v>17</v>
      </c>
      <c r="B1008" s="25" t="s">
        <v>1041</v>
      </c>
      <c r="C1008" s="25" t="s">
        <v>19</v>
      </c>
      <c r="D1008" s="25" t="s">
        <v>167</v>
      </c>
      <c r="E1008" s="24" t="b">
        <v>0</v>
      </c>
      <c r="F1008" s="25" t="s">
        <v>1027</v>
      </c>
      <c r="G1008" s="25" t="s">
        <v>1037</v>
      </c>
      <c r="H1008" s="25" t="s">
        <v>1042</v>
      </c>
      <c r="I1008" s="25" t="s">
        <v>1043</v>
      </c>
    </row>
    <row r="1009" spans="1:9" ht="120" hidden="1" x14ac:dyDescent="0.25">
      <c r="A1009" s="25" t="s">
        <v>17</v>
      </c>
      <c r="B1009" s="25" t="s">
        <v>1055</v>
      </c>
      <c r="C1009" s="25" t="s">
        <v>19</v>
      </c>
      <c r="D1009" s="25" t="s">
        <v>167</v>
      </c>
      <c r="E1009" s="24" t="b">
        <v>0</v>
      </c>
      <c r="F1009" s="25" t="s">
        <v>1027</v>
      </c>
      <c r="G1009" s="25" t="s">
        <v>1052</v>
      </c>
      <c r="H1009" s="25" t="s">
        <v>1053</v>
      </c>
      <c r="I1009" s="25" t="s">
        <v>1054</v>
      </c>
    </row>
    <row r="1010" spans="1:9" ht="105" hidden="1" x14ac:dyDescent="0.25">
      <c r="A1010" s="25" t="s">
        <v>17</v>
      </c>
      <c r="B1010" s="25" t="s">
        <v>1060</v>
      </c>
      <c r="C1010" s="25" t="s">
        <v>19</v>
      </c>
      <c r="D1010" s="25" t="s">
        <v>20</v>
      </c>
      <c r="E1010" s="24" t="b">
        <v>0</v>
      </c>
      <c r="F1010" s="25" t="s">
        <v>1027</v>
      </c>
      <c r="G1010" s="25" t="s">
        <v>1061</v>
      </c>
      <c r="H1010" s="25" t="s">
        <v>1062</v>
      </c>
      <c r="I1010" s="25" t="s">
        <v>1063</v>
      </c>
    </row>
    <row r="1011" spans="1:9" ht="105" hidden="1" x14ac:dyDescent="0.25">
      <c r="A1011" s="25" t="s">
        <v>17</v>
      </c>
      <c r="B1011" s="25" t="s">
        <v>1031</v>
      </c>
      <c r="C1011" s="25" t="s">
        <v>19</v>
      </c>
      <c r="D1011" s="25" t="s">
        <v>20</v>
      </c>
      <c r="E1011" s="24" t="b">
        <v>0</v>
      </c>
      <c r="F1011" s="25" t="s">
        <v>1027</v>
      </c>
      <c r="G1011" s="25" t="s">
        <v>1032</v>
      </c>
      <c r="H1011" s="25" t="s">
        <v>1033</v>
      </c>
      <c r="I1011" s="25" t="s">
        <v>1034</v>
      </c>
    </row>
    <row r="1012" spans="1:9" ht="90" hidden="1" x14ac:dyDescent="0.25">
      <c r="A1012" s="25" t="s">
        <v>17</v>
      </c>
      <c r="B1012" s="25" t="s">
        <v>1056</v>
      </c>
      <c r="C1012" s="25" t="s">
        <v>19</v>
      </c>
      <c r="D1012" s="25" t="s">
        <v>20</v>
      </c>
      <c r="E1012" s="24" t="b">
        <v>0</v>
      </c>
      <c r="F1012" s="25" t="s">
        <v>1027</v>
      </c>
      <c r="G1012" s="25" t="s">
        <v>1057</v>
      </c>
      <c r="H1012" s="25" t="s">
        <v>1058</v>
      </c>
      <c r="I1012" s="25" t="s">
        <v>1059</v>
      </c>
    </row>
    <row r="1013" spans="1:9" ht="90" hidden="1" x14ac:dyDescent="0.25">
      <c r="A1013" s="25" t="s">
        <v>17</v>
      </c>
      <c r="B1013" s="25" t="s">
        <v>1070</v>
      </c>
      <c r="C1013" s="25" t="s">
        <v>19</v>
      </c>
      <c r="D1013" s="25" t="s">
        <v>20</v>
      </c>
      <c r="E1013" s="24" t="b">
        <v>0</v>
      </c>
      <c r="F1013" s="25" t="s">
        <v>1027</v>
      </c>
      <c r="G1013" s="25" t="s">
        <v>1067</v>
      </c>
      <c r="H1013" s="25" t="s">
        <v>1068</v>
      </c>
      <c r="I1013" s="25" t="s">
        <v>1069</v>
      </c>
    </row>
    <row r="1014" spans="1:9" ht="105" hidden="1" x14ac:dyDescent="0.25">
      <c r="A1014" s="25" t="s">
        <v>3400</v>
      </c>
      <c r="B1014" s="25" t="s">
        <v>5900</v>
      </c>
      <c r="C1014" s="25" t="s">
        <v>19</v>
      </c>
      <c r="D1014" s="25" t="s">
        <v>20</v>
      </c>
      <c r="E1014" s="24" t="b">
        <v>0</v>
      </c>
      <c r="F1014" s="25" t="s">
        <v>1027</v>
      </c>
      <c r="G1014" s="25" t="s">
        <v>5901</v>
      </c>
      <c r="H1014" s="25" t="s">
        <v>5902</v>
      </c>
      <c r="I1014" s="25" t="s">
        <v>5903</v>
      </c>
    </row>
    <row r="1015" spans="1:9" ht="135" hidden="1" x14ac:dyDescent="0.25">
      <c r="A1015" s="25" t="s">
        <v>3400</v>
      </c>
      <c r="B1015" s="25" t="s">
        <v>5904</v>
      </c>
      <c r="C1015" s="25" t="s">
        <v>19</v>
      </c>
      <c r="D1015" s="25" t="s">
        <v>20</v>
      </c>
      <c r="E1015" s="24" t="b">
        <v>0</v>
      </c>
      <c r="F1015" s="25" t="s">
        <v>1027</v>
      </c>
      <c r="G1015" s="25" t="s">
        <v>5905</v>
      </c>
      <c r="H1015" s="25" t="s">
        <v>5906</v>
      </c>
      <c r="I1015" s="25" t="s">
        <v>5907</v>
      </c>
    </row>
    <row r="1016" spans="1:9" ht="135" hidden="1" x14ac:dyDescent="0.25">
      <c r="A1016" s="25" t="s">
        <v>3400</v>
      </c>
      <c r="B1016" s="25" t="s">
        <v>5908</v>
      </c>
      <c r="C1016" s="25" t="s">
        <v>19</v>
      </c>
      <c r="D1016" s="25" t="s">
        <v>20</v>
      </c>
      <c r="E1016" s="24" t="b">
        <v>0</v>
      </c>
      <c r="F1016" s="25" t="s">
        <v>1027</v>
      </c>
      <c r="G1016" s="25" t="s">
        <v>5909</v>
      </c>
      <c r="H1016" s="25" t="s">
        <v>5910</v>
      </c>
      <c r="I1016" s="25" t="s">
        <v>5911</v>
      </c>
    </row>
    <row r="1017" spans="1:9" ht="90" hidden="1" x14ac:dyDescent="0.25">
      <c r="A1017" s="25" t="s">
        <v>3400</v>
      </c>
      <c r="B1017" s="25" t="s">
        <v>5916</v>
      </c>
      <c r="C1017" s="25" t="s">
        <v>19</v>
      </c>
      <c r="D1017" s="25" t="s">
        <v>20</v>
      </c>
      <c r="E1017" s="24" t="b">
        <v>0</v>
      </c>
      <c r="F1017" s="25" t="s">
        <v>1027</v>
      </c>
      <c r="G1017" s="25" t="s">
        <v>5917</v>
      </c>
      <c r="H1017" s="25" t="s">
        <v>5918</v>
      </c>
      <c r="I1017" s="25" t="s">
        <v>55</v>
      </c>
    </row>
    <row r="1018" spans="1:9" ht="90" hidden="1" x14ac:dyDescent="0.25">
      <c r="A1018" s="25" t="s">
        <v>3400</v>
      </c>
      <c r="B1018" s="25" t="s">
        <v>5923</v>
      </c>
      <c r="C1018" s="25" t="s">
        <v>19</v>
      </c>
      <c r="D1018" s="25" t="s">
        <v>20</v>
      </c>
      <c r="E1018" s="24" t="b">
        <v>0</v>
      </c>
      <c r="F1018" s="25" t="s">
        <v>1027</v>
      </c>
      <c r="G1018" s="25" t="s">
        <v>5921</v>
      </c>
      <c r="H1018" s="25" t="s">
        <v>5924</v>
      </c>
      <c r="I1018" s="25" t="s">
        <v>5925</v>
      </c>
    </row>
    <row r="1019" spans="1:9" ht="120" hidden="1" x14ac:dyDescent="0.25">
      <c r="A1019" s="25" t="s">
        <v>3400</v>
      </c>
      <c r="B1019" s="25" t="s">
        <v>5926</v>
      </c>
      <c r="C1019" s="25" t="s">
        <v>19</v>
      </c>
      <c r="D1019" s="25" t="s">
        <v>20</v>
      </c>
      <c r="E1019" s="24" t="b">
        <v>0</v>
      </c>
      <c r="F1019" s="25" t="s">
        <v>1027</v>
      </c>
      <c r="G1019" s="25" t="s">
        <v>5927</v>
      </c>
      <c r="H1019" s="25" t="s">
        <v>5928</v>
      </c>
      <c r="I1019" s="25" t="s">
        <v>5929</v>
      </c>
    </row>
    <row r="1020" spans="1:9" ht="105" hidden="1" x14ac:dyDescent="0.25">
      <c r="A1020" s="25" t="s">
        <v>3400</v>
      </c>
      <c r="B1020" s="25" t="s">
        <v>5932</v>
      </c>
      <c r="C1020" s="25" t="s">
        <v>19</v>
      </c>
      <c r="D1020" s="25" t="s">
        <v>20</v>
      </c>
      <c r="E1020" s="24" t="b">
        <v>0</v>
      </c>
      <c r="F1020" s="25" t="s">
        <v>1027</v>
      </c>
      <c r="G1020" s="25" t="s">
        <v>5933</v>
      </c>
      <c r="H1020" s="25" t="s">
        <v>5934</v>
      </c>
      <c r="I1020" s="25" t="s">
        <v>5935</v>
      </c>
    </row>
    <row r="1021" spans="1:9" ht="75" hidden="1" x14ac:dyDescent="0.25">
      <c r="A1021" s="25" t="s">
        <v>45</v>
      </c>
      <c r="B1021" s="25" t="s">
        <v>1110</v>
      </c>
      <c r="C1021" s="25" t="s">
        <v>19</v>
      </c>
      <c r="D1021" s="25" t="s">
        <v>12</v>
      </c>
      <c r="E1021" s="24" t="b">
        <v>0</v>
      </c>
      <c r="F1021" s="25" t="s">
        <v>1027</v>
      </c>
      <c r="G1021" s="25" t="s">
        <v>1113</v>
      </c>
      <c r="H1021" s="25" t="s">
        <v>1114</v>
      </c>
      <c r="I1021" s="25" t="s">
        <v>1115</v>
      </c>
    </row>
    <row r="1022" spans="1:9" ht="90" hidden="1" x14ac:dyDescent="0.25">
      <c r="A1022" s="25" t="s">
        <v>3147</v>
      </c>
      <c r="B1022" s="25" t="s">
        <v>3877</v>
      </c>
      <c r="C1022" s="25" t="s">
        <v>19</v>
      </c>
      <c r="D1022" s="25" t="s">
        <v>111</v>
      </c>
      <c r="E1022" s="24" t="b">
        <v>0</v>
      </c>
      <c r="F1022" s="25" t="s">
        <v>1027</v>
      </c>
      <c r="G1022" s="25" t="s">
        <v>3878</v>
      </c>
      <c r="H1022" s="25" t="s">
        <v>3879</v>
      </c>
      <c r="I1022" s="25" t="s">
        <v>3880</v>
      </c>
    </row>
    <row r="1023" spans="1:9" ht="135" hidden="1" x14ac:dyDescent="0.25">
      <c r="A1023" s="25" t="s">
        <v>3147</v>
      </c>
      <c r="B1023" s="25" t="s">
        <v>3881</v>
      </c>
      <c r="C1023" s="25" t="s">
        <v>19</v>
      </c>
      <c r="D1023" s="25" t="s">
        <v>111</v>
      </c>
      <c r="E1023" s="24" t="b">
        <v>0</v>
      </c>
      <c r="F1023" s="25" t="s">
        <v>1027</v>
      </c>
      <c r="G1023" s="25" t="s">
        <v>3879</v>
      </c>
      <c r="H1023" s="25" t="s">
        <v>3882</v>
      </c>
      <c r="I1023" s="25" t="s">
        <v>3883</v>
      </c>
    </row>
    <row r="1024" spans="1:9" ht="165" hidden="1" x14ac:dyDescent="0.25">
      <c r="A1024" s="25" t="s">
        <v>3147</v>
      </c>
      <c r="B1024" s="25" t="s">
        <v>3884</v>
      </c>
      <c r="C1024" s="25" t="s">
        <v>19</v>
      </c>
      <c r="D1024" s="25" t="s">
        <v>111</v>
      </c>
      <c r="E1024" s="24" t="b">
        <v>0</v>
      </c>
      <c r="F1024" s="25" t="s">
        <v>1027</v>
      </c>
      <c r="G1024" s="25" t="s">
        <v>3885</v>
      </c>
      <c r="H1024" s="25" t="s">
        <v>3886</v>
      </c>
      <c r="I1024" s="25" t="s">
        <v>3887</v>
      </c>
    </row>
    <row r="1025" spans="1:9" ht="105" hidden="1" x14ac:dyDescent="0.25">
      <c r="A1025" s="25" t="s">
        <v>3147</v>
      </c>
      <c r="B1025" s="25" t="s">
        <v>3888</v>
      </c>
      <c r="C1025" s="25" t="s">
        <v>19</v>
      </c>
      <c r="D1025" s="25" t="s">
        <v>111</v>
      </c>
      <c r="E1025" s="24" t="b">
        <v>0</v>
      </c>
      <c r="F1025" s="25" t="s">
        <v>1027</v>
      </c>
      <c r="G1025" s="25" t="s">
        <v>3886</v>
      </c>
      <c r="H1025" s="25" t="s">
        <v>3889</v>
      </c>
      <c r="I1025" s="25" t="s">
        <v>3890</v>
      </c>
    </row>
    <row r="1026" spans="1:9" ht="135" hidden="1" x14ac:dyDescent="0.25">
      <c r="A1026" s="25" t="s">
        <v>3147</v>
      </c>
      <c r="B1026" s="25" t="s">
        <v>3891</v>
      </c>
      <c r="C1026" s="25" t="s">
        <v>19</v>
      </c>
      <c r="D1026" s="25" t="s">
        <v>111</v>
      </c>
      <c r="E1026" s="24" t="b">
        <v>0</v>
      </c>
      <c r="F1026" s="25" t="s">
        <v>1027</v>
      </c>
      <c r="G1026" s="25" t="s">
        <v>3889</v>
      </c>
      <c r="H1026" s="25" t="s">
        <v>3892</v>
      </c>
      <c r="I1026" s="25" t="s">
        <v>3893</v>
      </c>
    </row>
    <row r="1027" spans="1:9" ht="60" hidden="1" x14ac:dyDescent="0.25">
      <c r="A1027" s="25" t="s">
        <v>3636</v>
      </c>
      <c r="B1027" s="25" t="s">
        <v>3637</v>
      </c>
      <c r="C1027" s="25" t="s">
        <v>19</v>
      </c>
      <c r="D1027" s="25" t="s">
        <v>12</v>
      </c>
      <c r="E1027" s="24" t="b">
        <v>1</v>
      </c>
      <c r="F1027" s="25" t="s">
        <v>1027</v>
      </c>
      <c r="G1027" s="25" t="s">
        <v>3641</v>
      </c>
      <c r="H1027" s="25" t="s">
        <v>3642</v>
      </c>
      <c r="I1027" s="25" t="s">
        <v>3643</v>
      </c>
    </row>
    <row r="1028" spans="1:9" ht="75" hidden="1" x14ac:dyDescent="0.25">
      <c r="A1028" s="25" t="s">
        <v>3636</v>
      </c>
      <c r="B1028" s="25" t="s">
        <v>3644</v>
      </c>
      <c r="C1028" s="25" t="s">
        <v>19</v>
      </c>
      <c r="D1028" s="25" t="s">
        <v>12</v>
      </c>
      <c r="E1028" s="24" t="b">
        <v>1</v>
      </c>
      <c r="F1028" s="25" t="s">
        <v>1027</v>
      </c>
      <c r="G1028" s="25" t="s">
        <v>3645</v>
      </c>
      <c r="H1028" s="25" t="s">
        <v>3646</v>
      </c>
      <c r="I1028" s="25" t="s">
        <v>3647</v>
      </c>
    </row>
    <row r="1029" spans="1:9" ht="60" hidden="1" x14ac:dyDescent="0.25">
      <c r="A1029" s="25" t="s">
        <v>3636</v>
      </c>
      <c r="B1029" s="25" t="s">
        <v>3648</v>
      </c>
      <c r="C1029" s="25" t="s">
        <v>19</v>
      </c>
      <c r="D1029" s="25" t="s">
        <v>12</v>
      </c>
      <c r="E1029" s="24" t="b">
        <v>1</v>
      </c>
      <c r="F1029" s="25" t="s">
        <v>1027</v>
      </c>
      <c r="G1029" s="25" t="s">
        <v>3649</v>
      </c>
      <c r="H1029" s="25" t="s">
        <v>3650</v>
      </c>
      <c r="I1029" s="25" t="s">
        <v>3651</v>
      </c>
    </row>
    <row r="1030" spans="1:9" ht="60" hidden="1" x14ac:dyDescent="0.25">
      <c r="A1030" s="25" t="s">
        <v>3636</v>
      </c>
      <c r="B1030" s="25" t="s">
        <v>3637</v>
      </c>
      <c r="C1030" s="25" t="s">
        <v>19</v>
      </c>
      <c r="D1030" s="25" t="s">
        <v>12</v>
      </c>
      <c r="E1030" s="24" t="b">
        <v>1</v>
      </c>
      <c r="F1030" s="25" t="s">
        <v>1027</v>
      </c>
      <c r="G1030" s="25" t="s">
        <v>3652</v>
      </c>
      <c r="H1030" s="25" t="s">
        <v>3653</v>
      </c>
      <c r="I1030" s="25" t="s">
        <v>3654</v>
      </c>
    </row>
    <row r="1031" spans="1:9" ht="45" hidden="1" x14ac:dyDescent="0.25">
      <c r="A1031" s="25" t="s">
        <v>3636</v>
      </c>
      <c r="B1031" s="25" t="s">
        <v>3644</v>
      </c>
      <c r="C1031" s="25" t="s">
        <v>19</v>
      </c>
      <c r="D1031" s="25" t="s">
        <v>12</v>
      </c>
      <c r="E1031" s="24" t="b">
        <v>1</v>
      </c>
      <c r="F1031" s="25" t="s">
        <v>1027</v>
      </c>
      <c r="G1031" s="25" t="s">
        <v>3655</v>
      </c>
      <c r="H1031" s="25" t="s">
        <v>3656</v>
      </c>
      <c r="I1031" s="25" t="s">
        <v>3657</v>
      </c>
    </row>
    <row r="1032" spans="1:9" ht="75" hidden="1" x14ac:dyDescent="0.25">
      <c r="A1032" s="25" t="s">
        <v>3636</v>
      </c>
      <c r="B1032" s="25" t="s">
        <v>3637</v>
      </c>
      <c r="C1032" s="25" t="s">
        <v>19</v>
      </c>
      <c r="D1032" s="25" t="s">
        <v>12</v>
      </c>
      <c r="E1032" s="24" t="b">
        <v>1</v>
      </c>
      <c r="F1032" s="25" t="s">
        <v>1027</v>
      </c>
      <c r="G1032" s="25" t="s">
        <v>3658</v>
      </c>
      <c r="H1032" s="25" t="s">
        <v>3659</v>
      </c>
      <c r="I1032" s="25" t="s">
        <v>3660</v>
      </c>
    </row>
    <row r="1033" spans="1:9" ht="75" hidden="1" x14ac:dyDescent="0.25">
      <c r="A1033" s="25" t="s">
        <v>3636</v>
      </c>
      <c r="B1033" s="25" t="s">
        <v>3644</v>
      </c>
      <c r="C1033" s="25" t="s">
        <v>19</v>
      </c>
      <c r="D1033" s="25" t="s">
        <v>12</v>
      </c>
      <c r="E1033" s="24" t="b">
        <v>0</v>
      </c>
      <c r="F1033" s="25" t="s">
        <v>1027</v>
      </c>
      <c r="G1033" s="25" t="s">
        <v>4854</v>
      </c>
      <c r="H1033" s="25" t="s">
        <v>4855</v>
      </c>
      <c r="I1033" s="25" t="s">
        <v>4856</v>
      </c>
    </row>
    <row r="1034" spans="1:9" ht="75" hidden="1" x14ac:dyDescent="0.25">
      <c r="A1034" s="25" t="s">
        <v>3636</v>
      </c>
      <c r="B1034" s="25" t="s">
        <v>3648</v>
      </c>
      <c r="C1034" s="25" t="s">
        <v>19</v>
      </c>
      <c r="D1034" s="25" t="s">
        <v>12</v>
      </c>
      <c r="E1034" s="24" t="b">
        <v>0</v>
      </c>
      <c r="F1034" s="25" t="s">
        <v>1027</v>
      </c>
      <c r="G1034" s="25" t="s">
        <v>4857</v>
      </c>
      <c r="H1034" s="25" t="s">
        <v>4858</v>
      </c>
      <c r="I1034" s="25" t="s">
        <v>4859</v>
      </c>
    </row>
    <row r="1035" spans="1:9" ht="75" hidden="1" x14ac:dyDescent="0.25">
      <c r="A1035" s="25" t="s">
        <v>3636</v>
      </c>
      <c r="B1035" s="25" t="s">
        <v>3637</v>
      </c>
      <c r="C1035" s="25" t="s">
        <v>19</v>
      </c>
      <c r="D1035" s="25" t="s">
        <v>12</v>
      </c>
      <c r="E1035" s="24" t="b">
        <v>0</v>
      </c>
      <c r="F1035" s="25" t="s">
        <v>1027</v>
      </c>
      <c r="G1035" s="25" t="s">
        <v>4860</v>
      </c>
      <c r="H1035" s="25" t="s">
        <v>4861</v>
      </c>
      <c r="I1035" s="25" t="s">
        <v>4862</v>
      </c>
    </row>
    <row r="1036" spans="1:9" ht="105" hidden="1" x14ac:dyDescent="0.25">
      <c r="A1036" s="25" t="s">
        <v>3636</v>
      </c>
      <c r="B1036" s="25" t="s">
        <v>3637</v>
      </c>
      <c r="C1036" s="25" t="s">
        <v>19</v>
      </c>
      <c r="D1036" s="25" t="s">
        <v>12</v>
      </c>
      <c r="E1036" s="24" t="b">
        <v>0</v>
      </c>
      <c r="F1036" s="25" t="s">
        <v>1027</v>
      </c>
      <c r="G1036" s="25" t="s">
        <v>4863</v>
      </c>
      <c r="H1036" s="25" t="s">
        <v>4864</v>
      </c>
      <c r="I1036" s="25" t="s">
        <v>4865</v>
      </c>
    </row>
    <row r="1037" spans="1:9" ht="165" hidden="1" x14ac:dyDescent="0.25">
      <c r="A1037" s="25" t="s">
        <v>3910</v>
      </c>
      <c r="B1037" s="25" t="s">
        <v>3911</v>
      </c>
      <c r="C1037" s="25" t="s">
        <v>19</v>
      </c>
      <c r="D1037" s="25" t="s">
        <v>111</v>
      </c>
      <c r="E1037" s="24" t="b">
        <v>1</v>
      </c>
      <c r="F1037" s="25" t="s">
        <v>1027</v>
      </c>
      <c r="G1037" s="25" t="s">
        <v>3912</v>
      </c>
      <c r="H1037" s="25" t="s">
        <v>3913</v>
      </c>
      <c r="I1037" s="25" t="s">
        <v>55</v>
      </c>
    </row>
    <row r="1038" spans="1:9" ht="90" hidden="1" x14ac:dyDescent="0.25">
      <c r="A1038" s="25" t="s">
        <v>58</v>
      </c>
      <c r="B1038" s="25" t="s">
        <v>560</v>
      </c>
      <c r="C1038" s="25" t="s">
        <v>19</v>
      </c>
      <c r="D1038" s="25" t="s">
        <v>61</v>
      </c>
      <c r="E1038" s="24" t="b">
        <v>0</v>
      </c>
      <c r="F1038" s="25" t="s">
        <v>1027</v>
      </c>
      <c r="G1038" s="25" t="s">
        <v>561</v>
      </c>
      <c r="H1038" s="25" t="s">
        <v>562</v>
      </c>
      <c r="I1038" s="25" t="s">
        <v>563</v>
      </c>
    </row>
    <row r="1039" spans="1:9" ht="60" hidden="1" x14ac:dyDescent="0.25">
      <c r="A1039" s="25" t="s">
        <v>58</v>
      </c>
      <c r="B1039" s="25" t="s">
        <v>560</v>
      </c>
      <c r="C1039" s="25" t="s">
        <v>19</v>
      </c>
      <c r="D1039" s="25" t="s">
        <v>61</v>
      </c>
      <c r="E1039" s="24" t="b">
        <v>0</v>
      </c>
      <c r="F1039" s="25" t="s">
        <v>1027</v>
      </c>
      <c r="G1039" s="25" t="s">
        <v>1122</v>
      </c>
      <c r="H1039" s="25" t="s">
        <v>1123</v>
      </c>
      <c r="I1039" s="25" t="s">
        <v>1124</v>
      </c>
    </row>
    <row r="1040" spans="1:9" ht="120" hidden="1" x14ac:dyDescent="0.25">
      <c r="A1040" s="25" t="s">
        <v>58</v>
      </c>
      <c r="B1040" s="25" t="s">
        <v>1140</v>
      </c>
      <c r="C1040" s="25" t="s">
        <v>19</v>
      </c>
      <c r="D1040" s="25" t="s">
        <v>61</v>
      </c>
      <c r="E1040" s="24" t="b">
        <v>0</v>
      </c>
      <c r="F1040" s="25" t="s">
        <v>1027</v>
      </c>
      <c r="G1040" s="25" t="s">
        <v>1141</v>
      </c>
      <c r="H1040" s="25" t="s">
        <v>1142</v>
      </c>
      <c r="I1040" s="25" t="s">
        <v>1143</v>
      </c>
    </row>
    <row r="1041" spans="1:9" ht="75" hidden="1" x14ac:dyDescent="0.25">
      <c r="A1041" s="25" t="s">
        <v>58</v>
      </c>
      <c r="B1041" s="25" t="s">
        <v>1131</v>
      </c>
      <c r="C1041" s="25" t="s">
        <v>19</v>
      </c>
      <c r="D1041" s="25" t="s">
        <v>61</v>
      </c>
      <c r="E1041" s="24" t="b">
        <v>0</v>
      </c>
      <c r="F1041" s="25" t="s">
        <v>1027</v>
      </c>
      <c r="G1041" s="25" t="s">
        <v>1128</v>
      </c>
      <c r="H1041" s="25" t="s">
        <v>1129</v>
      </c>
      <c r="I1041" s="25" t="s">
        <v>1130</v>
      </c>
    </row>
    <row r="1042" spans="1:9" ht="75" hidden="1" x14ac:dyDescent="0.25">
      <c r="A1042" s="25" t="s">
        <v>58</v>
      </c>
      <c r="B1042" s="25" t="s">
        <v>1121</v>
      </c>
      <c r="C1042" s="25" t="s">
        <v>19</v>
      </c>
      <c r="D1042" s="25" t="s">
        <v>61</v>
      </c>
      <c r="E1042" s="24" t="b">
        <v>0</v>
      </c>
      <c r="F1042" s="25" t="s">
        <v>1027</v>
      </c>
      <c r="G1042" s="25" t="s">
        <v>1123</v>
      </c>
      <c r="H1042" s="25" t="s">
        <v>1125</v>
      </c>
      <c r="I1042" s="25" t="s">
        <v>1126</v>
      </c>
    </row>
    <row r="1043" spans="1:9" ht="75" hidden="1" x14ac:dyDescent="0.25">
      <c r="A1043" s="25" t="s">
        <v>58</v>
      </c>
      <c r="B1043" s="25" t="s">
        <v>65</v>
      </c>
      <c r="C1043" s="25" t="s">
        <v>19</v>
      </c>
      <c r="D1043" s="25" t="s">
        <v>61</v>
      </c>
      <c r="E1043" s="24" t="b">
        <v>0</v>
      </c>
      <c r="F1043" s="25" t="s">
        <v>1027</v>
      </c>
      <c r="G1043" s="25" t="s">
        <v>1132</v>
      </c>
      <c r="H1043" s="25" t="s">
        <v>1133</v>
      </c>
      <c r="I1043" s="25" t="s">
        <v>1134</v>
      </c>
    </row>
    <row r="1044" spans="1:9" ht="75" hidden="1" x14ac:dyDescent="0.25">
      <c r="A1044" s="25" t="s">
        <v>58</v>
      </c>
      <c r="B1044" s="25" t="s">
        <v>1139</v>
      </c>
      <c r="C1044" s="25" t="s">
        <v>19</v>
      </c>
      <c r="D1044" s="25" t="s">
        <v>61</v>
      </c>
      <c r="E1044" s="24" t="b">
        <v>0</v>
      </c>
      <c r="F1044" s="25" t="s">
        <v>1027</v>
      </c>
      <c r="G1044" s="25" t="s">
        <v>1136</v>
      </c>
      <c r="H1044" s="25" t="s">
        <v>1137</v>
      </c>
      <c r="I1044" s="25" t="s">
        <v>1138</v>
      </c>
    </row>
    <row r="1045" spans="1:9" ht="120" hidden="1" x14ac:dyDescent="0.25">
      <c r="A1045" s="25" t="s">
        <v>58</v>
      </c>
      <c r="B1045" s="25" t="s">
        <v>1144</v>
      </c>
      <c r="C1045" s="25" t="s">
        <v>19</v>
      </c>
      <c r="D1045" s="25" t="s">
        <v>61</v>
      </c>
      <c r="E1045" s="24" t="b">
        <v>0</v>
      </c>
      <c r="F1045" s="25" t="s">
        <v>1027</v>
      </c>
      <c r="G1045" s="25" t="s">
        <v>1145</v>
      </c>
      <c r="H1045" s="25" t="s">
        <v>1146</v>
      </c>
      <c r="I1045" s="25" t="s">
        <v>1147</v>
      </c>
    </row>
    <row r="1046" spans="1:9" ht="120" hidden="1" x14ac:dyDescent="0.25">
      <c r="A1046" s="25" t="s">
        <v>58</v>
      </c>
      <c r="B1046" s="25" t="s">
        <v>1144</v>
      </c>
      <c r="C1046" s="25" t="s">
        <v>19</v>
      </c>
      <c r="D1046" s="25" t="s">
        <v>61</v>
      </c>
      <c r="E1046" s="24" t="b">
        <v>0</v>
      </c>
      <c r="F1046" s="25" t="s">
        <v>1027</v>
      </c>
      <c r="G1046" s="25" t="s">
        <v>1146</v>
      </c>
      <c r="H1046" s="25" t="s">
        <v>1148</v>
      </c>
      <c r="I1046" s="25" t="s">
        <v>1149</v>
      </c>
    </row>
    <row r="1047" spans="1:9" ht="60" hidden="1" x14ac:dyDescent="0.25">
      <c r="A1047" s="25" t="s">
        <v>829</v>
      </c>
      <c r="B1047" s="25" t="s">
        <v>2119</v>
      </c>
      <c r="C1047" s="25" t="s">
        <v>19</v>
      </c>
      <c r="D1047" s="25" t="s">
        <v>12</v>
      </c>
      <c r="E1047" s="24" t="b">
        <v>0</v>
      </c>
      <c r="F1047" s="25" t="s">
        <v>1027</v>
      </c>
      <c r="G1047" s="25" t="s">
        <v>2117</v>
      </c>
      <c r="H1047" s="25" t="s">
        <v>2120</v>
      </c>
      <c r="I1047" s="25" t="s">
        <v>2121</v>
      </c>
    </row>
    <row r="1048" spans="1:9" ht="75" hidden="1" x14ac:dyDescent="0.25">
      <c r="A1048" s="25" t="s">
        <v>829</v>
      </c>
      <c r="B1048" s="25" t="s">
        <v>2112</v>
      </c>
      <c r="C1048" s="25" t="s">
        <v>19</v>
      </c>
      <c r="D1048" s="25" t="s">
        <v>12</v>
      </c>
      <c r="E1048" s="24" t="b">
        <v>0</v>
      </c>
      <c r="F1048" s="25" t="s">
        <v>1027</v>
      </c>
      <c r="G1048" s="25" t="s">
        <v>2113</v>
      </c>
      <c r="H1048" s="25" t="s">
        <v>2114</v>
      </c>
      <c r="I1048" s="25" t="s">
        <v>2115</v>
      </c>
    </row>
    <row r="1049" spans="1:9" ht="135" hidden="1" x14ac:dyDescent="0.25">
      <c r="A1049" s="25" t="s">
        <v>829</v>
      </c>
      <c r="B1049" s="25" t="s">
        <v>2116</v>
      </c>
      <c r="C1049" s="25" t="s">
        <v>19</v>
      </c>
      <c r="D1049" s="25" t="s">
        <v>12</v>
      </c>
      <c r="E1049" s="24" t="b">
        <v>1</v>
      </c>
      <c r="F1049" s="25" t="s">
        <v>1027</v>
      </c>
      <c r="G1049" s="25" t="s">
        <v>2126</v>
      </c>
      <c r="H1049" s="25" t="s">
        <v>2127</v>
      </c>
      <c r="I1049" s="25" t="s">
        <v>2128</v>
      </c>
    </row>
    <row r="1050" spans="1:9" ht="75" hidden="1" x14ac:dyDescent="0.25">
      <c r="A1050" s="25" t="s">
        <v>829</v>
      </c>
      <c r="B1050" s="25" t="s">
        <v>2122</v>
      </c>
      <c r="C1050" s="25" t="s">
        <v>19</v>
      </c>
      <c r="D1050" s="25" t="s">
        <v>12</v>
      </c>
      <c r="E1050" s="24" t="b">
        <v>0</v>
      </c>
      <c r="F1050" s="25" t="s">
        <v>1027</v>
      </c>
      <c r="G1050" s="25" t="s">
        <v>2120</v>
      </c>
      <c r="H1050" s="25" t="s">
        <v>2121</v>
      </c>
      <c r="I1050" s="25" t="s">
        <v>55</v>
      </c>
    </row>
    <row r="1051" spans="1:9" ht="165" hidden="1" x14ac:dyDescent="0.25">
      <c r="A1051" s="25" t="s">
        <v>829</v>
      </c>
      <c r="B1051" s="25" t="s">
        <v>2116</v>
      </c>
      <c r="C1051" s="25" t="s">
        <v>19</v>
      </c>
      <c r="D1051" s="25" t="s">
        <v>12</v>
      </c>
      <c r="E1051" s="24" t="b">
        <v>1</v>
      </c>
      <c r="F1051" s="25" t="s">
        <v>1027</v>
      </c>
      <c r="G1051" s="25" t="s">
        <v>2123</v>
      </c>
      <c r="H1051" s="25" t="s">
        <v>2124</v>
      </c>
      <c r="I1051" s="25" t="s">
        <v>2125</v>
      </c>
    </row>
    <row r="1052" spans="1:9" ht="90" hidden="1" x14ac:dyDescent="0.25">
      <c r="A1052" s="25" t="s">
        <v>829</v>
      </c>
      <c r="B1052" s="25" t="s">
        <v>2116</v>
      </c>
      <c r="C1052" s="25" t="s">
        <v>19</v>
      </c>
      <c r="D1052" s="25" t="s">
        <v>12</v>
      </c>
      <c r="E1052" s="24" t="b">
        <v>0</v>
      </c>
      <c r="F1052" s="25" t="s">
        <v>1027</v>
      </c>
      <c r="G1052" s="25" t="s">
        <v>2114</v>
      </c>
      <c r="H1052" s="25" t="s">
        <v>2117</v>
      </c>
      <c r="I1052" s="25" t="s">
        <v>2118</v>
      </c>
    </row>
    <row r="1053" spans="1:9" ht="90" hidden="1" x14ac:dyDescent="0.25">
      <c r="A1053" s="25" t="s">
        <v>382</v>
      </c>
      <c r="B1053" s="25" t="s">
        <v>2129</v>
      </c>
      <c r="C1053" s="25" t="s">
        <v>19</v>
      </c>
      <c r="D1053" s="25" t="s">
        <v>111</v>
      </c>
      <c r="E1053" s="24" t="b">
        <v>0</v>
      </c>
      <c r="F1053" s="25" t="s">
        <v>1027</v>
      </c>
      <c r="G1053" s="25" t="s">
        <v>2130</v>
      </c>
      <c r="H1053" s="25" t="s">
        <v>2131</v>
      </c>
      <c r="I1053" s="25" t="s">
        <v>2132</v>
      </c>
    </row>
    <row r="1054" spans="1:9" ht="105" hidden="1" x14ac:dyDescent="0.25">
      <c r="A1054" s="25" t="s">
        <v>1177</v>
      </c>
      <c r="B1054" s="25" t="s">
        <v>1178</v>
      </c>
      <c r="C1054" s="25" t="s">
        <v>19</v>
      </c>
      <c r="D1054" s="25" t="s">
        <v>550</v>
      </c>
      <c r="E1054" s="24" t="b">
        <v>0</v>
      </c>
      <c r="F1054" s="25" t="s">
        <v>1027</v>
      </c>
      <c r="G1054" s="25" t="s">
        <v>1179</v>
      </c>
      <c r="H1054" s="25" t="s">
        <v>1180</v>
      </c>
      <c r="I1054" s="25" t="s">
        <v>55</v>
      </c>
    </row>
    <row r="1055" spans="1:9" ht="105" hidden="1" x14ac:dyDescent="0.25">
      <c r="A1055" s="25" t="s">
        <v>4534</v>
      </c>
      <c r="B1055" s="25" t="s">
        <v>4535</v>
      </c>
      <c r="C1055" s="25" t="s">
        <v>19</v>
      </c>
      <c r="D1055" s="25" t="s">
        <v>167</v>
      </c>
      <c r="E1055" s="24" t="b">
        <v>0</v>
      </c>
      <c r="F1055" s="25" t="s">
        <v>1027</v>
      </c>
      <c r="G1055" s="25" t="s">
        <v>4536</v>
      </c>
      <c r="H1055" s="25" t="s">
        <v>4537</v>
      </c>
      <c r="I1055" s="25" t="s">
        <v>4538</v>
      </c>
    </row>
    <row r="1056" spans="1:9" ht="120" hidden="1" x14ac:dyDescent="0.25">
      <c r="A1056" s="25" t="s">
        <v>4534</v>
      </c>
      <c r="B1056" s="25" t="s">
        <v>4539</v>
      </c>
      <c r="C1056" s="25" t="s">
        <v>19</v>
      </c>
      <c r="D1056" s="25" t="s">
        <v>167</v>
      </c>
      <c r="E1056" s="24" t="b">
        <v>0</v>
      </c>
      <c r="F1056" s="25" t="s">
        <v>1027</v>
      </c>
      <c r="G1056" s="25" t="s">
        <v>4537</v>
      </c>
      <c r="H1056" s="25" t="s">
        <v>4540</v>
      </c>
      <c r="I1056" s="25" t="s">
        <v>4541</v>
      </c>
    </row>
    <row r="1057" spans="1:9" ht="105" hidden="1" x14ac:dyDescent="0.25">
      <c r="A1057" s="25" t="s">
        <v>4534</v>
      </c>
      <c r="B1057" s="25" t="s">
        <v>4676</v>
      </c>
      <c r="C1057" s="25" t="s">
        <v>19</v>
      </c>
      <c r="D1057" s="25" t="s">
        <v>1622</v>
      </c>
      <c r="E1057" s="24" t="b">
        <v>0</v>
      </c>
      <c r="F1057" s="25" t="s">
        <v>1027</v>
      </c>
      <c r="G1057" s="25" t="s">
        <v>4677</v>
      </c>
      <c r="H1057" s="25" t="s">
        <v>4678</v>
      </c>
      <c r="I1057" s="25" t="s">
        <v>4679</v>
      </c>
    </row>
    <row r="1058" spans="1:9" ht="105" hidden="1" x14ac:dyDescent="0.25">
      <c r="A1058" s="25" t="s">
        <v>3934</v>
      </c>
      <c r="B1058" s="25" t="s">
        <v>3950</v>
      </c>
      <c r="C1058" s="25" t="s">
        <v>19</v>
      </c>
      <c r="D1058" s="25" t="s">
        <v>111</v>
      </c>
      <c r="E1058" s="24" t="b">
        <v>0</v>
      </c>
      <c r="F1058" s="25" t="s">
        <v>1027</v>
      </c>
      <c r="G1058" s="25" t="s">
        <v>3951</v>
      </c>
      <c r="H1058" s="25" t="s">
        <v>3952</v>
      </c>
      <c r="I1058" s="25" t="s">
        <v>3953</v>
      </c>
    </row>
    <row r="1059" spans="1:9" ht="120" hidden="1" x14ac:dyDescent="0.25">
      <c r="A1059" s="25" t="s">
        <v>5936</v>
      </c>
      <c r="B1059" s="25" t="s">
        <v>5937</v>
      </c>
      <c r="C1059" s="25" t="s">
        <v>19</v>
      </c>
      <c r="D1059" s="25" t="s">
        <v>20</v>
      </c>
      <c r="E1059" s="24" t="b">
        <v>0</v>
      </c>
      <c r="F1059" s="25" t="s">
        <v>1027</v>
      </c>
      <c r="G1059" s="25" t="s">
        <v>5938</v>
      </c>
      <c r="H1059" s="25" t="s">
        <v>5939</v>
      </c>
      <c r="I1059" s="25" t="s">
        <v>5940</v>
      </c>
    </row>
    <row r="1060" spans="1:9" ht="135" hidden="1" x14ac:dyDescent="0.25">
      <c r="A1060" s="25" t="s">
        <v>5936</v>
      </c>
      <c r="B1060" s="25" t="s">
        <v>5941</v>
      </c>
      <c r="C1060" s="25" t="s">
        <v>19</v>
      </c>
      <c r="D1060" s="25" t="s">
        <v>20</v>
      </c>
      <c r="E1060" s="24" t="b">
        <v>0</v>
      </c>
      <c r="F1060" s="25" t="s">
        <v>1027</v>
      </c>
      <c r="G1060" s="25" t="s">
        <v>5939</v>
      </c>
      <c r="H1060" s="25" t="s">
        <v>5942</v>
      </c>
      <c r="I1060" s="25" t="s">
        <v>5943</v>
      </c>
    </row>
    <row r="1061" spans="1:9" ht="135" hidden="1" x14ac:dyDescent="0.25">
      <c r="A1061" s="25" t="s">
        <v>5936</v>
      </c>
      <c r="B1061" s="25" t="s">
        <v>5944</v>
      </c>
      <c r="C1061" s="25" t="s">
        <v>19</v>
      </c>
      <c r="D1061" s="25" t="s">
        <v>20</v>
      </c>
      <c r="E1061" s="24" t="b">
        <v>0</v>
      </c>
      <c r="F1061" s="25" t="s">
        <v>1027</v>
      </c>
      <c r="G1061" s="25" t="s">
        <v>5945</v>
      </c>
      <c r="H1061" s="25" t="s">
        <v>5946</v>
      </c>
      <c r="I1061" s="25" t="s">
        <v>5947</v>
      </c>
    </row>
    <row r="1062" spans="1:9" ht="90" hidden="1" x14ac:dyDescent="0.25">
      <c r="A1062" s="25" t="s">
        <v>5936</v>
      </c>
      <c r="B1062" s="25" t="s">
        <v>5948</v>
      </c>
      <c r="C1062" s="25" t="s">
        <v>19</v>
      </c>
      <c r="D1062" s="25" t="s">
        <v>20</v>
      </c>
      <c r="E1062" s="24" t="b">
        <v>0</v>
      </c>
      <c r="F1062" s="25" t="s">
        <v>1027</v>
      </c>
      <c r="G1062" s="25" t="s">
        <v>5949</v>
      </c>
      <c r="H1062" s="25" t="s">
        <v>5950</v>
      </c>
      <c r="I1062" s="25" t="s">
        <v>5951</v>
      </c>
    </row>
    <row r="1063" spans="1:9" ht="120" hidden="1" x14ac:dyDescent="0.25">
      <c r="A1063" s="25" t="s">
        <v>5936</v>
      </c>
      <c r="B1063" s="25" t="s">
        <v>5952</v>
      </c>
      <c r="C1063" s="25" t="s">
        <v>19</v>
      </c>
      <c r="D1063" s="25" t="s">
        <v>20</v>
      </c>
      <c r="E1063" s="24" t="b">
        <v>0</v>
      </c>
      <c r="F1063" s="25" t="s">
        <v>1027</v>
      </c>
      <c r="G1063" s="25" t="s">
        <v>5953</v>
      </c>
      <c r="H1063" s="25" t="s">
        <v>5954</v>
      </c>
      <c r="I1063" s="25" t="s">
        <v>5955</v>
      </c>
    </row>
    <row r="1064" spans="1:9" ht="165" hidden="1" x14ac:dyDescent="0.25">
      <c r="A1064" s="25" t="s">
        <v>5936</v>
      </c>
      <c r="B1064" s="25" t="s">
        <v>5956</v>
      </c>
      <c r="C1064" s="25" t="s">
        <v>19</v>
      </c>
      <c r="D1064" s="25" t="s">
        <v>20</v>
      </c>
      <c r="E1064" s="24" t="b">
        <v>0</v>
      </c>
      <c r="F1064" s="25" t="s">
        <v>1027</v>
      </c>
      <c r="G1064" s="25" t="s">
        <v>5954</v>
      </c>
      <c r="H1064" s="25" t="s">
        <v>5957</v>
      </c>
      <c r="I1064" s="25" t="s">
        <v>5958</v>
      </c>
    </row>
    <row r="1065" spans="1:9" ht="135" hidden="1" x14ac:dyDescent="0.25">
      <c r="A1065" s="25" t="s">
        <v>5936</v>
      </c>
      <c r="B1065" s="25" t="s">
        <v>5959</v>
      </c>
      <c r="C1065" s="25" t="s">
        <v>19</v>
      </c>
      <c r="D1065" s="25" t="s">
        <v>20</v>
      </c>
      <c r="E1065" s="24" t="b">
        <v>0</v>
      </c>
      <c r="F1065" s="25" t="s">
        <v>1027</v>
      </c>
      <c r="G1065" s="25" t="s">
        <v>5960</v>
      </c>
      <c r="H1065" s="25" t="s">
        <v>5961</v>
      </c>
      <c r="I1065" s="25" t="s">
        <v>5962</v>
      </c>
    </row>
    <row r="1066" spans="1:9" ht="165" hidden="1" x14ac:dyDescent="0.25">
      <c r="A1066" s="25" t="s">
        <v>5936</v>
      </c>
      <c r="B1066" s="25" t="s">
        <v>5963</v>
      </c>
      <c r="C1066" s="25" t="s">
        <v>19</v>
      </c>
      <c r="D1066" s="25" t="s">
        <v>20</v>
      </c>
      <c r="E1066" s="24" t="b">
        <v>0</v>
      </c>
      <c r="F1066" s="25" t="s">
        <v>1027</v>
      </c>
      <c r="G1066" s="25" t="s">
        <v>5964</v>
      </c>
      <c r="H1066" s="25" t="s">
        <v>5965</v>
      </c>
      <c r="I1066" s="25" t="s">
        <v>5966</v>
      </c>
    </row>
    <row r="1067" spans="1:9" ht="135" hidden="1" x14ac:dyDescent="0.25">
      <c r="A1067" s="25" t="s">
        <v>5936</v>
      </c>
      <c r="B1067" s="25" t="s">
        <v>5967</v>
      </c>
      <c r="C1067" s="25" t="s">
        <v>19</v>
      </c>
      <c r="D1067" s="25" t="s">
        <v>20</v>
      </c>
      <c r="E1067" s="24" t="b">
        <v>0</v>
      </c>
      <c r="F1067" s="25" t="s">
        <v>1027</v>
      </c>
      <c r="G1067" s="25" t="s">
        <v>5965</v>
      </c>
      <c r="H1067" s="25" t="s">
        <v>5968</v>
      </c>
      <c r="I1067" s="25" t="s">
        <v>5969</v>
      </c>
    </row>
    <row r="1068" spans="1:9" ht="180" hidden="1" x14ac:dyDescent="0.25">
      <c r="A1068" s="25" t="s">
        <v>3970</v>
      </c>
      <c r="B1068" s="25" t="s">
        <v>3979</v>
      </c>
      <c r="C1068" s="25" t="s">
        <v>19</v>
      </c>
      <c r="D1068" s="25" t="s">
        <v>111</v>
      </c>
      <c r="E1068" s="24" t="b">
        <v>0</v>
      </c>
      <c r="F1068" s="25" t="s">
        <v>1027</v>
      </c>
      <c r="G1068" s="25" t="s">
        <v>3980</v>
      </c>
      <c r="H1068" s="25" t="s">
        <v>3981</v>
      </c>
      <c r="I1068" s="25" t="s">
        <v>3982</v>
      </c>
    </row>
    <row r="1069" spans="1:9" ht="120" hidden="1" x14ac:dyDescent="0.25">
      <c r="A1069" s="25" t="s">
        <v>3970</v>
      </c>
      <c r="B1069" s="25" t="s">
        <v>4542</v>
      </c>
      <c r="C1069" s="25" t="s">
        <v>19</v>
      </c>
      <c r="D1069" s="25" t="s">
        <v>167</v>
      </c>
      <c r="E1069" s="24" t="b">
        <v>0</v>
      </c>
      <c r="F1069" s="25" t="s">
        <v>1027</v>
      </c>
      <c r="G1069" s="25" t="s">
        <v>4543</v>
      </c>
      <c r="H1069" s="25" t="s">
        <v>4544</v>
      </c>
      <c r="I1069" s="25" t="s">
        <v>4545</v>
      </c>
    </row>
    <row r="1070" spans="1:9" ht="105" hidden="1" x14ac:dyDescent="0.25">
      <c r="A1070" s="25" t="s">
        <v>3970</v>
      </c>
      <c r="B1070" s="25" t="s">
        <v>4546</v>
      </c>
      <c r="C1070" s="25" t="s">
        <v>19</v>
      </c>
      <c r="D1070" s="25" t="s">
        <v>167</v>
      </c>
      <c r="E1070" s="24" t="b">
        <v>0</v>
      </c>
      <c r="F1070" s="25" t="s">
        <v>1027</v>
      </c>
      <c r="G1070" s="25" t="s">
        <v>4544</v>
      </c>
      <c r="H1070" s="25" t="s">
        <v>4547</v>
      </c>
      <c r="I1070" s="25" t="s">
        <v>4548</v>
      </c>
    </row>
    <row r="1071" spans="1:9" ht="90" hidden="1" x14ac:dyDescent="0.25">
      <c r="A1071" s="25" t="s">
        <v>3970</v>
      </c>
      <c r="B1071" s="25" t="s">
        <v>4684</v>
      </c>
      <c r="C1071" s="25" t="s">
        <v>19</v>
      </c>
      <c r="D1071" s="25" t="s">
        <v>1622</v>
      </c>
      <c r="E1071" s="24" t="b">
        <v>0</v>
      </c>
      <c r="F1071" s="25" t="s">
        <v>1027</v>
      </c>
      <c r="G1071" s="25" t="s">
        <v>4682</v>
      </c>
      <c r="H1071" s="25" t="s">
        <v>4685</v>
      </c>
      <c r="I1071" s="25" t="s">
        <v>4686</v>
      </c>
    </row>
    <row r="1072" spans="1:9" ht="60" hidden="1" x14ac:dyDescent="0.25">
      <c r="A1072" s="25" t="s">
        <v>3579</v>
      </c>
      <c r="B1072" s="25" t="s">
        <v>3580</v>
      </c>
      <c r="C1072" s="25" t="s">
        <v>19</v>
      </c>
      <c r="D1072" s="25" t="s">
        <v>167</v>
      </c>
      <c r="E1072" s="24" t="b">
        <v>1</v>
      </c>
      <c r="F1072" s="25" t="s">
        <v>1027</v>
      </c>
      <c r="G1072" s="25" t="s">
        <v>3581</v>
      </c>
      <c r="H1072" s="25" t="s">
        <v>3582</v>
      </c>
      <c r="I1072" s="25" t="s">
        <v>3583</v>
      </c>
    </row>
    <row r="1073" spans="1:9" ht="60" hidden="1" x14ac:dyDescent="0.25">
      <c r="A1073" s="25" t="s">
        <v>3579</v>
      </c>
      <c r="B1073" s="25" t="s">
        <v>3584</v>
      </c>
      <c r="C1073" s="25" t="s">
        <v>19</v>
      </c>
      <c r="D1073" s="25" t="s">
        <v>167</v>
      </c>
      <c r="E1073" s="24" t="b">
        <v>1</v>
      </c>
      <c r="F1073" s="25" t="s">
        <v>1027</v>
      </c>
      <c r="G1073" s="25" t="s">
        <v>3585</v>
      </c>
      <c r="H1073" s="25" t="s">
        <v>3586</v>
      </c>
      <c r="I1073" s="25" t="s">
        <v>3587</v>
      </c>
    </row>
    <row r="1074" spans="1:9" ht="75" hidden="1" x14ac:dyDescent="0.25">
      <c r="A1074" s="25" t="s">
        <v>3983</v>
      </c>
      <c r="B1074" s="25" t="s">
        <v>3984</v>
      </c>
      <c r="C1074" s="25" t="s">
        <v>19</v>
      </c>
      <c r="D1074" s="25" t="s">
        <v>111</v>
      </c>
      <c r="E1074" s="24" t="b">
        <v>0</v>
      </c>
      <c r="F1074" s="25" t="s">
        <v>1027</v>
      </c>
      <c r="G1074" s="25" t="s">
        <v>3985</v>
      </c>
      <c r="H1074" s="25" t="s">
        <v>3986</v>
      </c>
      <c r="I1074" s="25" t="s">
        <v>3987</v>
      </c>
    </row>
    <row r="1075" spans="1:9" ht="90" hidden="1" x14ac:dyDescent="0.25">
      <c r="A1075" s="25" t="s">
        <v>3983</v>
      </c>
      <c r="B1075" s="25" t="s">
        <v>3988</v>
      </c>
      <c r="C1075" s="25" t="s">
        <v>19</v>
      </c>
      <c r="D1075" s="25" t="s">
        <v>111</v>
      </c>
      <c r="E1075" s="24" t="b">
        <v>0</v>
      </c>
      <c r="F1075" s="25" t="s">
        <v>1027</v>
      </c>
      <c r="G1075" s="25" t="s">
        <v>3989</v>
      </c>
      <c r="H1075" s="25" t="s">
        <v>3990</v>
      </c>
      <c r="I1075" s="25" t="s">
        <v>3991</v>
      </c>
    </row>
    <row r="1076" spans="1:9" ht="135" hidden="1" x14ac:dyDescent="0.25">
      <c r="A1076" s="25" t="s">
        <v>3503</v>
      </c>
      <c r="B1076" s="25" t="s">
        <v>4880</v>
      </c>
      <c r="C1076" s="25" t="s">
        <v>19</v>
      </c>
      <c r="D1076" s="25" t="s">
        <v>12</v>
      </c>
      <c r="E1076" s="24" t="b">
        <v>0</v>
      </c>
      <c r="F1076" s="25" t="s">
        <v>1027</v>
      </c>
      <c r="G1076" s="25" t="s">
        <v>4881</v>
      </c>
      <c r="H1076" s="25" t="s">
        <v>4882</v>
      </c>
      <c r="I1076" s="25" t="s">
        <v>4883</v>
      </c>
    </row>
    <row r="1077" spans="1:9" ht="90" hidden="1" x14ac:dyDescent="0.25">
      <c r="A1077" s="25" t="s">
        <v>4892</v>
      </c>
      <c r="B1077" s="25" t="s">
        <v>4893</v>
      </c>
      <c r="C1077" s="25" t="s">
        <v>19</v>
      </c>
      <c r="D1077" s="25" t="s">
        <v>12</v>
      </c>
      <c r="E1077" s="24" t="b">
        <v>0</v>
      </c>
      <c r="F1077" s="25" t="s">
        <v>1027</v>
      </c>
      <c r="G1077" s="25" t="s">
        <v>4894</v>
      </c>
      <c r="H1077" s="25" t="s">
        <v>4895</v>
      </c>
      <c r="I1077" s="25" t="s">
        <v>4896</v>
      </c>
    </row>
    <row r="1078" spans="1:9" ht="75" hidden="1" x14ac:dyDescent="0.25">
      <c r="A1078" s="25" t="s">
        <v>4892</v>
      </c>
      <c r="B1078" s="25" t="s">
        <v>4897</v>
      </c>
      <c r="C1078" s="25" t="s">
        <v>19</v>
      </c>
      <c r="D1078" s="25" t="s">
        <v>12</v>
      </c>
      <c r="E1078" s="24" t="b">
        <v>0</v>
      </c>
      <c r="F1078" s="25" t="s">
        <v>1027</v>
      </c>
      <c r="G1078" s="25" t="s">
        <v>4898</v>
      </c>
      <c r="H1078" s="25" t="s">
        <v>4899</v>
      </c>
      <c r="I1078" s="25" t="s">
        <v>4900</v>
      </c>
    </row>
    <row r="1079" spans="1:9" ht="150" hidden="1" x14ac:dyDescent="0.25">
      <c r="A1079" s="25" t="s">
        <v>4892</v>
      </c>
      <c r="B1079" s="25" t="s">
        <v>4897</v>
      </c>
      <c r="C1079" s="25" t="s">
        <v>19</v>
      </c>
      <c r="D1079" s="25" t="s">
        <v>12</v>
      </c>
      <c r="E1079" s="24" t="b">
        <v>1</v>
      </c>
      <c r="F1079" s="25" t="s">
        <v>1027</v>
      </c>
      <c r="G1079" s="25" t="s">
        <v>4901</v>
      </c>
      <c r="H1079" s="25" t="s">
        <v>4902</v>
      </c>
      <c r="I1079" s="25" t="s">
        <v>4903</v>
      </c>
    </row>
    <row r="1080" spans="1:9" ht="105" hidden="1" x14ac:dyDescent="0.25">
      <c r="A1080" s="25" t="s">
        <v>4892</v>
      </c>
      <c r="B1080" s="25" t="s">
        <v>4904</v>
      </c>
      <c r="C1080" s="25" t="s">
        <v>19</v>
      </c>
      <c r="D1080" s="25" t="s">
        <v>12</v>
      </c>
      <c r="E1080" s="24" t="b">
        <v>0</v>
      </c>
      <c r="F1080" s="25" t="s">
        <v>1027</v>
      </c>
      <c r="G1080" s="25" t="s">
        <v>4905</v>
      </c>
      <c r="H1080" s="25" t="s">
        <v>4906</v>
      </c>
      <c r="I1080" s="25" t="s">
        <v>4907</v>
      </c>
    </row>
    <row r="1081" spans="1:9" ht="45" hidden="1" x14ac:dyDescent="0.25">
      <c r="A1081" s="25" t="s">
        <v>4892</v>
      </c>
      <c r="B1081" s="25" t="s">
        <v>4897</v>
      </c>
      <c r="C1081" s="25" t="s">
        <v>19</v>
      </c>
      <c r="D1081" s="25" t="s">
        <v>12</v>
      </c>
      <c r="E1081" s="24" t="b">
        <v>0</v>
      </c>
      <c r="F1081" s="25" t="s">
        <v>1027</v>
      </c>
      <c r="G1081" s="25" t="s">
        <v>4908</v>
      </c>
      <c r="H1081" s="25" t="s">
        <v>4909</v>
      </c>
      <c r="I1081" s="25" t="s">
        <v>55</v>
      </c>
    </row>
    <row r="1082" spans="1:9" ht="150" hidden="1" x14ac:dyDescent="0.25">
      <c r="A1082" s="25" t="s">
        <v>4892</v>
      </c>
      <c r="B1082" s="25" t="s">
        <v>4897</v>
      </c>
      <c r="C1082" s="25" t="s">
        <v>19</v>
      </c>
      <c r="D1082" s="25" t="s">
        <v>12</v>
      </c>
      <c r="E1082" s="24" t="b">
        <v>0</v>
      </c>
      <c r="F1082" s="25" t="s">
        <v>1027</v>
      </c>
      <c r="G1082" s="25" t="s">
        <v>4910</v>
      </c>
      <c r="H1082" s="25" t="s">
        <v>4911</v>
      </c>
      <c r="I1082" s="25" t="s">
        <v>4912</v>
      </c>
    </row>
    <row r="1083" spans="1:9" ht="90" hidden="1" x14ac:dyDescent="0.25">
      <c r="A1083" s="25" t="s">
        <v>4892</v>
      </c>
      <c r="B1083" s="25" t="s">
        <v>5970</v>
      </c>
      <c r="C1083" s="25" t="s">
        <v>19</v>
      </c>
      <c r="D1083" s="25" t="s">
        <v>20</v>
      </c>
      <c r="E1083" s="24" t="b">
        <v>1</v>
      </c>
      <c r="F1083" s="25" t="s">
        <v>1027</v>
      </c>
      <c r="G1083" s="25" t="s">
        <v>5971</v>
      </c>
      <c r="H1083" s="25" t="s">
        <v>5972</v>
      </c>
      <c r="I1083" s="25" t="s">
        <v>5973</v>
      </c>
    </row>
    <row r="1084" spans="1:9" ht="105" hidden="1" x14ac:dyDescent="0.25">
      <c r="A1084" s="25" t="s">
        <v>2134</v>
      </c>
      <c r="B1084" s="25" t="s">
        <v>2135</v>
      </c>
      <c r="C1084" s="25" t="s">
        <v>19</v>
      </c>
      <c r="D1084" s="25" t="s">
        <v>12</v>
      </c>
      <c r="E1084" s="24" t="b">
        <v>0</v>
      </c>
      <c r="F1084" s="25" t="s">
        <v>1027</v>
      </c>
      <c r="G1084" s="25" t="s">
        <v>2141</v>
      </c>
      <c r="H1084" s="25" t="s">
        <v>2142</v>
      </c>
      <c r="I1084" s="25" t="s">
        <v>2143</v>
      </c>
    </row>
    <row r="1085" spans="1:9" ht="105" hidden="1" x14ac:dyDescent="0.25">
      <c r="A1085" s="25" t="s">
        <v>87</v>
      </c>
      <c r="B1085" s="25" t="s">
        <v>88</v>
      </c>
      <c r="C1085" s="25" t="s">
        <v>19</v>
      </c>
      <c r="D1085" s="25" t="s">
        <v>12</v>
      </c>
      <c r="E1085" s="24" t="b">
        <v>1</v>
      </c>
      <c r="F1085" s="25" t="s">
        <v>1027</v>
      </c>
      <c r="G1085" s="25" t="s">
        <v>1212</v>
      </c>
      <c r="H1085" s="25" t="s">
        <v>1214</v>
      </c>
      <c r="I1085" s="25" t="s">
        <v>1215</v>
      </c>
    </row>
    <row r="1086" spans="1:9" ht="105" hidden="1" x14ac:dyDescent="0.25">
      <c r="A1086" s="25" t="s">
        <v>87</v>
      </c>
      <c r="B1086" s="25" t="s">
        <v>88</v>
      </c>
      <c r="C1086" s="25" t="s">
        <v>19</v>
      </c>
      <c r="D1086" s="25" t="s">
        <v>12</v>
      </c>
      <c r="E1086" s="24" t="b">
        <v>1</v>
      </c>
      <c r="F1086" s="25" t="s">
        <v>1027</v>
      </c>
      <c r="G1086" s="25" t="s">
        <v>1194</v>
      </c>
      <c r="H1086" s="25" t="s">
        <v>1195</v>
      </c>
      <c r="I1086" s="25" t="s">
        <v>1196</v>
      </c>
    </row>
    <row r="1087" spans="1:9" ht="90" hidden="1" x14ac:dyDescent="0.25">
      <c r="A1087" s="25" t="s">
        <v>87</v>
      </c>
      <c r="B1087" s="25" t="s">
        <v>1222</v>
      </c>
      <c r="C1087" s="25" t="s">
        <v>19</v>
      </c>
      <c r="D1087" s="25" t="s">
        <v>12</v>
      </c>
      <c r="E1087" s="24" t="b">
        <v>1</v>
      </c>
      <c r="F1087" s="25" t="s">
        <v>1027</v>
      </c>
      <c r="G1087" s="25" t="s">
        <v>1216</v>
      </c>
      <c r="H1087" s="25" t="s">
        <v>1217</v>
      </c>
      <c r="I1087" s="25" t="s">
        <v>1218</v>
      </c>
    </row>
    <row r="1088" spans="1:9" ht="150" hidden="1" x14ac:dyDescent="0.25">
      <c r="A1088" s="25" t="s">
        <v>87</v>
      </c>
      <c r="B1088" s="25" t="s">
        <v>582</v>
      </c>
      <c r="C1088" s="25" t="s">
        <v>19</v>
      </c>
      <c r="D1088" s="25" t="s">
        <v>12</v>
      </c>
      <c r="E1088" s="24" t="b">
        <v>0</v>
      </c>
      <c r="F1088" s="25" t="s">
        <v>1027</v>
      </c>
      <c r="G1088" s="25" t="s">
        <v>1197</v>
      </c>
      <c r="H1088" s="25" t="s">
        <v>1198</v>
      </c>
      <c r="I1088" s="25" t="s">
        <v>1199</v>
      </c>
    </row>
    <row r="1089" spans="1:9" ht="120" hidden="1" x14ac:dyDescent="0.25">
      <c r="A1089" s="25" t="s">
        <v>87</v>
      </c>
      <c r="B1089" s="25" t="s">
        <v>88</v>
      </c>
      <c r="C1089" s="25" t="s">
        <v>19</v>
      </c>
      <c r="D1089" s="25" t="s">
        <v>12</v>
      </c>
      <c r="E1089" s="24" t="b">
        <v>1</v>
      </c>
      <c r="F1089" s="25" t="s">
        <v>1027</v>
      </c>
      <c r="G1089" s="25" t="s">
        <v>1211</v>
      </c>
      <c r="H1089" s="25" t="s">
        <v>1212</v>
      </c>
      <c r="I1089" s="25" t="s">
        <v>1213</v>
      </c>
    </row>
    <row r="1090" spans="1:9" ht="165" hidden="1" x14ac:dyDescent="0.25">
      <c r="A1090" s="25" t="s">
        <v>87</v>
      </c>
      <c r="B1090" s="25" t="s">
        <v>88</v>
      </c>
      <c r="C1090" s="25" t="s">
        <v>19</v>
      </c>
      <c r="D1090" s="25" t="s">
        <v>12</v>
      </c>
      <c r="E1090" s="24" t="b">
        <v>0</v>
      </c>
      <c r="F1090" s="25" t="s">
        <v>1027</v>
      </c>
      <c r="G1090" s="25" t="s">
        <v>1201</v>
      </c>
      <c r="H1090" s="25" t="s">
        <v>1202</v>
      </c>
      <c r="I1090" s="25" t="s">
        <v>1203</v>
      </c>
    </row>
    <row r="1091" spans="1:9" ht="75" hidden="1" x14ac:dyDescent="0.25">
      <c r="A1091" s="25" t="s">
        <v>87</v>
      </c>
      <c r="B1091" s="25" t="s">
        <v>1207</v>
      </c>
      <c r="C1091" s="25" t="s">
        <v>19</v>
      </c>
      <c r="D1091" s="25" t="s">
        <v>12</v>
      </c>
      <c r="E1091" s="24" t="b">
        <v>1</v>
      </c>
      <c r="F1091" s="25" t="s">
        <v>1027</v>
      </c>
      <c r="G1091" s="25" t="s">
        <v>1204</v>
      </c>
      <c r="H1091" s="25" t="s">
        <v>1205</v>
      </c>
      <c r="I1091" s="25" t="s">
        <v>1206</v>
      </c>
    </row>
    <row r="1092" spans="1:9" ht="90" hidden="1" x14ac:dyDescent="0.25">
      <c r="A1092" s="25" t="s">
        <v>87</v>
      </c>
      <c r="B1092" s="25" t="s">
        <v>88</v>
      </c>
      <c r="C1092" s="25" t="s">
        <v>19</v>
      </c>
      <c r="D1092" s="25" t="s">
        <v>12</v>
      </c>
      <c r="E1092" s="24" t="b">
        <v>1</v>
      </c>
      <c r="F1092" s="25" t="s">
        <v>1027</v>
      </c>
      <c r="G1092" s="25" t="s">
        <v>1208</v>
      </c>
      <c r="H1092" s="25" t="s">
        <v>1209</v>
      </c>
      <c r="I1092" s="25" t="s">
        <v>1210</v>
      </c>
    </row>
    <row r="1093" spans="1:9" ht="120" hidden="1" x14ac:dyDescent="0.25">
      <c r="A1093" s="25" t="s">
        <v>3802</v>
      </c>
      <c r="B1093" s="25" t="s">
        <v>3803</v>
      </c>
      <c r="C1093" s="25" t="s">
        <v>19</v>
      </c>
      <c r="D1093" s="25" t="s">
        <v>61</v>
      </c>
      <c r="E1093" s="24" t="b">
        <v>0</v>
      </c>
      <c r="F1093" s="25" t="s">
        <v>1027</v>
      </c>
      <c r="G1093" s="25" t="s">
        <v>3804</v>
      </c>
      <c r="H1093" s="25" t="s">
        <v>3805</v>
      </c>
      <c r="I1093" s="25" t="s">
        <v>3806</v>
      </c>
    </row>
    <row r="1094" spans="1:9" ht="75" hidden="1" x14ac:dyDescent="0.25">
      <c r="A1094" s="25" t="s">
        <v>3802</v>
      </c>
      <c r="B1094" s="25" t="s">
        <v>5279</v>
      </c>
      <c r="C1094" s="25" t="s">
        <v>19</v>
      </c>
      <c r="D1094" s="25" t="s">
        <v>61</v>
      </c>
      <c r="E1094" s="24" t="b">
        <v>0</v>
      </c>
      <c r="F1094" s="25" t="s">
        <v>1027</v>
      </c>
      <c r="G1094" s="25" t="s">
        <v>5307</v>
      </c>
      <c r="H1094" s="25" t="s">
        <v>5308</v>
      </c>
      <c r="I1094" s="25" t="s">
        <v>5309</v>
      </c>
    </row>
    <row r="1095" spans="1:9" ht="75" hidden="1" x14ac:dyDescent="0.25">
      <c r="A1095" s="25" t="s">
        <v>3802</v>
      </c>
      <c r="B1095" s="25" t="s">
        <v>5310</v>
      </c>
      <c r="C1095" s="25" t="s">
        <v>19</v>
      </c>
      <c r="D1095" s="25" t="s">
        <v>61</v>
      </c>
      <c r="E1095" s="24" t="b">
        <v>0</v>
      </c>
      <c r="F1095" s="25" t="s">
        <v>1027</v>
      </c>
      <c r="G1095" s="25" t="s">
        <v>5311</v>
      </c>
      <c r="H1095" s="25" t="s">
        <v>5312</v>
      </c>
      <c r="I1095" s="25" t="s">
        <v>5313</v>
      </c>
    </row>
    <row r="1096" spans="1:9" ht="60" hidden="1" x14ac:dyDescent="0.25">
      <c r="A1096" s="25" t="s">
        <v>3802</v>
      </c>
      <c r="B1096" s="25" t="s">
        <v>5314</v>
      </c>
      <c r="C1096" s="25" t="s">
        <v>19</v>
      </c>
      <c r="D1096" s="25" t="s">
        <v>61</v>
      </c>
      <c r="E1096" s="24" t="b">
        <v>0</v>
      </c>
      <c r="F1096" s="25" t="s">
        <v>1027</v>
      </c>
      <c r="G1096" s="25" t="s">
        <v>5315</v>
      </c>
      <c r="H1096" s="25" t="s">
        <v>5317</v>
      </c>
      <c r="I1096" s="25" t="s">
        <v>5318</v>
      </c>
    </row>
    <row r="1097" spans="1:9" ht="105" hidden="1" x14ac:dyDescent="0.25">
      <c r="A1097" s="25" t="s">
        <v>3802</v>
      </c>
      <c r="B1097" s="25" t="s">
        <v>5279</v>
      </c>
      <c r="C1097" s="25" t="s">
        <v>19</v>
      </c>
      <c r="D1097" s="25" t="s">
        <v>61</v>
      </c>
      <c r="E1097" s="24" t="b">
        <v>0</v>
      </c>
      <c r="F1097" s="25" t="s">
        <v>1027</v>
      </c>
      <c r="G1097" s="25" t="s">
        <v>5319</v>
      </c>
      <c r="H1097" s="25" t="s">
        <v>5320</v>
      </c>
      <c r="I1097" s="25" t="s">
        <v>5321</v>
      </c>
    </row>
    <row r="1098" spans="1:9" ht="60" hidden="1" x14ac:dyDescent="0.25">
      <c r="A1098" s="25" t="s">
        <v>3802</v>
      </c>
      <c r="B1098" s="25" t="s">
        <v>5269</v>
      </c>
      <c r="C1098" s="25" t="s">
        <v>19</v>
      </c>
      <c r="D1098" s="25" t="s">
        <v>61</v>
      </c>
      <c r="E1098" s="24" t="b">
        <v>0</v>
      </c>
      <c r="F1098" s="25" t="s">
        <v>1027</v>
      </c>
      <c r="G1098" s="25" t="s">
        <v>5323</v>
      </c>
      <c r="H1098" s="25" t="s">
        <v>5325</v>
      </c>
      <c r="I1098" s="25" t="s">
        <v>5326</v>
      </c>
    </row>
    <row r="1099" spans="1:9" ht="105" hidden="1" x14ac:dyDescent="0.25">
      <c r="A1099" s="25" t="s">
        <v>3802</v>
      </c>
      <c r="B1099" s="25" t="s">
        <v>5269</v>
      </c>
      <c r="C1099" s="25" t="s">
        <v>19</v>
      </c>
      <c r="D1099" s="25" t="s">
        <v>61</v>
      </c>
      <c r="E1099" s="24" t="b">
        <v>0</v>
      </c>
      <c r="F1099" s="25" t="s">
        <v>1027</v>
      </c>
      <c r="G1099" s="25" t="s">
        <v>5325</v>
      </c>
      <c r="H1099" s="25" t="s">
        <v>5327</v>
      </c>
      <c r="I1099" s="25" t="s">
        <v>5328</v>
      </c>
    </row>
    <row r="1100" spans="1:9" ht="120" hidden="1" x14ac:dyDescent="0.25">
      <c r="A1100" s="25" t="s">
        <v>3802</v>
      </c>
      <c r="B1100" s="25" t="s">
        <v>5269</v>
      </c>
      <c r="C1100" s="25" t="s">
        <v>19</v>
      </c>
      <c r="D1100" s="25" t="s">
        <v>61</v>
      </c>
      <c r="E1100" s="24" t="b">
        <v>0</v>
      </c>
      <c r="F1100" s="25" t="s">
        <v>1027</v>
      </c>
      <c r="G1100" s="25" t="s">
        <v>5330</v>
      </c>
      <c r="H1100" s="25" t="s">
        <v>5332</v>
      </c>
      <c r="I1100" s="25" t="s">
        <v>5333</v>
      </c>
    </row>
    <row r="1101" spans="1:9" ht="90" hidden="1" x14ac:dyDescent="0.25">
      <c r="A1101" s="25" t="s">
        <v>3802</v>
      </c>
      <c r="B1101" s="25" t="s">
        <v>5269</v>
      </c>
      <c r="C1101" s="25" t="s">
        <v>19</v>
      </c>
      <c r="D1101" s="25" t="s">
        <v>61</v>
      </c>
      <c r="E1101" s="24" t="b">
        <v>0</v>
      </c>
      <c r="F1101" s="25" t="s">
        <v>1027</v>
      </c>
      <c r="G1101" s="25" t="s">
        <v>5335</v>
      </c>
      <c r="H1101" s="25" t="s">
        <v>5337</v>
      </c>
      <c r="I1101" s="25" t="s">
        <v>5338</v>
      </c>
    </row>
    <row r="1102" spans="1:9" ht="60" hidden="1" x14ac:dyDescent="0.25">
      <c r="A1102" s="25" t="s">
        <v>3802</v>
      </c>
      <c r="B1102" s="25" t="s">
        <v>5269</v>
      </c>
      <c r="C1102" s="25" t="s">
        <v>19</v>
      </c>
      <c r="D1102" s="25" t="s">
        <v>61</v>
      </c>
      <c r="E1102" s="24" t="b">
        <v>0</v>
      </c>
      <c r="F1102" s="25" t="s">
        <v>1027</v>
      </c>
      <c r="G1102" s="25" t="s">
        <v>5343</v>
      </c>
      <c r="H1102" s="25" t="s">
        <v>5344</v>
      </c>
      <c r="I1102" s="25" t="s">
        <v>5345</v>
      </c>
    </row>
    <row r="1103" spans="1:9" ht="120" hidden="1" x14ac:dyDescent="0.25">
      <c r="A1103" s="25" t="s">
        <v>3802</v>
      </c>
      <c r="B1103" s="25" t="s">
        <v>3803</v>
      </c>
      <c r="C1103" s="25" t="s">
        <v>19</v>
      </c>
      <c r="D1103" s="25" t="s">
        <v>61</v>
      </c>
      <c r="E1103" s="24" t="b">
        <v>0</v>
      </c>
      <c r="F1103" s="25" t="s">
        <v>1027</v>
      </c>
      <c r="G1103" s="25" t="s">
        <v>5347</v>
      </c>
      <c r="H1103" s="25" t="s">
        <v>5349</v>
      </c>
      <c r="I1103" s="25" t="s">
        <v>5350</v>
      </c>
    </row>
    <row r="1104" spans="1:9" ht="120" hidden="1" x14ac:dyDescent="0.25">
      <c r="A1104" s="25" t="s">
        <v>3802</v>
      </c>
      <c r="B1104" s="25" t="s">
        <v>3803</v>
      </c>
      <c r="C1104" s="25" t="s">
        <v>19</v>
      </c>
      <c r="D1104" s="25" t="s">
        <v>61</v>
      </c>
      <c r="E1104" s="24" t="b">
        <v>0</v>
      </c>
      <c r="F1104" s="25" t="s">
        <v>1027</v>
      </c>
      <c r="G1104" s="25" t="s">
        <v>5349</v>
      </c>
      <c r="H1104" s="25" t="s">
        <v>3804</v>
      </c>
      <c r="I1104" s="25" t="s">
        <v>5351</v>
      </c>
    </row>
    <row r="1105" spans="1:9" ht="105" hidden="1" x14ac:dyDescent="0.25">
      <c r="A1105" s="25" t="s">
        <v>3802</v>
      </c>
      <c r="B1105" s="25" t="s">
        <v>5352</v>
      </c>
      <c r="C1105" s="25" t="s">
        <v>19</v>
      </c>
      <c r="D1105" s="25" t="s">
        <v>61</v>
      </c>
      <c r="E1105" s="24" t="b">
        <v>0</v>
      </c>
      <c r="F1105" s="25" t="s">
        <v>1027</v>
      </c>
      <c r="G1105" s="25" t="s">
        <v>5353</v>
      </c>
      <c r="H1105" s="25" t="s">
        <v>5354</v>
      </c>
      <c r="I1105" s="25" t="s">
        <v>5355</v>
      </c>
    </row>
    <row r="1106" spans="1:9" ht="90" hidden="1" x14ac:dyDescent="0.25">
      <c r="A1106" s="25" t="s">
        <v>3802</v>
      </c>
      <c r="B1106" s="25" t="s">
        <v>5286</v>
      </c>
      <c r="C1106" s="25" t="s">
        <v>19</v>
      </c>
      <c r="D1106" s="25" t="s">
        <v>61</v>
      </c>
      <c r="E1106" s="24" t="b">
        <v>0</v>
      </c>
      <c r="F1106" s="25" t="s">
        <v>1027</v>
      </c>
      <c r="G1106" s="25" t="s">
        <v>5354</v>
      </c>
      <c r="H1106" s="25" t="s">
        <v>5356</v>
      </c>
      <c r="I1106" s="25" t="s">
        <v>5357</v>
      </c>
    </row>
    <row r="1107" spans="1:9" ht="120" hidden="1" x14ac:dyDescent="0.25">
      <c r="A1107" s="25" t="s">
        <v>3802</v>
      </c>
      <c r="B1107" s="25" t="s">
        <v>3803</v>
      </c>
      <c r="C1107" s="25" t="s">
        <v>19</v>
      </c>
      <c r="D1107" s="25" t="s">
        <v>61</v>
      </c>
      <c r="E1107" s="24" t="b">
        <v>0</v>
      </c>
      <c r="F1107" s="25" t="s">
        <v>1027</v>
      </c>
      <c r="G1107" s="25" t="s">
        <v>5358</v>
      </c>
      <c r="H1107" s="25" t="s">
        <v>5359</v>
      </c>
      <c r="I1107" s="25" t="s">
        <v>5360</v>
      </c>
    </row>
    <row r="1108" spans="1:9" ht="75" hidden="1" x14ac:dyDescent="0.25">
      <c r="A1108" s="25" t="s">
        <v>3802</v>
      </c>
      <c r="B1108" s="25" t="s">
        <v>5286</v>
      </c>
      <c r="C1108" s="25" t="s">
        <v>19</v>
      </c>
      <c r="D1108" s="25" t="s">
        <v>61</v>
      </c>
      <c r="E1108" s="24" t="b">
        <v>0</v>
      </c>
      <c r="F1108" s="25" t="s">
        <v>1027</v>
      </c>
      <c r="G1108" s="25" t="s">
        <v>5359</v>
      </c>
      <c r="H1108" s="25" t="s">
        <v>5361</v>
      </c>
      <c r="I1108" s="25" t="s">
        <v>5362</v>
      </c>
    </row>
    <row r="1109" spans="1:9" ht="60" hidden="1" x14ac:dyDescent="0.25">
      <c r="A1109" s="25" t="s">
        <v>3802</v>
      </c>
      <c r="B1109" s="25" t="s">
        <v>3803</v>
      </c>
      <c r="C1109" s="25" t="s">
        <v>19</v>
      </c>
      <c r="D1109" s="25" t="s">
        <v>61</v>
      </c>
      <c r="E1109" s="24" t="b">
        <v>0</v>
      </c>
      <c r="F1109" s="25" t="s">
        <v>1027</v>
      </c>
      <c r="G1109" s="25" t="s">
        <v>5363</v>
      </c>
      <c r="H1109" s="25" t="s">
        <v>5364</v>
      </c>
      <c r="I1109" s="25" t="s">
        <v>5365</v>
      </c>
    </row>
    <row r="1110" spans="1:9" ht="120" hidden="1" x14ac:dyDescent="0.25">
      <c r="A1110" s="25" t="s">
        <v>3802</v>
      </c>
      <c r="B1110" s="25" t="s">
        <v>3803</v>
      </c>
      <c r="C1110" s="25" t="s">
        <v>19</v>
      </c>
      <c r="D1110" s="25" t="s">
        <v>61</v>
      </c>
      <c r="E1110" s="24" t="b">
        <v>0</v>
      </c>
      <c r="F1110" s="25" t="s">
        <v>1027</v>
      </c>
      <c r="G1110" s="25" t="s">
        <v>5366</v>
      </c>
      <c r="H1110" s="25" t="s">
        <v>5367</v>
      </c>
      <c r="I1110" s="25" t="s">
        <v>5368</v>
      </c>
    </row>
    <row r="1111" spans="1:9" ht="105" hidden="1" x14ac:dyDescent="0.25">
      <c r="A1111" s="25" t="s">
        <v>3802</v>
      </c>
      <c r="B1111" s="25" t="s">
        <v>3803</v>
      </c>
      <c r="C1111" s="25" t="s">
        <v>19</v>
      </c>
      <c r="D1111" s="25" t="s">
        <v>61</v>
      </c>
      <c r="E1111" s="24" t="b">
        <v>0</v>
      </c>
      <c r="F1111" s="25" t="s">
        <v>1027</v>
      </c>
      <c r="G1111" s="25" t="s">
        <v>5367</v>
      </c>
      <c r="H1111" s="25" t="s">
        <v>5369</v>
      </c>
      <c r="I1111" s="25" t="s">
        <v>5370</v>
      </c>
    </row>
    <row r="1112" spans="1:9" ht="75" hidden="1" x14ac:dyDescent="0.25">
      <c r="A1112" s="25" t="s">
        <v>3802</v>
      </c>
      <c r="B1112" s="25" t="s">
        <v>3803</v>
      </c>
      <c r="C1112" s="25" t="s">
        <v>19</v>
      </c>
      <c r="D1112" s="25" t="s">
        <v>61</v>
      </c>
      <c r="E1112" s="24" t="b">
        <v>0</v>
      </c>
      <c r="F1112" s="25" t="s">
        <v>1027</v>
      </c>
      <c r="G1112" s="25" t="s">
        <v>5369</v>
      </c>
      <c r="H1112" s="25" t="s">
        <v>5371</v>
      </c>
      <c r="I1112" s="25" t="s">
        <v>5372</v>
      </c>
    </row>
    <row r="1113" spans="1:9" ht="60" hidden="1" x14ac:dyDescent="0.25">
      <c r="A1113" s="25" t="s">
        <v>3802</v>
      </c>
      <c r="B1113" s="25" t="s">
        <v>3803</v>
      </c>
      <c r="C1113" s="25" t="s">
        <v>19</v>
      </c>
      <c r="D1113" s="25" t="s">
        <v>61</v>
      </c>
      <c r="E1113" s="24" t="b">
        <v>0</v>
      </c>
      <c r="F1113" s="25" t="s">
        <v>1027</v>
      </c>
      <c r="G1113" s="25" t="s">
        <v>5373</v>
      </c>
      <c r="H1113" s="25" t="s">
        <v>5374</v>
      </c>
      <c r="I1113" s="25" t="s">
        <v>5375</v>
      </c>
    </row>
    <row r="1114" spans="1:9" ht="120" hidden="1" x14ac:dyDescent="0.25">
      <c r="A1114" s="25" t="s">
        <v>3802</v>
      </c>
      <c r="B1114" s="25" t="s">
        <v>3803</v>
      </c>
      <c r="C1114" s="25" t="s">
        <v>19</v>
      </c>
      <c r="D1114" s="25" t="s">
        <v>61</v>
      </c>
      <c r="E1114" s="24" t="b">
        <v>0</v>
      </c>
      <c r="F1114" s="25" t="s">
        <v>1027</v>
      </c>
      <c r="G1114" s="25" t="s">
        <v>5376</v>
      </c>
      <c r="H1114" s="25" t="s">
        <v>5377</v>
      </c>
      <c r="I1114" s="25" t="s">
        <v>5378</v>
      </c>
    </row>
    <row r="1115" spans="1:9" ht="75" hidden="1" x14ac:dyDescent="0.25">
      <c r="A1115" s="25" t="s">
        <v>3802</v>
      </c>
      <c r="B1115" s="25" t="s">
        <v>3803</v>
      </c>
      <c r="C1115" s="25" t="s">
        <v>19</v>
      </c>
      <c r="D1115" s="25" t="s">
        <v>61</v>
      </c>
      <c r="E1115" s="24" t="b">
        <v>0</v>
      </c>
      <c r="F1115" s="25" t="s">
        <v>1027</v>
      </c>
      <c r="G1115" s="25" t="s">
        <v>5379</v>
      </c>
      <c r="H1115" s="25" t="s">
        <v>5380</v>
      </c>
      <c r="I1115" s="25" t="s">
        <v>5381</v>
      </c>
    </row>
    <row r="1116" spans="1:9" ht="60" hidden="1" x14ac:dyDescent="0.25">
      <c r="A1116" s="25" t="s">
        <v>3802</v>
      </c>
      <c r="B1116" s="25" t="s">
        <v>3803</v>
      </c>
      <c r="C1116" s="25" t="s">
        <v>19</v>
      </c>
      <c r="D1116" s="25" t="s">
        <v>61</v>
      </c>
      <c r="E1116" s="24" t="b">
        <v>0</v>
      </c>
      <c r="F1116" s="25" t="s">
        <v>1027</v>
      </c>
      <c r="G1116" s="25" t="s">
        <v>5380</v>
      </c>
      <c r="H1116" s="25" t="s">
        <v>5382</v>
      </c>
      <c r="I1116" s="25" t="s">
        <v>5383</v>
      </c>
    </row>
    <row r="1117" spans="1:9" ht="60" hidden="1" x14ac:dyDescent="0.25">
      <c r="A1117" s="25" t="s">
        <v>3802</v>
      </c>
      <c r="B1117" s="25" t="s">
        <v>5384</v>
      </c>
      <c r="C1117" s="25" t="s">
        <v>19</v>
      </c>
      <c r="D1117" s="25" t="s">
        <v>61</v>
      </c>
      <c r="E1117" s="24" t="b">
        <v>0</v>
      </c>
      <c r="F1117" s="25" t="s">
        <v>1027</v>
      </c>
      <c r="G1117" s="25" t="s">
        <v>5382</v>
      </c>
      <c r="H1117" s="25" t="s">
        <v>5385</v>
      </c>
      <c r="I1117" s="25" t="s">
        <v>5386</v>
      </c>
    </row>
    <row r="1118" spans="1:9" ht="105" hidden="1" x14ac:dyDescent="0.25">
      <c r="A1118" s="25" t="s">
        <v>3802</v>
      </c>
      <c r="B1118" s="25" t="s">
        <v>3803</v>
      </c>
      <c r="C1118" s="25" t="s">
        <v>19</v>
      </c>
      <c r="D1118" s="25" t="s">
        <v>61</v>
      </c>
      <c r="E1118" s="24" t="b">
        <v>0</v>
      </c>
      <c r="F1118" s="25" t="s">
        <v>1027</v>
      </c>
      <c r="G1118" s="25" t="s">
        <v>5387</v>
      </c>
      <c r="H1118" s="25" t="s">
        <v>5388</v>
      </c>
      <c r="I1118" s="25" t="s">
        <v>5389</v>
      </c>
    </row>
    <row r="1119" spans="1:9" ht="75" hidden="1" x14ac:dyDescent="0.25">
      <c r="A1119" s="25" t="s">
        <v>3802</v>
      </c>
      <c r="B1119" s="25" t="s">
        <v>3803</v>
      </c>
      <c r="C1119" s="25" t="s">
        <v>19</v>
      </c>
      <c r="D1119" s="25" t="s">
        <v>61</v>
      </c>
      <c r="E1119" s="24" t="b">
        <v>0</v>
      </c>
      <c r="F1119" s="25" t="s">
        <v>1027</v>
      </c>
      <c r="G1119" s="25" t="s">
        <v>5390</v>
      </c>
      <c r="H1119" s="25" t="s">
        <v>5391</v>
      </c>
      <c r="I1119" s="25" t="s">
        <v>5392</v>
      </c>
    </row>
    <row r="1120" spans="1:9" ht="120" hidden="1" x14ac:dyDescent="0.25">
      <c r="A1120" s="25" t="s">
        <v>3802</v>
      </c>
      <c r="B1120" s="25" t="s">
        <v>3803</v>
      </c>
      <c r="C1120" s="25" t="s">
        <v>19</v>
      </c>
      <c r="D1120" s="25" t="s">
        <v>61</v>
      </c>
      <c r="E1120" s="24" t="b">
        <v>0</v>
      </c>
      <c r="F1120" s="25" t="s">
        <v>1027</v>
      </c>
      <c r="G1120" s="25" t="s">
        <v>5393</v>
      </c>
      <c r="H1120" s="25" t="s">
        <v>5394</v>
      </c>
      <c r="I1120" s="25" t="s">
        <v>5395</v>
      </c>
    </row>
    <row r="1121" spans="1:9" ht="105" hidden="1" x14ac:dyDescent="0.25">
      <c r="A1121" s="25" t="s">
        <v>3802</v>
      </c>
      <c r="B1121" s="25" t="s">
        <v>3803</v>
      </c>
      <c r="C1121" s="25" t="s">
        <v>19</v>
      </c>
      <c r="D1121" s="25" t="s">
        <v>61</v>
      </c>
      <c r="E1121" s="24" t="b">
        <v>0</v>
      </c>
      <c r="F1121" s="25" t="s">
        <v>1027</v>
      </c>
      <c r="G1121" s="25" t="s">
        <v>5394</v>
      </c>
      <c r="H1121" s="25" t="s">
        <v>5396</v>
      </c>
      <c r="I1121" s="25" t="s">
        <v>5397</v>
      </c>
    </row>
    <row r="1122" spans="1:9" ht="75" hidden="1" x14ac:dyDescent="0.25">
      <c r="A1122" s="25" t="s">
        <v>3802</v>
      </c>
      <c r="B1122" s="25" t="s">
        <v>3803</v>
      </c>
      <c r="C1122" s="25" t="s">
        <v>19</v>
      </c>
      <c r="D1122" s="25" t="s">
        <v>61</v>
      </c>
      <c r="E1122" s="24" t="b">
        <v>0</v>
      </c>
      <c r="F1122" s="25" t="s">
        <v>1027</v>
      </c>
      <c r="G1122" s="25" t="s">
        <v>5396</v>
      </c>
      <c r="H1122" s="25" t="s">
        <v>5398</v>
      </c>
      <c r="I1122" s="25" t="s">
        <v>5399</v>
      </c>
    </row>
    <row r="1123" spans="1:9" ht="75" hidden="1" x14ac:dyDescent="0.25">
      <c r="A1123" s="25" t="s">
        <v>3802</v>
      </c>
      <c r="B1123" s="25" t="s">
        <v>3803</v>
      </c>
      <c r="C1123" s="25" t="s">
        <v>19</v>
      </c>
      <c r="D1123" s="25" t="s">
        <v>61</v>
      </c>
      <c r="E1123" s="24" t="b">
        <v>0</v>
      </c>
      <c r="F1123" s="25" t="s">
        <v>1027</v>
      </c>
      <c r="G1123" s="25" t="s">
        <v>5400</v>
      </c>
      <c r="H1123" s="25" t="s">
        <v>5401</v>
      </c>
      <c r="I1123" s="25" t="s">
        <v>5402</v>
      </c>
    </row>
    <row r="1124" spans="1:9" ht="105" hidden="1" x14ac:dyDescent="0.25">
      <c r="A1124" s="25" t="s">
        <v>2144</v>
      </c>
      <c r="B1124" s="25" t="s">
        <v>2145</v>
      </c>
      <c r="C1124" s="25" t="s">
        <v>19</v>
      </c>
      <c r="D1124" s="25" t="s">
        <v>111</v>
      </c>
      <c r="E1124" s="24" t="b">
        <v>0</v>
      </c>
      <c r="F1124" s="25" t="s">
        <v>1027</v>
      </c>
      <c r="G1124" s="25" t="s">
        <v>2146</v>
      </c>
      <c r="H1124" s="25" t="s">
        <v>2147</v>
      </c>
      <c r="I1124" s="25" t="s">
        <v>2148</v>
      </c>
    </row>
    <row r="1125" spans="1:9" ht="150" hidden="1" x14ac:dyDescent="0.25">
      <c r="A1125" s="25" t="s">
        <v>4594</v>
      </c>
      <c r="B1125" s="25" t="s">
        <v>4595</v>
      </c>
      <c r="C1125" s="25" t="s">
        <v>19</v>
      </c>
      <c r="D1125" s="25" t="s">
        <v>550</v>
      </c>
      <c r="E1125" s="24" t="b">
        <v>0</v>
      </c>
      <c r="F1125" s="25" t="s">
        <v>1027</v>
      </c>
      <c r="G1125" s="25" t="s">
        <v>55</v>
      </c>
      <c r="H1125" s="25" t="s">
        <v>4596</v>
      </c>
      <c r="I1125" s="25" t="s">
        <v>4597</v>
      </c>
    </row>
    <row r="1126" spans="1:9" ht="105" hidden="1" x14ac:dyDescent="0.25">
      <c r="A1126" s="25" t="s">
        <v>4594</v>
      </c>
      <c r="B1126" s="25" t="s">
        <v>5193</v>
      </c>
      <c r="C1126" s="25" t="s">
        <v>19</v>
      </c>
      <c r="D1126" s="25" t="s">
        <v>136</v>
      </c>
      <c r="E1126" s="24" t="b">
        <v>0</v>
      </c>
      <c r="F1126" s="25" t="s">
        <v>1027</v>
      </c>
      <c r="G1126" s="25" t="s">
        <v>5194</v>
      </c>
      <c r="H1126" s="25" t="s">
        <v>5195</v>
      </c>
      <c r="I1126" s="25" t="s">
        <v>5196</v>
      </c>
    </row>
    <row r="1127" spans="1:9" ht="120" hidden="1" x14ac:dyDescent="0.25">
      <c r="A1127" s="25" t="s">
        <v>4002</v>
      </c>
      <c r="B1127" s="25" t="s">
        <v>4009</v>
      </c>
      <c r="C1127" s="25" t="s">
        <v>19</v>
      </c>
      <c r="D1127" s="25" t="s">
        <v>111</v>
      </c>
      <c r="E1127" s="24" t="b">
        <v>0</v>
      </c>
      <c r="F1127" s="25" t="s">
        <v>1027</v>
      </c>
      <c r="G1127" s="25" t="s">
        <v>4017</v>
      </c>
      <c r="H1127" s="25" t="s">
        <v>4018</v>
      </c>
      <c r="I1127" s="25" t="s">
        <v>4019</v>
      </c>
    </row>
    <row r="1128" spans="1:9" ht="135" hidden="1" x14ac:dyDescent="0.25">
      <c r="A1128" s="25" t="s">
        <v>4002</v>
      </c>
      <c r="B1128" s="25" t="s">
        <v>5421</v>
      </c>
      <c r="C1128" s="25" t="s">
        <v>19</v>
      </c>
      <c r="D1128" s="25" t="s">
        <v>61</v>
      </c>
      <c r="E1128" s="24" t="b">
        <v>0</v>
      </c>
      <c r="F1128" s="25" t="s">
        <v>1027</v>
      </c>
      <c r="G1128" s="25" t="s">
        <v>5427</v>
      </c>
      <c r="H1128" s="25" t="s">
        <v>5428</v>
      </c>
      <c r="I1128" s="25" t="s">
        <v>5429</v>
      </c>
    </row>
    <row r="1129" spans="1:9" ht="60" hidden="1" x14ac:dyDescent="0.25">
      <c r="A1129" s="25" t="s">
        <v>2149</v>
      </c>
      <c r="B1129" s="25" t="s">
        <v>2150</v>
      </c>
      <c r="C1129" s="25" t="s">
        <v>19</v>
      </c>
      <c r="D1129" s="25" t="s">
        <v>12</v>
      </c>
      <c r="E1129" s="24" t="b">
        <v>1</v>
      </c>
      <c r="F1129" s="25" t="s">
        <v>1027</v>
      </c>
      <c r="G1129" s="25" t="s">
        <v>55</v>
      </c>
      <c r="H1129" s="25" t="s">
        <v>2151</v>
      </c>
      <c r="I1129" s="25" t="s">
        <v>2152</v>
      </c>
    </row>
    <row r="1130" spans="1:9" ht="135" hidden="1" x14ac:dyDescent="0.25">
      <c r="A1130" s="25" t="s">
        <v>2149</v>
      </c>
      <c r="B1130" s="25" t="s">
        <v>2156</v>
      </c>
      <c r="C1130" s="25" t="s">
        <v>19</v>
      </c>
      <c r="D1130" s="25" t="s">
        <v>28</v>
      </c>
      <c r="E1130" s="24" t="b">
        <v>0</v>
      </c>
      <c r="F1130" s="25" t="s">
        <v>1027</v>
      </c>
      <c r="G1130" s="25" t="s">
        <v>2157</v>
      </c>
      <c r="H1130" s="25" t="s">
        <v>2158</v>
      </c>
      <c r="I1130" s="25" t="s">
        <v>2159</v>
      </c>
    </row>
    <row r="1131" spans="1:9" ht="75" hidden="1" x14ac:dyDescent="0.25">
      <c r="A1131" s="25" t="s">
        <v>2163</v>
      </c>
      <c r="B1131" s="25" t="s">
        <v>2164</v>
      </c>
      <c r="C1131" s="25" t="s">
        <v>19</v>
      </c>
      <c r="D1131" s="25" t="s">
        <v>12</v>
      </c>
      <c r="E1131" s="24" t="b">
        <v>0</v>
      </c>
      <c r="F1131" s="25" t="s">
        <v>1027</v>
      </c>
      <c r="G1131" s="25" t="s">
        <v>2168</v>
      </c>
      <c r="H1131" s="25" t="s">
        <v>2169</v>
      </c>
      <c r="I1131" s="25" t="s">
        <v>2170</v>
      </c>
    </row>
    <row r="1132" spans="1:9" ht="45" hidden="1" x14ac:dyDescent="0.25">
      <c r="A1132" s="25" t="s">
        <v>2163</v>
      </c>
      <c r="B1132" s="25" t="s">
        <v>2164</v>
      </c>
      <c r="C1132" s="25" t="s">
        <v>19</v>
      </c>
      <c r="D1132" s="25" t="s">
        <v>12</v>
      </c>
      <c r="E1132" s="24" t="b">
        <v>1</v>
      </c>
      <c r="F1132" s="25" t="s">
        <v>1027</v>
      </c>
      <c r="G1132" s="25" t="s">
        <v>2165</v>
      </c>
      <c r="H1132" s="25" t="s">
        <v>2166</v>
      </c>
      <c r="I1132" s="25" t="s">
        <v>2167</v>
      </c>
    </row>
    <row r="1133" spans="1:9" ht="105" hidden="1" x14ac:dyDescent="0.25">
      <c r="A1133" s="25" t="s">
        <v>4023</v>
      </c>
      <c r="B1133" s="25" t="s">
        <v>4024</v>
      </c>
      <c r="C1133" s="25" t="s">
        <v>19</v>
      </c>
      <c r="D1133" s="25" t="s">
        <v>111</v>
      </c>
      <c r="E1133" s="24" t="b">
        <v>0</v>
      </c>
      <c r="F1133" s="25" t="s">
        <v>1027</v>
      </c>
      <c r="G1133" s="25" t="s">
        <v>4025</v>
      </c>
      <c r="H1133" s="25" t="s">
        <v>4026</v>
      </c>
      <c r="I1133" s="25" t="s">
        <v>4027</v>
      </c>
    </row>
    <row r="1134" spans="1:9" ht="60" hidden="1" x14ac:dyDescent="0.25">
      <c r="A1134" s="25" t="s">
        <v>92</v>
      </c>
      <c r="B1134" s="25" t="s">
        <v>1226</v>
      </c>
      <c r="C1134" s="25" t="s">
        <v>19</v>
      </c>
      <c r="D1134" s="25" t="s">
        <v>61</v>
      </c>
      <c r="E1134" s="24" t="b">
        <v>0</v>
      </c>
      <c r="F1134" s="25" t="s">
        <v>1027</v>
      </c>
      <c r="G1134" s="25" t="s">
        <v>1233</v>
      </c>
      <c r="H1134" s="25" t="s">
        <v>1234</v>
      </c>
      <c r="I1134" s="25" t="s">
        <v>55</v>
      </c>
    </row>
    <row r="1135" spans="1:9" ht="30" hidden="1" x14ac:dyDescent="0.25">
      <c r="A1135" s="25" t="s">
        <v>4028</v>
      </c>
      <c r="B1135" s="25" t="s">
        <v>4032</v>
      </c>
      <c r="C1135" s="25" t="s">
        <v>19</v>
      </c>
      <c r="D1135" s="25" t="s">
        <v>111</v>
      </c>
      <c r="E1135" s="24" t="b">
        <v>1</v>
      </c>
      <c r="F1135" s="25" t="s">
        <v>1027</v>
      </c>
      <c r="G1135" s="25" t="s">
        <v>4033</v>
      </c>
      <c r="H1135" s="25" t="s">
        <v>4034</v>
      </c>
      <c r="I1135" s="25" t="s">
        <v>55</v>
      </c>
    </row>
    <row r="1136" spans="1:9" ht="90" hidden="1" x14ac:dyDescent="0.25">
      <c r="A1136" s="25" t="s">
        <v>3689</v>
      </c>
      <c r="B1136" s="25" t="s">
        <v>3690</v>
      </c>
      <c r="C1136" s="25" t="s">
        <v>19</v>
      </c>
      <c r="D1136" s="25" t="s">
        <v>12</v>
      </c>
      <c r="E1136" s="24" t="b">
        <v>0</v>
      </c>
      <c r="F1136" s="25" t="s">
        <v>1027</v>
      </c>
      <c r="G1136" s="25" t="s">
        <v>4931</v>
      </c>
      <c r="H1136" s="25" t="s">
        <v>4932</v>
      </c>
      <c r="I1136" s="25" t="s">
        <v>4933</v>
      </c>
    </row>
    <row r="1137" spans="1:9" ht="90" hidden="1" x14ac:dyDescent="0.25">
      <c r="A1137" s="25" t="s">
        <v>3689</v>
      </c>
      <c r="B1137" s="25" t="s">
        <v>4923</v>
      </c>
      <c r="C1137" s="25" t="s">
        <v>19</v>
      </c>
      <c r="D1137" s="25" t="s">
        <v>12</v>
      </c>
      <c r="E1137" s="24" t="b">
        <v>0</v>
      </c>
      <c r="F1137" s="25" t="s">
        <v>1027</v>
      </c>
      <c r="G1137" s="25" t="s">
        <v>4934</v>
      </c>
      <c r="H1137" s="25" t="s">
        <v>4935</v>
      </c>
      <c r="I1137" s="25" t="s">
        <v>55</v>
      </c>
    </row>
    <row r="1138" spans="1:9" ht="90" hidden="1" x14ac:dyDescent="0.25">
      <c r="A1138" s="25" t="s">
        <v>3689</v>
      </c>
      <c r="B1138" s="25" t="s">
        <v>4923</v>
      </c>
      <c r="C1138" s="25" t="s">
        <v>19</v>
      </c>
      <c r="D1138" s="25" t="s">
        <v>12</v>
      </c>
      <c r="E1138" s="24" t="b">
        <v>0</v>
      </c>
      <c r="F1138" s="25" t="s">
        <v>1027</v>
      </c>
      <c r="G1138" s="25" t="s">
        <v>4936</v>
      </c>
      <c r="H1138" s="25" t="s">
        <v>4937</v>
      </c>
      <c r="I1138" s="25" t="s">
        <v>55</v>
      </c>
    </row>
    <row r="1139" spans="1:9" ht="90" hidden="1" x14ac:dyDescent="0.25">
      <c r="A1139" s="25" t="s">
        <v>4938</v>
      </c>
      <c r="B1139" s="25" t="s">
        <v>4939</v>
      </c>
      <c r="C1139" s="25" t="s">
        <v>19</v>
      </c>
      <c r="D1139" s="25" t="s">
        <v>12</v>
      </c>
      <c r="E1139" s="24" t="b">
        <v>0</v>
      </c>
      <c r="F1139" s="25" t="s">
        <v>1027</v>
      </c>
      <c r="G1139" s="25" t="s">
        <v>4940</v>
      </c>
      <c r="H1139" s="25" t="s">
        <v>4941</v>
      </c>
      <c r="I1139" s="25" t="s">
        <v>4942</v>
      </c>
    </row>
    <row r="1140" spans="1:9" ht="135" hidden="1" x14ac:dyDescent="0.25">
      <c r="A1140" s="25" t="s">
        <v>3807</v>
      </c>
      <c r="B1140" s="25" t="s">
        <v>5430</v>
      </c>
      <c r="C1140" s="25" t="s">
        <v>19</v>
      </c>
      <c r="D1140" s="25" t="s">
        <v>61</v>
      </c>
      <c r="E1140" s="24" t="b">
        <v>0</v>
      </c>
      <c r="F1140" s="25" t="s">
        <v>1027</v>
      </c>
      <c r="G1140" s="25" t="s">
        <v>5441</v>
      </c>
      <c r="H1140" s="25" t="s">
        <v>5442</v>
      </c>
      <c r="I1140" s="25" t="s">
        <v>5443</v>
      </c>
    </row>
    <row r="1141" spans="1:9" ht="90" hidden="1" x14ac:dyDescent="0.25">
      <c r="A1141" s="25" t="s">
        <v>3807</v>
      </c>
      <c r="B1141" s="25" t="s">
        <v>5430</v>
      </c>
      <c r="C1141" s="25" t="s">
        <v>19</v>
      </c>
      <c r="D1141" s="25" t="s">
        <v>61</v>
      </c>
      <c r="E1141" s="24" t="b">
        <v>0</v>
      </c>
      <c r="F1141" s="25" t="s">
        <v>1027</v>
      </c>
      <c r="G1141" s="25" t="s">
        <v>5449</v>
      </c>
      <c r="H1141" s="25" t="s">
        <v>5450</v>
      </c>
      <c r="I1141" s="25" t="s">
        <v>55</v>
      </c>
    </row>
    <row r="1142" spans="1:9" ht="60" hidden="1" x14ac:dyDescent="0.25">
      <c r="A1142" s="25" t="s">
        <v>400</v>
      </c>
      <c r="B1142" s="25" t="s">
        <v>2177</v>
      </c>
      <c r="C1142" s="25" t="s">
        <v>19</v>
      </c>
      <c r="D1142" s="25" t="s">
        <v>12</v>
      </c>
      <c r="E1142" s="24" t="b">
        <v>1</v>
      </c>
      <c r="F1142" s="25" t="s">
        <v>1027</v>
      </c>
      <c r="G1142" s="25" t="s">
        <v>2184</v>
      </c>
      <c r="H1142" s="25" t="s">
        <v>2185</v>
      </c>
      <c r="I1142" s="25" t="s">
        <v>2186</v>
      </c>
    </row>
    <row r="1143" spans="1:9" ht="75" hidden="1" x14ac:dyDescent="0.25">
      <c r="A1143" s="25" t="s">
        <v>400</v>
      </c>
      <c r="B1143" s="25" t="s">
        <v>2177</v>
      </c>
      <c r="C1143" s="25" t="s">
        <v>19</v>
      </c>
      <c r="D1143" s="25" t="s">
        <v>12</v>
      </c>
      <c r="E1143" s="24" t="b">
        <v>1</v>
      </c>
      <c r="F1143" s="25" t="s">
        <v>1027</v>
      </c>
      <c r="G1143" s="25" t="s">
        <v>2187</v>
      </c>
      <c r="H1143" s="25" t="s">
        <v>2188</v>
      </c>
      <c r="I1143" s="25" t="s">
        <v>2189</v>
      </c>
    </row>
    <row r="1144" spans="1:9" ht="45" hidden="1" x14ac:dyDescent="0.25">
      <c r="A1144" s="25" t="s">
        <v>400</v>
      </c>
      <c r="B1144" s="25" t="s">
        <v>2193</v>
      </c>
      <c r="C1144" s="25" t="s">
        <v>19</v>
      </c>
      <c r="D1144" s="25" t="s">
        <v>12</v>
      </c>
      <c r="E1144" s="24" t="b">
        <v>1</v>
      </c>
      <c r="F1144" s="25" t="s">
        <v>1027</v>
      </c>
      <c r="G1144" s="25" t="s">
        <v>2194</v>
      </c>
      <c r="H1144" s="25" t="s">
        <v>2195</v>
      </c>
      <c r="I1144" s="25" t="s">
        <v>2196</v>
      </c>
    </row>
    <row r="1145" spans="1:9" ht="75" hidden="1" x14ac:dyDescent="0.25">
      <c r="A1145" s="25" t="s">
        <v>400</v>
      </c>
      <c r="B1145" s="25" t="s">
        <v>2177</v>
      </c>
      <c r="C1145" s="25" t="s">
        <v>19</v>
      </c>
      <c r="D1145" s="25" t="s">
        <v>12</v>
      </c>
      <c r="E1145" s="24" t="b">
        <v>1</v>
      </c>
      <c r="F1145" s="25" t="s">
        <v>1027</v>
      </c>
      <c r="G1145" s="25" t="s">
        <v>2190</v>
      </c>
      <c r="H1145" s="25" t="s">
        <v>2191</v>
      </c>
      <c r="I1145" s="25" t="s">
        <v>2192</v>
      </c>
    </row>
    <row r="1146" spans="1:9" ht="105" hidden="1" x14ac:dyDescent="0.25">
      <c r="A1146" s="25" t="s">
        <v>3588</v>
      </c>
      <c r="B1146" s="25" t="s">
        <v>4598</v>
      </c>
      <c r="C1146" s="25" t="s">
        <v>19</v>
      </c>
      <c r="D1146" s="25" t="s">
        <v>550</v>
      </c>
      <c r="E1146" s="24" t="b">
        <v>0</v>
      </c>
      <c r="F1146" s="25" t="s">
        <v>1027</v>
      </c>
      <c r="G1146" s="25" t="s">
        <v>4599</v>
      </c>
      <c r="H1146" s="25" t="s">
        <v>4600</v>
      </c>
      <c r="I1146" s="25" t="s">
        <v>4601</v>
      </c>
    </row>
    <row r="1147" spans="1:9" ht="120" hidden="1" x14ac:dyDescent="0.25">
      <c r="A1147" s="25" t="s">
        <v>3842</v>
      </c>
      <c r="B1147" s="25" t="s">
        <v>5977</v>
      </c>
      <c r="C1147" s="25" t="s">
        <v>19</v>
      </c>
      <c r="D1147" s="25" t="s">
        <v>20</v>
      </c>
      <c r="E1147" s="24" t="b">
        <v>0</v>
      </c>
      <c r="F1147" s="25" t="s">
        <v>1027</v>
      </c>
      <c r="G1147" s="25" t="s">
        <v>5978</v>
      </c>
      <c r="H1147" s="25" t="s">
        <v>5979</v>
      </c>
      <c r="I1147" s="25" t="s">
        <v>5980</v>
      </c>
    </row>
    <row r="1148" spans="1:9" ht="135" hidden="1" x14ac:dyDescent="0.25">
      <c r="A1148" s="25" t="s">
        <v>3842</v>
      </c>
      <c r="B1148" s="25" t="s">
        <v>5984</v>
      </c>
      <c r="C1148" s="25" t="s">
        <v>19</v>
      </c>
      <c r="D1148" s="25" t="s">
        <v>20</v>
      </c>
      <c r="E1148" s="24" t="b">
        <v>0</v>
      </c>
      <c r="F1148" s="25" t="s">
        <v>1027</v>
      </c>
      <c r="G1148" s="25" t="s">
        <v>5985</v>
      </c>
      <c r="H1148" s="25" t="s">
        <v>5986</v>
      </c>
      <c r="I1148" s="25" t="s">
        <v>5987</v>
      </c>
    </row>
    <row r="1149" spans="1:9" ht="75" hidden="1" x14ac:dyDescent="0.25">
      <c r="A1149" s="25" t="s">
        <v>3842</v>
      </c>
      <c r="B1149" s="25" t="s">
        <v>3843</v>
      </c>
      <c r="C1149" s="25" t="s">
        <v>19</v>
      </c>
      <c r="D1149" s="25" t="s">
        <v>20</v>
      </c>
      <c r="E1149" s="24" t="b">
        <v>0</v>
      </c>
      <c r="F1149" s="25" t="s">
        <v>1027</v>
      </c>
      <c r="G1149" s="25" t="s">
        <v>5988</v>
      </c>
      <c r="H1149" s="25" t="s">
        <v>5989</v>
      </c>
      <c r="I1149" s="25" t="s">
        <v>5990</v>
      </c>
    </row>
    <row r="1150" spans="1:9" ht="60" hidden="1" x14ac:dyDescent="0.25">
      <c r="A1150" s="25" t="s">
        <v>406</v>
      </c>
      <c r="B1150" s="25" t="s">
        <v>2200</v>
      </c>
      <c r="C1150" s="25" t="s">
        <v>19</v>
      </c>
      <c r="D1150" s="25" t="s">
        <v>12</v>
      </c>
      <c r="E1150" s="24" t="b">
        <v>1</v>
      </c>
      <c r="F1150" s="25" t="s">
        <v>1027</v>
      </c>
      <c r="G1150" s="25" t="s">
        <v>2202</v>
      </c>
      <c r="H1150" s="25" t="s">
        <v>2204</v>
      </c>
      <c r="I1150" s="25" t="s">
        <v>2205</v>
      </c>
    </row>
    <row r="1151" spans="1:9" ht="135" hidden="1" x14ac:dyDescent="0.25">
      <c r="A1151" s="25" t="s">
        <v>406</v>
      </c>
      <c r="B1151" s="25" t="s">
        <v>2213</v>
      </c>
      <c r="C1151" s="25" t="s">
        <v>19</v>
      </c>
      <c r="D1151" s="25" t="s">
        <v>12</v>
      </c>
      <c r="E1151" s="24" t="b">
        <v>0</v>
      </c>
      <c r="F1151" s="25" t="s">
        <v>1027</v>
      </c>
      <c r="G1151" s="25" t="s">
        <v>2207</v>
      </c>
      <c r="H1151" s="25" t="s">
        <v>2208</v>
      </c>
      <c r="I1151" s="25" t="s">
        <v>2209</v>
      </c>
    </row>
    <row r="1152" spans="1:9" ht="75" hidden="1" x14ac:dyDescent="0.25">
      <c r="A1152" s="25" t="s">
        <v>406</v>
      </c>
      <c r="B1152" s="25" t="s">
        <v>2221</v>
      </c>
      <c r="C1152" s="25" t="s">
        <v>19</v>
      </c>
      <c r="D1152" s="25" t="s">
        <v>12</v>
      </c>
      <c r="E1152" s="24" t="b">
        <v>0</v>
      </c>
      <c r="F1152" s="25" t="s">
        <v>1027</v>
      </c>
      <c r="G1152" s="25" t="s">
        <v>2218</v>
      </c>
      <c r="H1152" s="25" t="s">
        <v>2219</v>
      </c>
      <c r="I1152" s="25" t="s">
        <v>2220</v>
      </c>
    </row>
    <row r="1153" spans="1:9" ht="75" hidden="1" x14ac:dyDescent="0.25">
      <c r="A1153" s="25" t="s">
        <v>406</v>
      </c>
      <c r="B1153" s="25" t="s">
        <v>2200</v>
      </c>
      <c r="C1153" s="25" t="s">
        <v>19</v>
      </c>
      <c r="D1153" s="25" t="s">
        <v>12</v>
      </c>
      <c r="E1153" s="24" t="b">
        <v>1</v>
      </c>
      <c r="F1153" s="25" t="s">
        <v>1027</v>
      </c>
      <c r="G1153" s="25" t="s">
        <v>2201</v>
      </c>
      <c r="H1153" s="25" t="s">
        <v>2202</v>
      </c>
      <c r="I1153" s="25" t="s">
        <v>2203</v>
      </c>
    </row>
    <row r="1154" spans="1:9" ht="120" hidden="1" x14ac:dyDescent="0.25">
      <c r="A1154" s="25" t="s">
        <v>406</v>
      </c>
      <c r="B1154" s="25" t="s">
        <v>2200</v>
      </c>
      <c r="C1154" s="25" t="s">
        <v>19</v>
      </c>
      <c r="D1154" s="25" t="s">
        <v>12</v>
      </c>
      <c r="E1154" s="24" t="b">
        <v>0</v>
      </c>
      <c r="F1154" s="25" t="s">
        <v>1027</v>
      </c>
      <c r="G1154" s="25" t="s">
        <v>2214</v>
      </c>
      <c r="H1154" s="25" t="s">
        <v>2215</v>
      </c>
      <c r="I1154" s="25" t="s">
        <v>2216</v>
      </c>
    </row>
    <row r="1155" spans="1:9" ht="120" hidden="1" x14ac:dyDescent="0.25">
      <c r="A1155" s="25" t="s">
        <v>3849</v>
      </c>
      <c r="B1155" s="25" t="s">
        <v>4043</v>
      </c>
      <c r="C1155" s="25" t="s">
        <v>19</v>
      </c>
      <c r="D1155" s="25" t="s">
        <v>111</v>
      </c>
      <c r="E1155" s="24" t="b">
        <v>1</v>
      </c>
      <c r="F1155" s="25" t="s">
        <v>1027</v>
      </c>
      <c r="G1155" s="25" t="s">
        <v>4044</v>
      </c>
      <c r="H1155" s="25" t="s">
        <v>4045</v>
      </c>
      <c r="I1155" s="25" t="s">
        <v>55</v>
      </c>
    </row>
    <row r="1156" spans="1:9" ht="90" hidden="1" x14ac:dyDescent="0.25">
      <c r="A1156" s="25" t="s">
        <v>3849</v>
      </c>
      <c r="B1156" s="25" t="s">
        <v>4043</v>
      </c>
      <c r="C1156" s="25" t="s">
        <v>19</v>
      </c>
      <c r="D1156" s="25" t="s">
        <v>111</v>
      </c>
      <c r="E1156" s="24" t="b">
        <v>1</v>
      </c>
      <c r="F1156" s="25" t="s">
        <v>1027</v>
      </c>
      <c r="G1156" s="25" t="s">
        <v>3859</v>
      </c>
      <c r="H1156" s="25" t="s">
        <v>3855</v>
      </c>
      <c r="I1156" s="25" t="s">
        <v>4046</v>
      </c>
    </row>
    <row r="1157" spans="1:9" ht="120" hidden="1" x14ac:dyDescent="0.25">
      <c r="A1157" s="25" t="s">
        <v>3849</v>
      </c>
      <c r="B1157" s="25" t="s">
        <v>3850</v>
      </c>
      <c r="C1157" s="25" t="s">
        <v>19</v>
      </c>
      <c r="D1157" s="25" t="s">
        <v>20</v>
      </c>
      <c r="E1157" s="24" t="b">
        <v>1</v>
      </c>
      <c r="F1157" s="25" t="s">
        <v>1027</v>
      </c>
      <c r="G1157" s="25" t="s">
        <v>3851</v>
      </c>
      <c r="H1157" s="25" t="s">
        <v>3852</v>
      </c>
      <c r="I1157" s="25" t="s">
        <v>3853</v>
      </c>
    </row>
    <row r="1158" spans="1:9" ht="120" hidden="1" x14ac:dyDescent="0.25">
      <c r="A1158" s="25" t="s">
        <v>3849</v>
      </c>
      <c r="B1158" s="25" t="s">
        <v>3854</v>
      </c>
      <c r="C1158" s="25" t="s">
        <v>19</v>
      </c>
      <c r="D1158" s="25" t="s">
        <v>20</v>
      </c>
      <c r="E1158" s="24" t="b">
        <v>1</v>
      </c>
      <c r="F1158" s="25" t="s">
        <v>1027</v>
      </c>
      <c r="G1158" s="25" t="s">
        <v>3855</v>
      </c>
      <c r="H1158" s="25" t="s">
        <v>3856</v>
      </c>
      <c r="I1158" s="25" t="s">
        <v>3857</v>
      </c>
    </row>
    <row r="1159" spans="1:9" ht="135" hidden="1" x14ac:dyDescent="0.25">
      <c r="A1159" s="25" t="s">
        <v>3849</v>
      </c>
      <c r="B1159" s="25" t="s">
        <v>3858</v>
      </c>
      <c r="C1159" s="25" t="s">
        <v>19</v>
      </c>
      <c r="D1159" s="25" t="s">
        <v>20</v>
      </c>
      <c r="E1159" s="24" t="b">
        <v>1</v>
      </c>
      <c r="F1159" s="25" t="s">
        <v>1027</v>
      </c>
      <c r="G1159" s="25" t="s">
        <v>3859</v>
      </c>
      <c r="H1159" s="25" t="s">
        <v>3860</v>
      </c>
      <c r="I1159" s="25" t="s">
        <v>3861</v>
      </c>
    </row>
    <row r="1160" spans="1:9" ht="105" hidden="1" x14ac:dyDescent="0.25">
      <c r="A1160" s="25" t="s">
        <v>3849</v>
      </c>
      <c r="B1160" s="25" t="s">
        <v>3862</v>
      </c>
      <c r="C1160" s="25" t="s">
        <v>19</v>
      </c>
      <c r="D1160" s="25" t="s">
        <v>20</v>
      </c>
      <c r="E1160" s="24" t="b">
        <v>1</v>
      </c>
      <c r="F1160" s="25" t="s">
        <v>1027</v>
      </c>
      <c r="G1160" s="25" t="s">
        <v>3859</v>
      </c>
      <c r="H1160" s="25" t="s">
        <v>3863</v>
      </c>
      <c r="I1160" s="25" t="s">
        <v>55</v>
      </c>
    </row>
    <row r="1161" spans="1:9" ht="90" hidden="1" x14ac:dyDescent="0.25">
      <c r="A1161" s="25" t="s">
        <v>4047</v>
      </c>
      <c r="B1161" s="25" t="s">
        <v>4048</v>
      </c>
      <c r="C1161" s="25" t="s">
        <v>19</v>
      </c>
      <c r="D1161" s="25" t="s">
        <v>111</v>
      </c>
      <c r="E1161" s="24" t="b">
        <v>1</v>
      </c>
      <c r="F1161" s="25" t="s">
        <v>1027</v>
      </c>
      <c r="G1161" s="25" t="s">
        <v>4049</v>
      </c>
      <c r="H1161" s="25" t="s">
        <v>4050</v>
      </c>
      <c r="I1161" s="25" t="s">
        <v>4051</v>
      </c>
    </row>
    <row r="1162" spans="1:9" ht="75" hidden="1" x14ac:dyDescent="0.25">
      <c r="A1162" s="25" t="s">
        <v>4047</v>
      </c>
      <c r="B1162" s="25" t="s">
        <v>4946</v>
      </c>
      <c r="C1162" s="25" t="s">
        <v>19</v>
      </c>
      <c r="D1162" s="25" t="s">
        <v>12</v>
      </c>
      <c r="E1162" s="24" t="b">
        <v>0</v>
      </c>
      <c r="F1162" s="25" t="s">
        <v>1027</v>
      </c>
      <c r="G1162" s="25" t="s">
        <v>4947</v>
      </c>
      <c r="H1162" s="25" t="s">
        <v>4948</v>
      </c>
      <c r="I1162" s="25" t="s">
        <v>4949</v>
      </c>
    </row>
    <row r="1163" spans="1:9" ht="135" hidden="1" x14ac:dyDescent="0.25">
      <c r="A1163" s="25" t="s">
        <v>104</v>
      </c>
      <c r="B1163" s="25" t="s">
        <v>1260</v>
      </c>
      <c r="C1163" s="25" t="s">
        <v>19</v>
      </c>
      <c r="D1163" s="25" t="s">
        <v>12</v>
      </c>
      <c r="E1163" s="24" t="b">
        <v>0</v>
      </c>
      <c r="F1163" s="25" t="s">
        <v>1027</v>
      </c>
      <c r="G1163" s="25" t="s">
        <v>1268</v>
      </c>
      <c r="H1163" s="25" t="s">
        <v>1269</v>
      </c>
      <c r="I1163" s="25" t="s">
        <v>1270</v>
      </c>
    </row>
    <row r="1164" spans="1:9" ht="165" hidden="1" x14ac:dyDescent="0.25">
      <c r="A1164" s="25" t="s">
        <v>4549</v>
      </c>
      <c r="B1164" s="25" t="s">
        <v>4550</v>
      </c>
      <c r="C1164" s="25" t="s">
        <v>19</v>
      </c>
      <c r="D1164" s="25" t="s">
        <v>167</v>
      </c>
      <c r="E1164" s="24" t="b">
        <v>0</v>
      </c>
      <c r="F1164" s="25" t="s">
        <v>1027</v>
      </c>
      <c r="G1164" s="25" t="s">
        <v>4551</v>
      </c>
      <c r="H1164" s="25" t="s">
        <v>4552</v>
      </c>
      <c r="I1164" s="25" t="s">
        <v>4553</v>
      </c>
    </row>
    <row r="1165" spans="1:9" ht="105" hidden="1" x14ac:dyDescent="0.25">
      <c r="A1165" s="25" t="s">
        <v>4549</v>
      </c>
      <c r="B1165" s="25" t="s">
        <v>4554</v>
      </c>
      <c r="C1165" s="25" t="s">
        <v>19</v>
      </c>
      <c r="D1165" s="25" t="s">
        <v>167</v>
      </c>
      <c r="E1165" s="24" t="b">
        <v>0</v>
      </c>
      <c r="F1165" s="25" t="s">
        <v>1027</v>
      </c>
      <c r="G1165" s="25" t="s">
        <v>4555</v>
      </c>
      <c r="H1165" s="25" t="s">
        <v>4556</v>
      </c>
      <c r="I1165" s="25" t="s">
        <v>4557</v>
      </c>
    </row>
    <row r="1166" spans="1:9" ht="120" hidden="1" x14ac:dyDescent="0.25">
      <c r="A1166" s="25" t="s">
        <v>5454</v>
      </c>
      <c r="B1166" s="25" t="s">
        <v>5455</v>
      </c>
      <c r="C1166" s="25" t="s">
        <v>19</v>
      </c>
      <c r="D1166" s="25" t="s">
        <v>61</v>
      </c>
      <c r="E1166" s="24" t="b">
        <v>0</v>
      </c>
      <c r="F1166" s="25" t="s">
        <v>1027</v>
      </c>
      <c r="G1166" s="25" t="s">
        <v>5459</v>
      </c>
      <c r="H1166" s="25" t="s">
        <v>5460</v>
      </c>
      <c r="I1166" s="25" t="s">
        <v>5461</v>
      </c>
    </row>
    <row r="1167" spans="1:9" ht="120" hidden="1" x14ac:dyDescent="0.25">
      <c r="A1167" s="25" t="s">
        <v>528</v>
      </c>
      <c r="B1167" s="25" t="s">
        <v>529</v>
      </c>
      <c r="C1167" s="25" t="s">
        <v>19</v>
      </c>
      <c r="D1167" s="25" t="s">
        <v>111</v>
      </c>
      <c r="E1167" s="24" t="b">
        <v>0</v>
      </c>
      <c r="F1167" s="25" t="s">
        <v>1027</v>
      </c>
      <c r="G1167" s="25" t="s">
        <v>55</v>
      </c>
      <c r="H1167" s="25" t="s">
        <v>531</v>
      </c>
      <c r="I1167" s="25" t="s">
        <v>532</v>
      </c>
    </row>
    <row r="1168" spans="1:9" ht="120" hidden="1" x14ac:dyDescent="0.25">
      <c r="A1168" s="25" t="s">
        <v>2236</v>
      </c>
      <c r="B1168" s="25" t="s">
        <v>2244</v>
      </c>
      <c r="C1168" s="25" t="s">
        <v>19</v>
      </c>
      <c r="D1168" s="25" t="s">
        <v>111</v>
      </c>
      <c r="E1168" s="24" t="b">
        <v>0</v>
      </c>
      <c r="F1168" s="25" t="s">
        <v>1027</v>
      </c>
      <c r="G1168" s="25" t="s">
        <v>2245</v>
      </c>
      <c r="H1168" s="25" t="s">
        <v>2246</v>
      </c>
      <c r="I1168" s="25" t="s">
        <v>2247</v>
      </c>
    </row>
    <row r="1169" spans="1:9" ht="90" hidden="1" x14ac:dyDescent="0.25">
      <c r="A1169" s="25" t="s">
        <v>2236</v>
      </c>
      <c r="B1169" s="25" t="s">
        <v>2248</v>
      </c>
      <c r="C1169" s="25" t="s">
        <v>19</v>
      </c>
      <c r="D1169" s="25" t="s">
        <v>111</v>
      </c>
      <c r="E1169" s="24" t="b">
        <v>0</v>
      </c>
      <c r="F1169" s="25" t="s">
        <v>1027</v>
      </c>
      <c r="G1169" s="25" t="s">
        <v>2246</v>
      </c>
      <c r="H1169" s="25" t="s">
        <v>2249</v>
      </c>
      <c r="I1169" s="25" t="s">
        <v>2250</v>
      </c>
    </row>
    <row r="1170" spans="1:9" ht="90" hidden="1" x14ac:dyDescent="0.25">
      <c r="A1170" s="25" t="s">
        <v>109</v>
      </c>
      <c r="B1170" s="25" t="s">
        <v>1292</v>
      </c>
      <c r="C1170" s="25" t="s">
        <v>19</v>
      </c>
      <c r="D1170" s="25" t="s">
        <v>111</v>
      </c>
      <c r="E1170" s="24" t="b">
        <v>0</v>
      </c>
      <c r="F1170" s="25" t="s">
        <v>1027</v>
      </c>
      <c r="G1170" s="25" t="s">
        <v>1280</v>
      </c>
      <c r="H1170" s="25" t="s">
        <v>1290</v>
      </c>
      <c r="I1170" s="25" t="s">
        <v>1291</v>
      </c>
    </row>
    <row r="1171" spans="1:9" ht="120" hidden="1" x14ac:dyDescent="0.25">
      <c r="A1171" s="25" t="s">
        <v>109</v>
      </c>
      <c r="B1171" s="25" t="s">
        <v>1288</v>
      </c>
      <c r="C1171" s="25" t="s">
        <v>19</v>
      </c>
      <c r="D1171" s="25" t="s">
        <v>111</v>
      </c>
      <c r="E1171" s="24" t="b">
        <v>0</v>
      </c>
      <c r="F1171" s="25" t="s">
        <v>1027</v>
      </c>
      <c r="G1171" s="25" t="s">
        <v>1279</v>
      </c>
      <c r="H1171" s="25" t="s">
        <v>1280</v>
      </c>
      <c r="I1171" s="25" t="s">
        <v>1281</v>
      </c>
    </row>
    <row r="1172" spans="1:9" ht="105" hidden="1" x14ac:dyDescent="0.25">
      <c r="A1172" s="25" t="s">
        <v>109</v>
      </c>
      <c r="B1172" s="25" t="s">
        <v>1304</v>
      </c>
      <c r="C1172" s="25" t="s">
        <v>19</v>
      </c>
      <c r="D1172" s="25" t="s">
        <v>111</v>
      </c>
      <c r="E1172" s="24" t="b">
        <v>0</v>
      </c>
      <c r="F1172" s="25" t="s">
        <v>1027</v>
      </c>
      <c r="G1172" s="25" t="s">
        <v>1294</v>
      </c>
      <c r="H1172" s="25" t="s">
        <v>1295</v>
      </c>
      <c r="I1172" s="25" t="s">
        <v>1296</v>
      </c>
    </row>
    <row r="1173" spans="1:9" ht="135" hidden="1" x14ac:dyDescent="0.25">
      <c r="A1173" s="25" t="s">
        <v>3814</v>
      </c>
      <c r="B1173" s="25" t="s">
        <v>3815</v>
      </c>
      <c r="C1173" s="25" t="s">
        <v>19</v>
      </c>
      <c r="D1173" s="25" t="s">
        <v>61</v>
      </c>
      <c r="E1173" s="24" t="b">
        <v>1</v>
      </c>
      <c r="F1173" s="25" t="s">
        <v>1027</v>
      </c>
      <c r="G1173" s="25" t="s">
        <v>3816</v>
      </c>
      <c r="H1173" s="25" t="s">
        <v>3817</v>
      </c>
      <c r="I1173" s="25" t="s">
        <v>55</v>
      </c>
    </row>
    <row r="1174" spans="1:9" ht="60" hidden="1" x14ac:dyDescent="0.25">
      <c r="A1174" s="25" t="s">
        <v>3814</v>
      </c>
      <c r="B1174" s="25" t="s">
        <v>5466</v>
      </c>
      <c r="C1174" s="25" t="s">
        <v>19</v>
      </c>
      <c r="D1174" s="25" t="s">
        <v>61</v>
      </c>
      <c r="E1174" s="24" t="b">
        <v>0</v>
      </c>
      <c r="F1174" s="25" t="s">
        <v>1027</v>
      </c>
      <c r="G1174" s="25" t="s">
        <v>5467</v>
      </c>
      <c r="H1174" s="25" t="s">
        <v>5468</v>
      </c>
      <c r="I1174" s="25" t="s">
        <v>5469</v>
      </c>
    </row>
    <row r="1175" spans="1:9" ht="75" hidden="1" x14ac:dyDescent="0.25">
      <c r="A1175" s="25" t="s">
        <v>3814</v>
      </c>
      <c r="B1175" s="25" t="s">
        <v>5470</v>
      </c>
      <c r="C1175" s="25" t="s">
        <v>19</v>
      </c>
      <c r="D1175" s="25" t="s">
        <v>61</v>
      </c>
      <c r="E1175" s="24" t="b">
        <v>0</v>
      </c>
      <c r="F1175" s="25" t="s">
        <v>1027</v>
      </c>
      <c r="G1175" s="25" t="s">
        <v>5471</v>
      </c>
      <c r="H1175" s="25" t="s">
        <v>5472</v>
      </c>
      <c r="I1175" s="25" t="s">
        <v>5473</v>
      </c>
    </row>
    <row r="1176" spans="1:9" ht="60" hidden="1" x14ac:dyDescent="0.25">
      <c r="A1176" s="25" t="s">
        <v>3814</v>
      </c>
      <c r="B1176" s="25" t="s">
        <v>5474</v>
      </c>
      <c r="C1176" s="25" t="s">
        <v>19</v>
      </c>
      <c r="D1176" s="25" t="s">
        <v>61</v>
      </c>
      <c r="E1176" s="24" t="b">
        <v>0</v>
      </c>
      <c r="F1176" s="25" t="s">
        <v>1027</v>
      </c>
      <c r="G1176" s="25" t="s">
        <v>5472</v>
      </c>
      <c r="H1176" s="25" t="s">
        <v>5475</v>
      </c>
      <c r="I1176" s="25" t="s">
        <v>5476</v>
      </c>
    </row>
    <row r="1177" spans="1:9" ht="75" hidden="1" x14ac:dyDescent="0.25">
      <c r="A1177" s="25" t="s">
        <v>1310</v>
      </c>
      <c r="B1177" s="25" t="s">
        <v>1311</v>
      </c>
      <c r="C1177" s="25" t="s">
        <v>19</v>
      </c>
      <c r="D1177" s="25" t="s">
        <v>111</v>
      </c>
      <c r="E1177" s="24" t="b">
        <v>0</v>
      </c>
      <c r="F1177" s="25" t="s">
        <v>1027</v>
      </c>
      <c r="G1177" s="25" t="s">
        <v>1312</v>
      </c>
      <c r="H1177" s="25" t="s">
        <v>1313</v>
      </c>
      <c r="I1177" s="25" t="s">
        <v>1314</v>
      </c>
    </row>
    <row r="1178" spans="1:9" ht="135" hidden="1" x14ac:dyDescent="0.25">
      <c r="A1178" s="25" t="s">
        <v>1315</v>
      </c>
      <c r="B1178" s="25" t="s">
        <v>1325</v>
      </c>
      <c r="C1178" s="25" t="s">
        <v>19</v>
      </c>
      <c r="D1178" s="25" t="s">
        <v>61</v>
      </c>
      <c r="E1178" s="24" t="b">
        <v>0</v>
      </c>
      <c r="F1178" s="25" t="s">
        <v>1027</v>
      </c>
      <c r="G1178" s="25" t="s">
        <v>1326</v>
      </c>
      <c r="H1178" s="25" t="s">
        <v>1327</v>
      </c>
      <c r="I1178" s="25" t="s">
        <v>1328</v>
      </c>
    </row>
    <row r="1179" spans="1:9" ht="90" hidden="1" x14ac:dyDescent="0.25">
      <c r="A1179" s="25" t="s">
        <v>1315</v>
      </c>
      <c r="B1179" s="25" t="s">
        <v>1324</v>
      </c>
      <c r="C1179" s="25" t="s">
        <v>19</v>
      </c>
      <c r="D1179" s="25" t="s">
        <v>61</v>
      </c>
      <c r="E1179" s="24" t="b">
        <v>0</v>
      </c>
      <c r="F1179" s="25" t="s">
        <v>1027</v>
      </c>
      <c r="G1179" s="25" t="s">
        <v>1321</v>
      </c>
      <c r="H1179" s="25" t="s">
        <v>1322</v>
      </c>
      <c r="I1179" s="25" t="s">
        <v>1323</v>
      </c>
    </row>
    <row r="1180" spans="1:9" ht="105" hidden="1" x14ac:dyDescent="0.25">
      <c r="A1180" s="25" t="s">
        <v>1315</v>
      </c>
      <c r="B1180" s="25" t="s">
        <v>1316</v>
      </c>
      <c r="C1180" s="25" t="s">
        <v>19</v>
      </c>
      <c r="D1180" s="25" t="s">
        <v>61</v>
      </c>
      <c r="E1180" s="24" t="b">
        <v>0</v>
      </c>
      <c r="F1180" s="25" t="s">
        <v>1027</v>
      </c>
      <c r="G1180" s="25" t="s">
        <v>1327</v>
      </c>
      <c r="H1180" s="25" t="s">
        <v>1329</v>
      </c>
      <c r="I1180" s="25" t="s">
        <v>1330</v>
      </c>
    </row>
    <row r="1181" spans="1:9" ht="90" hidden="1" x14ac:dyDescent="0.25">
      <c r="A1181" s="25" t="s">
        <v>2251</v>
      </c>
      <c r="B1181" s="25" t="s">
        <v>2256</v>
      </c>
      <c r="C1181" s="25" t="s">
        <v>19</v>
      </c>
      <c r="D1181" s="25" t="s">
        <v>12</v>
      </c>
      <c r="E1181" s="24" t="b">
        <v>0</v>
      </c>
      <c r="F1181" s="25" t="s">
        <v>1027</v>
      </c>
      <c r="G1181" s="25" t="s">
        <v>55</v>
      </c>
      <c r="H1181" s="25" t="s">
        <v>2253</v>
      </c>
      <c r="I1181" s="25" t="s">
        <v>2254</v>
      </c>
    </row>
    <row r="1182" spans="1:9" ht="120" hidden="1" x14ac:dyDescent="0.25">
      <c r="A1182" s="25" t="s">
        <v>1345</v>
      </c>
      <c r="B1182" s="25" t="s">
        <v>1354</v>
      </c>
      <c r="C1182" s="25" t="s">
        <v>19</v>
      </c>
      <c r="D1182" s="25" t="s">
        <v>111</v>
      </c>
      <c r="E1182" s="24" t="b">
        <v>0</v>
      </c>
      <c r="F1182" s="25" t="s">
        <v>1027</v>
      </c>
      <c r="G1182" s="25" t="s">
        <v>1351</v>
      </c>
      <c r="H1182" s="25" t="s">
        <v>1352</v>
      </c>
      <c r="I1182" s="25" t="s">
        <v>1353</v>
      </c>
    </row>
    <row r="1183" spans="1:9" ht="105" hidden="1" x14ac:dyDescent="0.25">
      <c r="A1183" s="25" t="s">
        <v>1345</v>
      </c>
      <c r="B1183" s="25" t="s">
        <v>1355</v>
      </c>
      <c r="C1183" s="25" t="s">
        <v>19</v>
      </c>
      <c r="D1183" s="25" t="s">
        <v>111</v>
      </c>
      <c r="E1183" s="24" t="b">
        <v>0</v>
      </c>
      <c r="F1183" s="25" t="s">
        <v>1027</v>
      </c>
      <c r="G1183" s="25" t="s">
        <v>1356</v>
      </c>
      <c r="H1183" s="25" t="s">
        <v>1357</v>
      </c>
      <c r="I1183" s="25" t="s">
        <v>1358</v>
      </c>
    </row>
    <row r="1184" spans="1:9" ht="90" hidden="1" x14ac:dyDescent="0.25">
      <c r="A1184" s="25" t="s">
        <v>4069</v>
      </c>
      <c r="B1184" s="25" t="s">
        <v>4070</v>
      </c>
      <c r="C1184" s="25" t="s">
        <v>19</v>
      </c>
      <c r="D1184" s="25" t="s">
        <v>111</v>
      </c>
      <c r="E1184" s="24" t="b">
        <v>0</v>
      </c>
      <c r="F1184" s="25" t="s">
        <v>1027</v>
      </c>
      <c r="G1184" s="25" t="s">
        <v>55</v>
      </c>
      <c r="H1184" s="25" t="s">
        <v>4071</v>
      </c>
      <c r="I1184" s="25" t="s">
        <v>4072</v>
      </c>
    </row>
    <row r="1185" spans="1:9" ht="75" hidden="1" x14ac:dyDescent="0.25">
      <c r="A1185" s="25" t="s">
        <v>4069</v>
      </c>
      <c r="B1185" s="25" t="s">
        <v>4687</v>
      </c>
      <c r="C1185" s="25" t="s">
        <v>19</v>
      </c>
      <c r="D1185" s="25" t="s">
        <v>1622</v>
      </c>
      <c r="E1185" s="24" t="b">
        <v>0</v>
      </c>
      <c r="F1185" s="25" t="s">
        <v>1027</v>
      </c>
      <c r="G1185" s="25" t="s">
        <v>4688</v>
      </c>
      <c r="H1185" s="25" t="s">
        <v>4689</v>
      </c>
      <c r="I1185" s="25" t="s">
        <v>4690</v>
      </c>
    </row>
    <row r="1186" spans="1:9" ht="150" hidden="1" x14ac:dyDescent="0.25">
      <c r="A1186" s="25" t="s">
        <v>2274</v>
      </c>
      <c r="B1186" s="25" t="s">
        <v>2283</v>
      </c>
      <c r="C1186" s="25" t="s">
        <v>19</v>
      </c>
      <c r="D1186" s="25" t="s">
        <v>12</v>
      </c>
      <c r="E1186" s="24" t="b">
        <v>0</v>
      </c>
      <c r="F1186" s="25" t="s">
        <v>1027</v>
      </c>
      <c r="G1186" s="25" t="s">
        <v>2280</v>
      </c>
      <c r="H1186" s="25" t="s">
        <v>2281</v>
      </c>
      <c r="I1186" s="25" t="s">
        <v>2282</v>
      </c>
    </row>
    <row r="1187" spans="1:9" ht="120" hidden="1" x14ac:dyDescent="0.25">
      <c r="A1187" s="25" t="s">
        <v>3698</v>
      </c>
      <c r="B1187" s="25" t="s">
        <v>3699</v>
      </c>
      <c r="C1187" s="25" t="s">
        <v>19</v>
      </c>
      <c r="D1187" s="25" t="s">
        <v>12</v>
      </c>
      <c r="E1187" s="24" t="b">
        <v>1</v>
      </c>
      <c r="F1187" s="25" t="s">
        <v>1027</v>
      </c>
      <c r="G1187" s="25" t="s">
        <v>3700</v>
      </c>
      <c r="H1187" s="25" t="s">
        <v>3701</v>
      </c>
      <c r="I1187" s="25" t="s">
        <v>3702</v>
      </c>
    </row>
    <row r="1188" spans="1:9" ht="165" hidden="1" x14ac:dyDescent="0.25">
      <c r="A1188" s="25" t="s">
        <v>3698</v>
      </c>
      <c r="B1188" s="25" t="s">
        <v>4966</v>
      </c>
      <c r="C1188" s="25" t="s">
        <v>19</v>
      </c>
      <c r="D1188" s="25" t="s">
        <v>12</v>
      </c>
      <c r="E1188" s="24" t="b">
        <v>1</v>
      </c>
      <c r="F1188" s="25" t="s">
        <v>1027</v>
      </c>
      <c r="G1188" s="25" t="s">
        <v>4967</v>
      </c>
      <c r="H1188" s="25" t="s">
        <v>3700</v>
      </c>
      <c r="I1188" s="25" t="s">
        <v>4968</v>
      </c>
    </row>
    <row r="1189" spans="1:9" ht="75" hidden="1" x14ac:dyDescent="0.25">
      <c r="A1189" s="25" t="s">
        <v>848</v>
      </c>
      <c r="B1189" s="25" t="s">
        <v>2306</v>
      </c>
      <c r="C1189" s="25" t="s">
        <v>19</v>
      </c>
      <c r="D1189" s="25" t="s">
        <v>12</v>
      </c>
      <c r="E1189" s="24" t="b">
        <v>0</v>
      </c>
      <c r="F1189" s="25" t="s">
        <v>1027</v>
      </c>
      <c r="G1189" s="25" t="s">
        <v>2303</v>
      </c>
      <c r="H1189" s="25" t="s">
        <v>2304</v>
      </c>
      <c r="I1189" s="25" t="s">
        <v>2305</v>
      </c>
    </row>
    <row r="1190" spans="1:9" ht="60" hidden="1" x14ac:dyDescent="0.25">
      <c r="A1190" s="25" t="s">
        <v>848</v>
      </c>
      <c r="B1190" s="25" t="s">
        <v>2311</v>
      </c>
      <c r="C1190" s="25" t="s">
        <v>19</v>
      </c>
      <c r="D1190" s="25" t="s">
        <v>12</v>
      </c>
      <c r="E1190" s="24" t="b">
        <v>0</v>
      </c>
      <c r="F1190" s="25" t="s">
        <v>1027</v>
      </c>
      <c r="G1190" s="25" t="s">
        <v>2309</v>
      </c>
      <c r="H1190" s="25" t="s">
        <v>2312</v>
      </c>
      <c r="I1190" s="25" t="s">
        <v>2313</v>
      </c>
    </row>
    <row r="1191" spans="1:9" ht="75" hidden="1" x14ac:dyDescent="0.25">
      <c r="A1191" s="25" t="s">
        <v>848</v>
      </c>
      <c r="B1191" s="25" t="s">
        <v>2318</v>
      </c>
      <c r="C1191" s="25" t="s">
        <v>19</v>
      </c>
      <c r="D1191" s="25" t="s">
        <v>12</v>
      </c>
      <c r="E1191" s="24" t="b">
        <v>0</v>
      </c>
      <c r="F1191" s="25" t="s">
        <v>1027</v>
      </c>
      <c r="G1191" s="25" t="s">
        <v>2322</v>
      </c>
      <c r="H1191" s="25" t="s">
        <v>2323</v>
      </c>
      <c r="I1191" s="25" t="s">
        <v>2324</v>
      </c>
    </row>
    <row r="1192" spans="1:9" ht="90" hidden="1" x14ac:dyDescent="0.25">
      <c r="A1192" s="25" t="s">
        <v>848</v>
      </c>
      <c r="B1192" s="25" t="s">
        <v>2307</v>
      </c>
      <c r="C1192" s="25" t="s">
        <v>19</v>
      </c>
      <c r="D1192" s="25" t="s">
        <v>12</v>
      </c>
      <c r="E1192" s="24" t="b">
        <v>0</v>
      </c>
      <c r="F1192" s="25" t="s">
        <v>1027</v>
      </c>
      <c r="G1192" s="25" t="s">
        <v>2308</v>
      </c>
      <c r="H1192" s="25" t="s">
        <v>2309</v>
      </c>
      <c r="I1192" s="25" t="s">
        <v>2310</v>
      </c>
    </row>
    <row r="1193" spans="1:9" ht="105" hidden="1" x14ac:dyDescent="0.25">
      <c r="A1193" s="25" t="s">
        <v>848</v>
      </c>
      <c r="B1193" s="25" t="s">
        <v>2298</v>
      </c>
      <c r="C1193" s="25" t="s">
        <v>19</v>
      </c>
      <c r="D1193" s="25" t="s">
        <v>12</v>
      </c>
      <c r="E1193" s="24" t="b">
        <v>0</v>
      </c>
      <c r="F1193" s="25" t="s">
        <v>1027</v>
      </c>
      <c r="G1193" s="25" t="s">
        <v>2299</v>
      </c>
      <c r="H1193" s="25" t="s">
        <v>2300</v>
      </c>
      <c r="I1193" s="25" t="s">
        <v>2301</v>
      </c>
    </row>
    <row r="1194" spans="1:9" ht="90" hidden="1" x14ac:dyDescent="0.25">
      <c r="A1194" s="25" t="s">
        <v>848</v>
      </c>
      <c r="B1194" s="25" t="s">
        <v>2318</v>
      </c>
      <c r="C1194" s="25" t="s">
        <v>19</v>
      </c>
      <c r="D1194" s="25" t="s">
        <v>12</v>
      </c>
      <c r="E1194" s="24" t="b">
        <v>0</v>
      </c>
      <c r="F1194" s="25" t="s">
        <v>1027</v>
      </c>
      <c r="G1194" s="25" t="s">
        <v>2319</v>
      </c>
      <c r="H1194" s="25" t="s">
        <v>2320</v>
      </c>
      <c r="I1194" s="25" t="s">
        <v>2321</v>
      </c>
    </row>
    <row r="1195" spans="1:9" ht="45" hidden="1" x14ac:dyDescent="0.25">
      <c r="A1195" s="25" t="s">
        <v>848</v>
      </c>
      <c r="B1195" s="25" t="s">
        <v>2318</v>
      </c>
      <c r="C1195" s="25" t="s">
        <v>19</v>
      </c>
      <c r="D1195" s="25" t="s">
        <v>12</v>
      </c>
      <c r="E1195" s="24" t="b">
        <v>0</v>
      </c>
      <c r="F1195" s="25" t="s">
        <v>1027</v>
      </c>
      <c r="G1195" s="25" t="s">
        <v>2325</v>
      </c>
      <c r="H1195" s="25" t="s">
        <v>2326</v>
      </c>
      <c r="I1195" s="25" t="s">
        <v>2327</v>
      </c>
    </row>
    <row r="1196" spans="1:9" ht="105" hidden="1" x14ac:dyDescent="0.25">
      <c r="A1196" s="25" t="s">
        <v>848</v>
      </c>
      <c r="B1196" s="25" t="s">
        <v>2314</v>
      </c>
      <c r="C1196" s="25" t="s">
        <v>19</v>
      </c>
      <c r="D1196" s="25" t="s">
        <v>12</v>
      </c>
      <c r="E1196" s="24" t="b">
        <v>0</v>
      </c>
      <c r="F1196" s="25" t="s">
        <v>1027</v>
      </c>
      <c r="G1196" s="25" t="s">
        <v>2315</v>
      </c>
      <c r="H1196" s="25" t="s">
        <v>2316</v>
      </c>
      <c r="I1196" s="25" t="s">
        <v>2317</v>
      </c>
    </row>
    <row r="1197" spans="1:9" ht="60" hidden="1" x14ac:dyDescent="0.25">
      <c r="A1197" s="25" t="s">
        <v>2328</v>
      </c>
      <c r="B1197" s="25" t="s">
        <v>2329</v>
      </c>
      <c r="C1197" s="25" t="s">
        <v>19</v>
      </c>
      <c r="D1197" s="25" t="s">
        <v>111</v>
      </c>
      <c r="E1197" s="24" t="b">
        <v>1</v>
      </c>
      <c r="F1197" s="25" t="s">
        <v>1027</v>
      </c>
      <c r="G1197" s="25" t="s">
        <v>2330</v>
      </c>
      <c r="H1197" s="25" t="s">
        <v>2331</v>
      </c>
      <c r="I1197" s="25" t="s">
        <v>2332</v>
      </c>
    </row>
    <row r="1198" spans="1:9" ht="135" hidden="1" x14ac:dyDescent="0.25">
      <c r="A1198" s="25" t="s">
        <v>2328</v>
      </c>
      <c r="B1198" s="25" t="s">
        <v>2329</v>
      </c>
      <c r="C1198" s="25" t="s">
        <v>19</v>
      </c>
      <c r="D1198" s="25" t="s">
        <v>111</v>
      </c>
      <c r="E1198" s="24" t="b">
        <v>0</v>
      </c>
      <c r="F1198" s="25" t="s">
        <v>1027</v>
      </c>
      <c r="G1198" s="25" t="s">
        <v>2333</v>
      </c>
      <c r="H1198" s="25" t="s">
        <v>2334</v>
      </c>
      <c r="I1198" s="25" t="s">
        <v>2335</v>
      </c>
    </row>
    <row r="1199" spans="1:9" ht="75" hidden="1" x14ac:dyDescent="0.25">
      <c r="A1199" s="25" t="s">
        <v>4090</v>
      </c>
      <c r="B1199" s="25" t="s">
        <v>4091</v>
      </c>
      <c r="C1199" s="25" t="s">
        <v>19</v>
      </c>
      <c r="D1199" s="25" t="s">
        <v>111</v>
      </c>
      <c r="E1199" s="24" t="b">
        <v>0</v>
      </c>
      <c r="F1199" s="25" t="s">
        <v>1027</v>
      </c>
      <c r="G1199" s="25" t="s">
        <v>4092</v>
      </c>
      <c r="H1199" s="25" t="s">
        <v>4093</v>
      </c>
      <c r="I1199" s="25" t="s">
        <v>4094</v>
      </c>
    </row>
    <row r="1200" spans="1:9" ht="135" hidden="1" x14ac:dyDescent="0.25">
      <c r="A1200" s="25" t="s">
        <v>4095</v>
      </c>
      <c r="B1200" s="25" t="s">
        <v>4103</v>
      </c>
      <c r="C1200" s="25" t="s">
        <v>19</v>
      </c>
      <c r="D1200" s="25" t="s">
        <v>111</v>
      </c>
      <c r="E1200" s="24" t="b">
        <v>0</v>
      </c>
      <c r="F1200" s="25" t="s">
        <v>1027</v>
      </c>
      <c r="G1200" s="25" t="s">
        <v>55</v>
      </c>
      <c r="H1200" s="25" t="s">
        <v>4109</v>
      </c>
      <c r="I1200" s="25" t="s">
        <v>4110</v>
      </c>
    </row>
    <row r="1201" spans="1:9" ht="120" hidden="1" x14ac:dyDescent="0.25">
      <c r="A1201" s="25" t="s">
        <v>1382</v>
      </c>
      <c r="B1201" s="25" t="s">
        <v>1402</v>
      </c>
      <c r="C1201" s="25" t="s">
        <v>19</v>
      </c>
      <c r="D1201" s="25" t="s">
        <v>12</v>
      </c>
      <c r="E1201" s="24" t="b">
        <v>0</v>
      </c>
      <c r="F1201" s="25" t="s">
        <v>1027</v>
      </c>
      <c r="G1201" s="25" t="s">
        <v>1413</v>
      </c>
      <c r="H1201" s="25" t="s">
        <v>1414</v>
      </c>
      <c r="I1201" s="25" t="s">
        <v>1415</v>
      </c>
    </row>
    <row r="1202" spans="1:9" ht="120" hidden="1" x14ac:dyDescent="0.25">
      <c r="A1202" s="25" t="s">
        <v>1382</v>
      </c>
      <c r="B1202" s="25" t="s">
        <v>1398</v>
      </c>
      <c r="C1202" s="25" t="s">
        <v>19</v>
      </c>
      <c r="D1202" s="25" t="s">
        <v>12</v>
      </c>
      <c r="E1202" s="24" t="b">
        <v>0</v>
      </c>
      <c r="F1202" s="25" t="s">
        <v>1027</v>
      </c>
      <c r="G1202" s="25" t="s">
        <v>1405</v>
      </c>
      <c r="H1202" s="25" t="s">
        <v>1406</v>
      </c>
      <c r="I1202" s="25" t="s">
        <v>1407</v>
      </c>
    </row>
    <row r="1203" spans="1:9" ht="90" hidden="1" x14ac:dyDescent="0.25">
      <c r="A1203" s="25" t="s">
        <v>1382</v>
      </c>
      <c r="B1203" s="25" t="s">
        <v>1404</v>
      </c>
      <c r="C1203" s="25" t="s">
        <v>19</v>
      </c>
      <c r="D1203" s="25" t="s">
        <v>12</v>
      </c>
      <c r="E1203" s="24" t="b">
        <v>0</v>
      </c>
      <c r="F1203" s="25" t="s">
        <v>1027</v>
      </c>
      <c r="G1203" s="25" t="s">
        <v>1421</v>
      </c>
      <c r="H1203" s="25" t="s">
        <v>1422</v>
      </c>
      <c r="I1203" s="25" t="s">
        <v>1423</v>
      </c>
    </row>
    <row r="1204" spans="1:9" ht="105" hidden="1" x14ac:dyDescent="0.25">
      <c r="A1204" s="25" t="s">
        <v>1382</v>
      </c>
      <c r="B1204" s="25" t="s">
        <v>1401</v>
      </c>
      <c r="C1204" s="25" t="s">
        <v>19</v>
      </c>
      <c r="D1204" s="25" t="s">
        <v>12</v>
      </c>
      <c r="E1204" s="24" t="b">
        <v>0</v>
      </c>
      <c r="F1204" s="25" t="s">
        <v>1027</v>
      </c>
      <c r="G1204" s="25" t="s">
        <v>1410</v>
      </c>
      <c r="H1204" s="25" t="s">
        <v>1411</v>
      </c>
      <c r="I1204" s="25" t="s">
        <v>1412</v>
      </c>
    </row>
    <row r="1205" spans="1:9" ht="105" hidden="1" x14ac:dyDescent="0.25">
      <c r="A1205" s="25" t="s">
        <v>1382</v>
      </c>
      <c r="B1205" s="25" t="s">
        <v>1403</v>
      </c>
      <c r="C1205" s="25" t="s">
        <v>19</v>
      </c>
      <c r="D1205" s="25" t="s">
        <v>12</v>
      </c>
      <c r="E1205" s="24" t="b">
        <v>0</v>
      </c>
      <c r="F1205" s="25" t="s">
        <v>1027</v>
      </c>
      <c r="G1205" s="25" t="s">
        <v>1418</v>
      </c>
      <c r="H1205" s="25" t="s">
        <v>1419</v>
      </c>
      <c r="I1205" s="25" t="s">
        <v>1420</v>
      </c>
    </row>
    <row r="1206" spans="1:9" ht="45" hidden="1" x14ac:dyDescent="0.25">
      <c r="A1206" s="25" t="s">
        <v>1382</v>
      </c>
      <c r="B1206" s="25" t="s">
        <v>1404</v>
      </c>
      <c r="C1206" s="25" t="s">
        <v>19</v>
      </c>
      <c r="D1206" s="25" t="s">
        <v>12</v>
      </c>
      <c r="E1206" s="24" t="b">
        <v>1</v>
      </c>
      <c r="F1206" s="25" t="s">
        <v>1027</v>
      </c>
      <c r="G1206" s="25" t="s">
        <v>55</v>
      </c>
      <c r="H1206" s="25" t="s">
        <v>1408</v>
      </c>
      <c r="I1206" s="25" t="s">
        <v>1409</v>
      </c>
    </row>
    <row r="1207" spans="1:9" ht="90" hidden="1" x14ac:dyDescent="0.25">
      <c r="A1207" s="25" t="s">
        <v>1382</v>
      </c>
      <c r="B1207" s="25" t="s">
        <v>1404</v>
      </c>
      <c r="C1207" s="25" t="s">
        <v>19</v>
      </c>
      <c r="D1207" s="25" t="s">
        <v>12</v>
      </c>
      <c r="E1207" s="24" t="b">
        <v>1</v>
      </c>
      <c r="F1207" s="25" t="s">
        <v>1027</v>
      </c>
      <c r="G1207" s="25" t="s">
        <v>55</v>
      </c>
      <c r="H1207" s="25" t="s">
        <v>1424</v>
      </c>
      <c r="I1207" s="25" t="s">
        <v>1425</v>
      </c>
    </row>
    <row r="1208" spans="1:9" ht="105" hidden="1" x14ac:dyDescent="0.25">
      <c r="A1208" s="25" t="s">
        <v>1382</v>
      </c>
      <c r="B1208" s="25" t="s">
        <v>1404</v>
      </c>
      <c r="C1208" s="25" t="s">
        <v>19</v>
      </c>
      <c r="D1208" s="25" t="s">
        <v>12</v>
      </c>
      <c r="E1208" s="24" t="b">
        <v>1</v>
      </c>
      <c r="F1208" s="25" t="s">
        <v>1027</v>
      </c>
      <c r="G1208" s="25" t="s">
        <v>55</v>
      </c>
      <c r="H1208" s="25" t="s">
        <v>1399</v>
      </c>
      <c r="I1208" s="25" t="s">
        <v>1400</v>
      </c>
    </row>
    <row r="1209" spans="1:9" ht="45" hidden="1" x14ac:dyDescent="0.25">
      <c r="A1209" s="25" t="s">
        <v>1382</v>
      </c>
      <c r="B1209" s="25" t="s">
        <v>1403</v>
      </c>
      <c r="C1209" s="25" t="s">
        <v>19</v>
      </c>
      <c r="D1209" s="25" t="s">
        <v>12</v>
      </c>
      <c r="E1209" s="24" t="b">
        <v>0</v>
      </c>
      <c r="F1209" s="25" t="s">
        <v>1027</v>
      </c>
      <c r="G1209" s="25" t="s">
        <v>55</v>
      </c>
      <c r="H1209" s="25" t="s">
        <v>1416</v>
      </c>
      <c r="I1209" s="25" t="s">
        <v>1417</v>
      </c>
    </row>
    <row r="1210" spans="1:9" ht="135" hidden="1" x14ac:dyDescent="0.25">
      <c r="A1210" s="25" t="s">
        <v>4558</v>
      </c>
      <c r="B1210" s="25" t="s">
        <v>4559</v>
      </c>
      <c r="C1210" s="25" t="s">
        <v>19</v>
      </c>
      <c r="D1210" s="25" t="s">
        <v>167</v>
      </c>
      <c r="E1210" s="24" t="b">
        <v>0</v>
      </c>
      <c r="F1210" s="25" t="s">
        <v>1027</v>
      </c>
      <c r="G1210" s="25" t="s">
        <v>4560</v>
      </c>
      <c r="H1210" s="25" t="s">
        <v>4561</v>
      </c>
      <c r="I1210" s="25" t="s">
        <v>4562</v>
      </c>
    </row>
    <row r="1211" spans="1:9" ht="75" hidden="1" x14ac:dyDescent="0.25">
      <c r="A1211" s="25" t="s">
        <v>2336</v>
      </c>
      <c r="B1211" s="25" t="s">
        <v>2341</v>
      </c>
      <c r="C1211" s="25" t="s">
        <v>19</v>
      </c>
      <c r="D1211" s="25" t="s">
        <v>12</v>
      </c>
      <c r="E1211" s="24" t="b">
        <v>1</v>
      </c>
      <c r="F1211" s="25" t="s">
        <v>1027</v>
      </c>
      <c r="G1211" s="25" t="s">
        <v>2342</v>
      </c>
      <c r="H1211" s="25" t="s">
        <v>2343</v>
      </c>
      <c r="I1211" s="25" t="s">
        <v>2344</v>
      </c>
    </row>
    <row r="1212" spans="1:9" ht="105" hidden="1" x14ac:dyDescent="0.25">
      <c r="A1212" s="25" t="s">
        <v>2336</v>
      </c>
      <c r="B1212" s="25" t="s">
        <v>2341</v>
      </c>
      <c r="C1212" s="25" t="s">
        <v>19</v>
      </c>
      <c r="D1212" s="25" t="s">
        <v>12</v>
      </c>
      <c r="E1212" s="24" t="b">
        <v>0</v>
      </c>
      <c r="F1212" s="25" t="s">
        <v>1027</v>
      </c>
      <c r="G1212" s="25" t="s">
        <v>2352</v>
      </c>
      <c r="H1212" s="25" t="s">
        <v>2353</v>
      </c>
      <c r="I1212" s="25" t="s">
        <v>55</v>
      </c>
    </row>
    <row r="1213" spans="1:9" ht="75" hidden="1" x14ac:dyDescent="0.25">
      <c r="A1213" s="25" t="s">
        <v>2336</v>
      </c>
      <c r="B1213" s="25" t="s">
        <v>2341</v>
      </c>
      <c r="C1213" s="25" t="s">
        <v>19</v>
      </c>
      <c r="D1213" s="25" t="s">
        <v>12</v>
      </c>
      <c r="E1213" s="24" t="b">
        <v>1</v>
      </c>
      <c r="F1213" s="25" t="s">
        <v>1027</v>
      </c>
      <c r="G1213" s="25" t="s">
        <v>2338</v>
      </c>
      <c r="H1213" s="25" t="s">
        <v>2339</v>
      </c>
      <c r="I1213" s="25" t="s">
        <v>2340</v>
      </c>
    </row>
    <row r="1214" spans="1:9" ht="90" hidden="1" x14ac:dyDescent="0.25">
      <c r="A1214" s="25" t="s">
        <v>2336</v>
      </c>
      <c r="B1214" s="25" t="s">
        <v>2341</v>
      </c>
      <c r="C1214" s="25" t="s">
        <v>19</v>
      </c>
      <c r="D1214" s="25" t="s">
        <v>12</v>
      </c>
      <c r="E1214" s="24" t="b">
        <v>1</v>
      </c>
      <c r="F1214" s="25" t="s">
        <v>1027</v>
      </c>
      <c r="G1214" s="25" t="s">
        <v>2345</v>
      </c>
      <c r="H1214" s="25" t="s">
        <v>2346</v>
      </c>
      <c r="I1214" s="25" t="s">
        <v>2347</v>
      </c>
    </row>
    <row r="1215" spans="1:9" ht="105" hidden="1" x14ac:dyDescent="0.25">
      <c r="A1215" s="25" t="s">
        <v>2336</v>
      </c>
      <c r="B1215" s="25" t="s">
        <v>2337</v>
      </c>
      <c r="C1215" s="25" t="s">
        <v>19</v>
      </c>
      <c r="D1215" s="25" t="s">
        <v>12</v>
      </c>
      <c r="E1215" s="24" t="b">
        <v>0</v>
      </c>
      <c r="F1215" s="25" t="s">
        <v>1027</v>
      </c>
      <c r="G1215" s="25" t="s">
        <v>2354</v>
      </c>
      <c r="H1215" s="25" t="s">
        <v>2355</v>
      </c>
      <c r="I1215" s="25" t="s">
        <v>2356</v>
      </c>
    </row>
    <row r="1216" spans="1:9" ht="120" hidden="1" x14ac:dyDescent="0.25">
      <c r="A1216" s="25" t="s">
        <v>2336</v>
      </c>
      <c r="B1216" s="25" t="s">
        <v>2341</v>
      </c>
      <c r="C1216" s="25" t="s">
        <v>19</v>
      </c>
      <c r="D1216" s="25" t="s">
        <v>12</v>
      </c>
      <c r="E1216" s="24" t="b">
        <v>0</v>
      </c>
      <c r="F1216" s="25" t="s">
        <v>1027</v>
      </c>
      <c r="G1216" s="25" t="s">
        <v>2349</v>
      </c>
      <c r="H1216" s="25" t="s">
        <v>2350</v>
      </c>
      <c r="I1216" s="25" t="s">
        <v>2351</v>
      </c>
    </row>
    <row r="1217" spans="1:9" ht="75" hidden="1" x14ac:dyDescent="0.25">
      <c r="A1217" s="25" t="s">
        <v>2363</v>
      </c>
      <c r="B1217" s="25" t="s">
        <v>2368</v>
      </c>
      <c r="C1217" s="25" t="s">
        <v>19</v>
      </c>
      <c r="D1217" s="25" t="s">
        <v>20</v>
      </c>
      <c r="E1217" s="24" t="b">
        <v>0</v>
      </c>
      <c r="F1217" s="25" t="s">
        <v>1027</v>
      </c>
      <c r="G1217" s="25" t="s">
        <v>2366</v>
      </c>
      <c r="H1217" s="25" t="s">
        <v>2369</v>
      </c>
      <c r="I1217" s="25" t="s">
        <v>2370</v>
      </c>
    </row>
    <row r="1218" spans="1:9" ht="75" hidden="1" x14ac:dyDescent="0.25">
      <c r="A1218" s="25" t="s">
        <v>2363</v>
      </c>
      <c r="B1218" s="25" t="s">
        <v>2364</v>
      </c>
      <c r="C1218" s="25" t="s">
        <v>19</v>
      </c>
      <c r="D1218" s="25" t="s">
        <v>20</v>
      </c>
      <c r="E1218" s="24" t="b">
        <v>0</v>
      </c>
      <c r="F1218" s="25" t="s">
        <v>1027</v>
      </c>
      <c r="G1218" s="25" t="s">
        <v>2369</v>
      </c>
      <c r="H1218" s="25" t="s">
        <v>2370</v>
      </c>
      <c r="I1218" s="25" t="s">
        <v>55</v>
      </c>
    </row>
    <row r="1219" spans="1:9" ht="135" hidden="1" x14ac:dyDescent="0.25">
      <c r="A1219" s="25" t="s">
        <v>2363</v>
      </c>
      <c r="B1219" s="25" t="s">
        <v>2364</v>
      </c>
      <c r="C1219" s="25" t="s">
        <v>19</v>
      </c>
      <c r="D1219" s="25" t="s">
        <v>20</v>
      </c>
      <c r="E1219" s="24" t="b">
        <v>0</v>
      </c>
      <c r="F1219" s="25" t="s">
        <v>1027</v>
      </c>
      <c r="G1219" s="25" t="s">
        <v>2365</v>
      </c>
      <c r="H1219" s="25" t="s">
        <v>2366</v>
      </c>
      <c r="I1219" s="25" t="s">
        <v>2367</v>
      </c>
    </row>
    <row r="1220" spans="1:9" ht="105" hidden="1" x14ac:dyDescent="0.25">
      <c r="A1220" s="25" t="s">
        <v>4143</v>
      </c>
      <c r="B1220" s="25" t="s">
        <v>4144</v>
      </c>
      <c r="C1220" s="25" t="s">
        <v>19</v>
      </c>
      <c r="D1220" s="25" t="s">
        <v>111</v>
      </c>
      <c r="E1220" s="24" t="b">
        <v>0</v>
      </c>
      <c r="F1220" s="25" t="s">
        <v>1027</v>
      </c>
      <c r="G1220" s="25" t="s">
        <v>4145</v>
      </c>
      <c r="H1220" s="25" t="s">
        <v>4146</v>
      </c>
      <c r="I1220" s="25" t="s">
        <v>4147</v>
      </c>
    </row>
    <row r="1221" spans="1:9" ht="90" hidden="1" x14ac:dyDescent="0.25">
      <c r="A1221" s="25" t="s">
        <v>4725</v>
      </c>
      <c r="B1221" s="25" t="s">
        <v>4737</v>
      </c>
      <c r="C1221" s="25" t="s">
        <v>19</v>
      </c>
      <c r="D1221" s="25" t="s">
        <v>76</v>
      </c>
      <c r="E1221" s="24" t="b">
        <v>0</v>
      </c>
      <c r="F1221" s="25" t="s">
        <v>1027</v>
      </c>
      <c r="G1221" s="25" t="s">
        <v>4738</v>
      </c>
      <c r="H1221" s="25" t="s">
        <v>4739</v>
      </c>
      <c r="I1221" s="25" t="s">
        <v>4740</v>
      </c>
    </row>
    <row r="1222" spans="1:9" ht="135" hidden="1" x14ac:dyDescent="0.25">
      <c r="A1222" s="25" t="s">
        <v>4725</v>
      </c>
      <c r="B1222" s="25" t="s">
        <v>4741</v>
      </c>
      <c r="C1222" s="25" t="s">
        <v>19</v>
      </c>
      <c r="D1222" s="25" t="s">
        <v>76</v>
      </c>
      <c r="E1222" s="24" t="b">
        <v>0</v>
      </c>
      <c r="F1222" s="25" t="s">
        <v>1027</v>
      </c>
      <c r="G1222" s="25" t="s">
        <v>4742</v>
      </c>
      <c r="H1222" s="25" t="s">
        <v>4743</v>
      </c>
      <c r="I1222" s="25" t="s">
        <v>4744</v>
      </c>
    </row>
    <row r="1223" spans="1:9" ht="135" hidden="1" x14ac:dyDescent="0.25">
      <c r="A1223" s="25" t="s">
        <v>4725</v>
      </c>
      <c r="B1223" s="25" t="s">
        <v>4745</v>
      </c>
      <c r="C1223" s="25" t="s">
        <v>19</v>
      </c>
      <c r="D1223" s="25" t="s">
        <v>76</v>
      </c>
      <c r="E1223" s="24" t="b">
        <v>0</v>
      </c>
      <c r="F1223" s="25" t="s">
        <v>1027</v>
      </c>
      <c r="G1223" s="25" t="s">
        <v>4743</v>
      </c>
      <c r="H1223" s="25" t="s">
        <v>4746</v>
      </c>
      <c r="I1223" s="25" t="s">
        <v>4747</v>
      </c>
    </row>
    <row r="1224" spans="1:9" ht="105" hidden="1" x14ac:dyDescent="0.25">
      <c r="A1224" s="25" t="s">
        <v>4725</v>
      </c>
      <c r="B1224" s="25" t="s">
        <v>4748</v>
      </c>
      <c r="C1224" s="25" t="s">
        <v>19</v>
      </c>
      <c r="D1224" s="25" t="s">
        <v>76</v>
      </c>
      <c r="E1224" s="24" t="b">
        <v>0</v>
      </c>
      <c r="F1224" s="25" t="s">
        <v>1027</v>
      </c>
      <c r="G1224" s="25" t="s">
        <v>55</v>
      </c>
      <c r="H1224" s="25" t="s">
        <v>4749</v>
      </c>
      <c r="I1224" s="25" t="s">
        <v>4750</v>
      </c>
    </row>
    <row r="1225" spans="1:9" ht="75" hidden="1" x14ac:dyDescent="0.25">
      <c r="A1225" s="25" t="s">
        <v>4725</v>
      </c>
      <c r="B1225" s="25" t="s">
        <v>4751</v>
      </c>
      <c r="C1225" s="25" t="s">
        <v>19</v>
      </c>
      <c r="D1225" s="25" t="s">
        <v>76</v>
      </c>
      <c r="E1225" s="24" t="b">
        <v>0</v>
      </c>
      <c r="F1225" s="25" t="s">
        <v>1027</v>
      </c>
      <c r="G1225" s="25" t="s">
        <v>4752</v>
      </c>
      <c r="H1225" s="25" t="s">
        <v>4753</v>
      </c>
      <c r="I1225" s="25" t="s">
        <v>4754</v>
      </c>
    </row>
    <row r="1226" spans="1:9" ht="105" hidden="1" x14ac:dyDescent="0.25">
      <c r="A1226" s="25" t="s">
        <v>4725</v>
      </c>
      <c r="B1226" s="25" t="s">
        <v>4755</v>
      </c>
      <c r="C1226" s="25" t="s">
        <v>19</v>
      </c>
      <c r="D1226" s="25" t="s">
        <v>76</v>
      </c>
      <c r="E1226" s="24" t="b">
        <v>0</v>
      </c>
      <c r="F1226" s="25" t="s">
        <v>1027</v>
      </c>
      <c r="G1226" s="25" t="s">
        <v>4756</v>
      </c>
      <c r="H1226" s="25" t="s">
        <v>4757</v>
      </c>
      <c r="I1226" s="25" t="s">
        <v>4758</v>
      </c>
    </row>
    <row r="1227" spans="1:9" ht="90" hidden="1" x14ac:dyDescent="0.25">
      <c r="A1227" s="25" t="s">
        <v>1498</v>
      </c>
      <c r="B1227" s="25" t="s">
        <v>1499</v>
      </c>
      <c r="C1227" s="25" t="s">
        <v>19</v>
      </c>
      <c r="D1227" s="25" t="s">
        <v>111</v>
      </c>
      <c r="E1227" s="24" t="b">
        <v>0</v>
      </c>
      <c r="F1227" s="25" t="s">
        <v>1027</v>
      </c>
      <c r="G1227" s="25" t="s">
        <v>1500</v>
      </c>
      <c r="H1227" s="25" t="s">
        <v>1501</v>
      </c>
      <c r="I1227" s="25" t="s">
        <v>1502</v>
      </c>
    </row>
    <row r="1228" spans="1:9" ht="90" hidden="1" x14ac:dyDescent="0.25">
      <c r="A1228" s="25" t="s">
        <v>1503</v>
      </c>
      <c r="B1228" s="25" t="s">
        <v>1508</v>
      </c>
      <c r="C1228" s="25" t="s">
        <v>19</v>
      </c>
      <c r="D1228" s="25" t="s">
        <v>20</v>
      </c>
      <c r="E1228" s="24" t="b">
        <v>0</v>
      </c>
      <c r="F1228" s="25" t="s">
        <v>1027</v>
      </c>
      <c r="G1228" s="25" t="s">
        <v>1505</v>
      </c>
      <c r="H1228" s="25" t="s">
        <v>1506</v>
      </c>
      <c r="I1228" s="25" t="s">
        <v>1507</v>
      </c>
    </row>
    <row r="1229" spans="1:9" ht="120" hidden="1" x14ac:dyDescent="0.25">
      <c r="A1229" s="25" t="s">
        <v>4156</v>
      </c>
      <c r="B1229" s="25" t="s">
        <v>4157</v>
      </c>
      <c r="C1229" s="25" t="s">
        <v>19</v>
      </c>
      <c r="D1229" s="25" t="s">
        <v>111</v>
      </c>
      <c r="E1229" s="24" t="b">
        <v>0</v>
      </c>
      <c r="F1229" s="25" t="s">
        <v>1027</v>
      </c>
      <c r="G1229" s="25" t="s">
        <v>4158</v>
      </c>
      <c r="H1229" s="25" t="s">
        <v>4159</v>
      </c>
      <c r="I1229" s="25" t="s">
        <v>4160</v>
      </c>
    </row>
    <row r="1230" spans="1:9" ht="120" hidden="1" x14ac:dyDescent="0.25">
      <c r="A1230" s="25" t="s">
        <v>4156</v>
      </c>
      <c r="B1230" s="25" t="s">
        <v>4161</v>
      </c>
      <c r="C1230" s="25" t="s">
        <v>19</v>
      </c>
      <c r="D1230" s="25" t="s">
        <v>111</v>
      </c>
      <c r="E1230" s="24" t="b">
        <v>0</v>
      </c>
      <c r="F1230" s="25" t="s">
        <v>1027</v>
      </c>
      <c r="G1230" s="25" t="s">
        <v>4162</v>
      </c>
      <c r="H1230" s="25" t="s">
        <v>4163</v>
      </c>
      <c r="I1230" s="25" t="s">
        <v>4164</v>
      </c>
    </row>
    <row r="1231" spans="1:9" ht="90" hidden="1" x14ac:dyDescent="0.25">
      <c r="A1231" s="25" t="s">
        <v>4156</v>
      </c>
      <c r="B1231" s="25" t="s">
        <v>4165</v>
      </c>
      <c r="C1231" s="25" t="s">
        <v>19</v>
      </c>
      <c r="D1231" s="25" t="s">
        <v>111</v>
      </c>
      <c r="E1231" s="24" t="b">
        <v>0</v>
      </c>
      <c r="F1231" s="25" t="s">
        <v>1027</v>
      </c>
      <c r="G1231" s="25" t="s">
        <v>55</v>
      </c>
      <c r="H1231" s="25" t="s">
        <v>4166</v>
      </c>
      <c r="I1231" s="25" t="s">
        <v>4167</v>
      </c>
    </row>
    <row r="1232" spans="1:9" ht="105" hidden="1" x14ac:dyDescent="0.25">
      <c r="A1232" s="25" t="s">
        <v>4156</v>
      </c>
      <c r="B1232" s="25" t="s">
        <v>4168</v>
      </c>
      <c r="C1232" s="25" t="s">
        <v>19</v>
      </c>
      <c r="D1232" s="25" t="s">
        <v>111</v>
      </c>
      <c r="E1232" s="24" t="b">
        <v>0</v>
      </c>
      <c r="F1232" s="25" t="s">
        <v>1027</v>
      </c>
      <c r="G1232" s="25" t="s">
        <v>4169</v>
      </c>
      <c r="H1232" s="25" t="s">
        <v>4170</v>
      </c>
      <c r="I1232" s="25" t="s">
        <v>4171</v>
      </c>
    </row>
    <row r="1233" spans="1:9" ht="150" hidden="1" x14ac:dyDescent="0.25">
      <c r="A1233" s="25" t="s">
        <v>4156</v>
      </c>
      <c r="B1233" s="25" t="s">
        <v>4172</v>
      </c>
      <c r="C1233" s="25" t="s">
        <v>19</v>
      </c>
      <c r="D1233" s="25" t="s">
        <v>111</v>
      </c>
      <c r="E1233" s="24" t="b">
        <v>0</v>
      </c>
      <c r="F1233" s="25" t="s">
        <v>1027</v>
      </c>
      <c r="G1233" s="25" t="s">
        <v>4170</v>
      </c>
      <c r="H1233" s="25" t="s">
        <v>4173</v>
      </c>
      <c r="I1233" s="25" t="s">
        <v>4174</v>
      </c>
    </row>
    <row r="1234" spans="1:9" ht="90" hidden="1" x14ac:dyDescent="0.25">
      <c r="A1234" s="25" t="s">
        <v>4156</v>
      </c>
      <c r="B1234" s="25" t="s">
        <v>4175</v>
      </c>
      <c r="C1234" s="25" t="s">
        <v>19</v>
      </c>
      <c r="D1234" s="25" t="s">
        <v>111</v>
      </c>
      <c r="E1234" s="24" t="b">
        <v>0</v>
      </c>
      <c r="F1234" s="25" t="s">
        <v>1027</v>
      </c>
      <c r="G1234" s="25" t="s">
        <v>4176</v>
      </c>
      <c r="H1234" s="25" t="s">
        <v>4177</v>
      </c>
      <c r="I1234" s="25" t="s">
        <v>4178</v>
      </c>
    </row>
    <row r="1235" spans="1:9" ht="90" hidden="1" x14ac:dyDescent="0.25">
      <c r="A1235" s="25" t="s">
        <v>4156</v>
      </c>
      <c r="B1235" s="25" t="s">
        <v>4175</v>
      </c>
      <c r="C1235" s="25" t="s">
        <v>19</v>
      </c>
      <c r="D1235" s="25" t="s">
        <v>111</v>
      </c>
      <c r="E1235" s="24" t="b">
        <v>0</v>
      </c>
      <c r="F1235" s="25" t="s">
        <v>1027</v>
      </c>
      <c r="G1235" s="25" t="s">
        <v>4179</v>
      </c>
      <c r="H1235" s="25" t="s">
        <v>4180</v>
      </c>
      <c r="I1235" s="25" t="s">
        <v>4181</v>
      </c>
    </row>
    <row r="1236" spans="1:9" ht="75" hidden="1" x14ac:dyDescent="0.25">
      <c r="A1236" s="25" t="s">
        <v>4156</v>
      </c>
      <c r="B1236" s="25" t="s">
        <v>4976</v>
      </c>
      <c r="C1236" s="25" t="s">
        <v>19</v>
      </c>
      <c r="D1236" s="25" t="s">
        <v>12</v>
      </c>
      <c r="E1236" s="24" t="b">
        <v>0</v>
      </c>
      <c r="F1236" s="25" t="s">
        <v>1027</v>
      </c>
      <c r="G1236" s="25" t="s">
        <v>4977</v>
      </c>
      <c r="H1236" s="25" t="s">
        <v>4978</v>
      </c>
      <c r="I1236" s="25" t="s">
        <v>4979</v>
      </c>
    </row>
    <row r="1237" spans="1:9" ht="105" hidden="1" x14ac:dyDescent="0.25">
      <c r="A1237" s="25" t="s">
        <v>4156</v>
      </c>
      <c r="B1237" s="25" t="s">
        <v>4976</v>
      </c>
      <c r="C1237" s="25" t="s">
        <v>19</v>
      </c>
      <c r="D1237" s="25" t="s">
        <v>12</v>
      </c>
      <c r="E1237" s="24" t="b">
        <v>0</v>
      </c>
      <c r="F1237" s="25" t="s">
        <v>1027</v>
      </c>
      <c r="G1237" s="25" t="s">
        <v>4978</v>
      </c>
      <c r="H1237" s="25" t="s">
        <v>4980</v>
      </c>
      <c r="I1237" s="25" t="s">
        <v>4981</v>
      </c>
    </row>
    <row r="1238" spans="1:9" ht="105" hidden="1" x14ac:dyDescent="0.25">
      <c r="A1238" s="25" t="s">
        <v>4156</v>
      </c>
      <c r="B1238" s="25" t="s">
        <v>4976</v>
      </c>
      <c r="C1238" s="25" t="s">
        <v>19</v>
      </c>
      <c r="D1238" s="25" t="s">
        <v>12</v>
      </c>
      <c r="E1238" s="24" t="b">
        <v>0</v>
      </c>
      <c r="F1238" s="25" t="s">
        <v>1027</v>
      </c>
      <c r="G1238" s="25" t="s">
        <v>4982</v>
      </c>
      <c r="H1238" s="25" t="s">
        <v>4983</v>
      </c>
      <c r="I1238" s="25" t="s">
        <v>4984</v>
      </c>
    </row>
    <row r="1239" spans="1:9" ht="135" hidden="1" x14ac:dyDescent="0.25">
      <c r="A1239" s="25" t="s">
        <v>4182</v>
      </c>
      <c r="B1239" s="25" t="s">
        <v>4183</v>
      </c>
      <c r="C1239" s="25" t="s">
        <v>19</v>
      </c>
      <c r="D1239" s="25" t="s">
        <v>111</v>
      </c>
      <c r="E1239" s="24" t="b">
        <v>0</v>
      </c>
      <c r="F1239" s="25" t="s">
        <v>1027</v>
      </c>
      <c r="G1239" s="25" t="s">
        <v>4184</v>
      </c>
      <c r="H1239" s="25" t="s">
        <v>4185</v>
      </c>
      <c r="I1239" s="25" t="s">
        <v>4186</v>
      </c>
    </row>
    <row r="1240" spans="1:9" ht="90" hidden="1" x14ac:dyDescent="0.25">
      <c r="A1240" s="25" t="s">
        <v>4990</v>
      </c>
      <c r="B1240" s="25" t="s">
        <v>5523</v>
      </c>
      <c r="C1240" s="25" t="s">
        <v>19</v>
      </c>
      <c r="D1240" s="25" t="s">
        <v>61</v>
      </c>
      <c r="E1240" s="24" t="b">
        <v>0</v>
      </c>
      <c r="F1240" s="25" t="s">
        <v>1027</v>
      </c>
      <c r="G1240" s="25" t="s">
        <v>5524</v>
      </c>
      <c r="H1240" s="25" t="s">
        <v>5525</v>
      </c>
      <c r="I1240" s="25" t="s">
        <v>5526</v>
      </c>
    </row>
    <row r="1241" spans="1:9" ht="90" hidden="1" x14ac:dyDescent="0.25">
      <c r="A1241" s="25" t="s">
        <v>2379</v>
      </c>
      <c r="B1241" s="25" t="s">
        <v>2388</v>
      </c>
      <c r="C1241" s="25" t="s">
        <v>19</v>
      </c>
      <c r="D1241" s="25" t="s">
        <v>20</v>
      </c>
      <c r="E1241" s="24" t="b">
        <v>1</v>
      </c>
      <c r="F1241" s="25" t="s">
        <v>1027</v>
      </c>
      <c r="G1241" s="25" t="s">
        <v>2381</v>
      </c>
      <c r="H1241" s="25" t="s">
        <v>2382</v>
      </c>
      <c r="I1241" s="25" t="s">
        <v>2383</v>
      </c>
    </row>
    <row r="1242" spans="1:9" ht="90" hidden="1" x14ac:dyDescent="0.25">
      <c r="A1242" s="25" t="s">
        <v>5227</v>
      </c>
      <c r="B1242" s="25" t="s">
        <v>5228</v>
      </c>
      <c r="C1242" s="25" t="s">
        <v>19</v>
      </c>
      <c r="D1242" s="25" t="s">
        <v>136</v>
      </c>
      <c r="E1242" s="24" t="b">
        <v>0</v>
      </c>
      <c r="F1242" s="25" t="s">
        <v>1027</v>
      </c>
      <c r="G1242" s="25" t="s">
        <v>5229</v>
      </c>
      <c r="H1242" s="25" t="s">
        <v>5230</v>
      </c>
      <c r="I1242" s="25" t="s">
        <v>5231</v>
      </c>
    </row>
    <row r="1243" spans="1:9" ht="90" hidden="1" x14ac:dyDescent="0.25">
      <c r="A1243" s="25" t="s">
        <v>3818</v>
      </c>
      <c r="B1243" s="25" t="s">
        <v>3819</v>
      </c>
      <c r="C1243" s="25" t="s">
        <v>19</v>
      </c>
      <c r="D1243" s="25" t="s">
        <v>61</v>
      </c>
      <c r="E1243" s="24" t="b">
        <v>1</v>
      </c>
      <c r="F1243" s="25" t="s">
        <v>1027</v>
      </c>
      <c r="G1243" s="25" t="s">
        <v>3820</v>
      </c>
      <c r="H1243" s="25" t="s">
        <v>3821</v>
      </c>
      <c r="I1243" s="25" t="s">
        <v>55</v>
      </c>
    </row>
    <row r="1244" spans="1:9" ht="135" hidden="1" x14ac:dyDescent="0.25">
      <c r="A1244" s="25" t="s">
        <v>3818</v>
      </c>
      <c r="B1244" s="25" t="s">
        <v>3819</v>
      </c>
      <c r="C1244" s="25" t="s">
        <v>19</v>
      </c>
      <c r="D1244" s="25" t="s">
        <v>61</v>
      </c>
      <c r="E1244" s="24" t="b">
        <v>0</v>
      </c>
      <c r="F1244" s="25" t="s">
        <v>1027</v>
      </c>
      <c r="G1244" s="25" t="s">
        <v>5537</v>
      </c>
      <c r="H1244" s="25" t="s">
        <v>5538</v>
      </c>
      <c r="I1244" s="25" t="s">
        <v>5539</v>
      </c>
    </row>
    <row r="1245" spans="1:9" ht="135" hidden="1" x14ac:dyDescent="0.25">
      <c r="A1245" s="25" t="s">
        <v>3818</v>
      </c>
      <c r="B1245" s="25" t="s">
        <v>3819</v>
      </c>
      <c r="C1245" s="25" t="s">
        <v>19</v>
      </c>
      <c r="D1245" s="25" t="s">
        <v>61</v>
      </c>
      <c r="E1245" s="24" t="b">
        <v>0</v>
      </c>
      <c r="F1245" s="25" t="s">
        <v>1027</v>
      </c>
      <c r="G1245" s="25" t="s">
        <v>5538</v>
      </c>
      <c r="H1245" s="25" t="s">
        <v>5540</v>
      </c>
      <c r="I1245" s="25" t="s">
        <v>5541</v>
      </c>
    </row>
    <row r="1246" spans="1:9" ht="165" hidden="1" x14ac:dyDescent="0.25">
      <c r="A1246" s="25" t="s">
        <v>3818</v>
      </c>
      <c r="B1246" s="25" t="s">
        <v>5542</v>
      </c>
      <c r="C1246" s="25" t="s">
        <v>19</v>
      </c>
      <c r="D1246" s="25" t="s">
        <v>61</v>
      </c>
      <c r="E1246" s="24" t="b">
        <v>0</v>
      </c>
      <c r="F1246" s="25" t="s">
        <v>1027</v>
      </c>
      <c r="G1246" s="25" t="s">
        <v>5540</v>
      </c>
      <c r="H1246" s="25" t="s">
        <v>5543</v>
      </c>
      <c r="I1246" s="25" t="s">
        <v>5544</v>
      </c>
    </row>
    <row r="1247" spans="1:9" ht="135" hidden="1" x14ac:dyDescent="0.25">
      <c r="A1247" s="25" t="s">
        <v>3818</v>
      </c>
      <c r="B1247" s="25" t="s">
        <v>3819</v>
      </c>
      <c r="C1247" s="25" t="s">
        <v>19</v>
      </c>
      <c r="D1247" s="25" t="s">
        <v>61</v>
      </c>
      <c r="E1247" s="24" t="b">
        <v>0</v>
      </c>
      <c r="F1247" s="25" t="s">
        <v>1027</v>
      </c>
      <c r="G1247" s="25" t="s">
        <v>5545</v>
      </c>
      <c r="H1247" s="25" t="s">
        <v>5546</v>
      </c>
      <c r="I1247" s="25" t="s">
        <v>5547</v>
      </c>
    </row>
    <row r="1248" spans="1:9" ht="90" hidden="1" x14ac:dyDescent="0.25">
      <c r="A1248" s="25" t="s">
        <v>655</v>
      </c>
      <c r="B1248" s="25" t="s">
        <v>1518</v>
      </c>
      <c r="C1248" s="25" t="s">
        <v>19</v>
      </c>
      <c r="D1248" s="25" t="s">
        <v>167</v>
      </c>
      <c r="E1248" s="24" t="b">
        <v>0</v>
      </c>
      <c r="F1248" s="25" t="s">
        <v>1027</v>
      </c>
      <c r="G1248" s="25" t="s">
        <v>1519</v>
      </c>
      <c r="H1248" s="25" t="s">
        <v>1520</v>
      </c>
      <c r="I1248" s="25" t="s">
        <v>1521</v>
      </c>
    </row>
    <row r="1249" spans="1:9" ht="105" hidden="1" x14ac:dyDescent="0.25">
      <c r="A1249" s="25" t="s">
        <v>3459</v>
      </c>
      <c r="B1249" s="25" t="s">
        <v>3597</v>
      </c>
      <c r="C1249" s="25" t="s">
        <v>19</v>
      </c>
      <c r="D1249" s="25" t="s">
        <v>550</v>
      </c>
      <c r="E1249" s="24" t="b">
        <v>0</v>
      </c>
      <c r="F1249" s="25" t="s">
        <v>1027</v>
      </c>
      <c r="G1249" s="25" t="s">
        <v>3598</v>
      </c>
      <c r="H1249" s="25" t="s">
        <v>3599</v>
      </c>
      <c r="I1249" s="25" t="s">
        <v>3600</v>
      </c>
    </row>
    <row r="1250" spans="1:9" ht="75" hidden="1" x14ac:dyDescent="0.25">
      <c r="A1250" s="25" t="s">
        <v>4195</v>
      </c>
      <c r="B1250" s="25" t="s">
        <v>4196</v>
      </c>
      <c r="C1250" s="25" t="s">
        <v>19</v>
      </c>
      <c r="D1250" s="25" t="s">
        <v>111</v>
      </c>
      <c r="E1250" s="24" t="b">
        <v>0</v>
      </c>
      <c r="F1250" s="25" t="s">
        <v>1027</v>
      </c>
      <c r="G1250" s="25" t="s">
        <v>4197</v>
      </c>
      <c r="H1250" s="25" t="s">
        <v>4198</v>
      </c>
      <c r="I1250" s="25" t="s">
        <v>55</v>
      </c>
    </row>
    <row r="1251" spans="1:9" ht="75" hidden="1" x14ac:dyDescent="0.25">
      <c r="A1251" s="25" t="s">
        <v>660</v>
      </c>
      <c r="B1251" s="25" t="s">
        <v>1546</v>
      </c>
      <c r="C1251" s="25" t="s">
        <v>19</v>
      </c>
      <c r="D1251" s="25" t="s">
        <v>111</v>
      </c>
      <c r="E1251" s="24" t="b">
        <v>0</v>
      </c>
      <c r="F1251" s="25" t="s">
        <v>1027</v>
      </c>
      <c r="G1251" s="25" t="s">
        <v>1542</v>
      </c>
      <c r="H1251" s="25" t="s">
        <v>1543</v>
      </c>
      <c r="I1251" s="25" t="s">
        <v>1544</v>
      </c>
    </row>
    <row r="1252" spans="1:9" ht="60" hidden="1" x14ac:dyDescent="0.25">
      <c r="A1252" s="25" t="s">
        <v>660</v>
      </c>
      <c r="B1252" s="25" t="s">
        <v>1547</v>
      </c>
      <c r="C1252" s="25" t="s">
        <v>19</v>
      </c>
      <c r="D1252" s="25" t="s">
        <v>111</v>
      </c>
      <c r="E1252" s="24" t="b">
        <v>0</v>
      </c>
      <c r="F1252" s="25" t="s">
        <v>1027</v>
      </c>
      <c r="G1252" s="25" t="s">
        <v>1548</v>
      </c>
      <c r="H1252" s="25" t="s">
        <v>1549</v>
      </c>
      <c r="I1252" s="25" t="s">
        <v>1550</v>
      </c>
    </row>
    <row r="1253" spans="1:9" ht="45" hidden="1" x14ac:dyDescent="0.25">
      <c r="A1253" s="25" t="s">
        <v>660</v>
      </c>
      <c r="B1253" s="25" t="s">
        <v>1547</v>
      </c>
      <c r="C1253" s="25" t="s">
        <v>19</v>
      </c>
      <c r="D1253" s="25" t="s">
        <v>111</v>
      </c>
      <c r="E1253" s="24" t="b">
        <v>0</v>
      </c>
      <c r="F1253" s="25" t="s">
        <v>1027</v>
      </c>
      <c r="G1253" s="25" t="s">
        <v>1551</v>
      </c>
      <c r="H1253" s="25" t="s">
        <v>665</v>
      </c>
      <c r="I1253" s="25" t="s">
        <v>666</v>
      </c>
    </row>
    <row r="1254" spans="1:9" ht="60" hidden="1" x14ac:dyDescent="0.25">
      <c r="A1254" s="25" t="s">
        <v>2422</v>
      </c>
      <c r="B1254" s="25" t="s">
        <v>2423</v>
      </c>
      <c r="C1254" s="25" t="s">
        <v>19</v>
      </c>
      <c r="D1254" s="25" t="s">
        <v>12</v>
      </c>
      <c r="E1254" s="24" t="b">
        <v>0</v>
      </c>
      <c r="F1254" s="25" t="s">
        <v>1027</v>
      </c>
      <c r="G1254" s="25" t="s">
        <v>2427</v>
      </c>
      <c r="H1254" s="25" t="s">
        <v>2428</v>
      </c>
      <c r="I1254" s="25" t="s">
        <v>2429</v>
      </c>
    </row>
    <row r="1255" spans="1:9" ht="135" hidden="1" x14ac:dyDescent="0.25">
      <c r="A1255" s="25" t="s">
        <v>2422</v>
      </c>
      <c r="B1255" s="25" t="s">
        <v>2423</v>
      </c>
      <c r="C1255" s="25" t="s">
        <v>19</v>
      </c>
      <c r="D1255" s="25" t="s">
        <v>12</v>
      </c>
      <c r="E1255" s="24" t="b">
        <v>0</v>
      </c>
      <c r="F1255" s="25" t="s">
        <v>1027</v>
      </c>
      <c r="G1255" s="25" t="s">
        <v>2424</v>
      </c>
      <c r="H1255" s="25" t="s">
        <v>2425</v>
      </c>
      <c r="I1255" s="25" t="s">
        <v>2426</v>
      </c>
    </row>
    <row r="1256" spans="1:9" ht="135" hidden="1" x14ac:dyDescent="0.25">
      <c r="A1256" s="25" t="s">
        <v>2474</v>
      </c>
      <c r="B1256" s="25" t="s">
        <v>2475</v>
      </c>
      <c r="C1256" s="25" t="s">
        <v>19</v>
      </c>
      <c r="D1256" s="25" t="s">
        <v>76</v>
      </c>
      <c r="E1256" s="24" t="b">
        <v>0</v>
      </c>
      <c r="F1256" s="25" t="s">
        <v>1027</v>
      </c>
      <c r="G1256" s="25" t="s">
        <v>55</v>
      </c>
      <c r="H1256" s="25" t="s">
        <v>2476</v>
      </c>
      <c r="I1256" s="25" t="s">
        <v>2477</v>
      </c>
    </row>
    <row r="1257" spans="1:9" ht="105" hidden="1" x14ac:dyDescent="0.25">
      <c r="A1257" s="25" t="s">
        <v>1557</v>
      </c>
      <c r="B1257" s="25" t="s">
        <v>1562</v>
      </c>
      <c r="C1257" s="25" t="s">
        <v>19</v>
      </c>
      <c r="D1257" s="25" t="s">
        <v>1563</v>
      </c>
      <c r="E1257" s="24" t="b">
        <v>0</v>
      </c>
      <c r="F1257" s="25" t="s">
        <v>1027</v>
      </c>
      <c r="G1257" s="25" t="s">
        <v>1576</v>
      </c>
      <c r="H1257" s="25" t="s">
        <v>1578</v>
      </c>
      <c r="I1257" s="25" t="s">
        <v>1579</v>
      </c>
    </row>
    <row r="1258" spans="1:9" ht="120" hidden="1" x14ac:dyDescent="0.25">
      <c r="A1258" s="25" t="s">
        <v>1557</v>
      </c>
      <c r="B1258" s="25" t="s">
        <v>1562</v>
      </c>
      <c r="C1258" s="25" t="s">
        <v>19</v>
      </c>
      <c r="D1258" s="25" t="s">
        <v>1563</v>
      </c>
      <c r="E1258" s="24" t="b">
        <v>0</v>
      </c>
      <c r="F1258" s="25" t="s">
        <v>1027</v>
      </c>
      <c r="G1258" s="25" t="s">
        <v>1569</v>
      </c>
      <c r="H1258" s="25" t="s">
        <v>1570</v>
      </c>
      <c r="I1258" s="25" t="s">
        <v>1571</v>
      </c>
    </row>
    <row r="1259" spans="1:9" ht="60" hidden="1" x14ac:dyDescent="0.25">
      <c r="A1259" s="25" t="s">
        <v>1557</v>
      </c>
      <c r="B1259" s="25" t="s">
        <v>1562</v>
      </c>
      <c r="C1259" s="25" t="s">
        <v>19</v>
      </c>
      <c r="D1259" s="25" t="s">
        <v>1563</v>
      </c>
      <c r="E1259" s="24" t="b">
        <v>1</v>
      </c>
      <c r="F1259" s="25" t="s">
        <v>1027</v>
      </c>
      <c r="G1259" s="25" t="s">
        <v>1572</v>
      </c>
      <c r="H1259" s="25" t="s">
        <v>1573</v>
      </c>
      <c r="I1259" s="25" t="s">
        <v>1574</v>
      </c>
    </row>
    <row r="1260" spans="1:9" ht="120" hidden="1" x14ac:dyDescent="0.25">
      <c r="A1260" s="25" t="s">
        <v>1557</v>
      </c>
      <c r="B1260" s="25" t="s">
        <v>1562</v>
      </c>
      <c r="C1260" s="25" t="s">
        <v>19</v>
      </c>
      <c r="D1260" s="25" t="s">
        <v>1563</v>
      </c>
      <c r="E1260" s="24" t="b">
        <v>0</v>
      </c>
      <c r="F1260" s="25" t="s">
        <v>1027</v>
      </c>
      <c r="G1260" s="25" t="s">
        <v>1575</v>
      </c>
      <c r="H1260" s="25" t="s">
        <v>1576</v>
      </c>
      <c r="I1260" s="25" t="s">
        <v>1577</v>
      </c>
    </row>
    <row r="1261" spans="1:9" ht="90" hidden="1" x14ac:dyDescent="0.25">
      <c r="A1261" s="25" t="s">
        <v>1557</v>
      </c>
      <c r="B1261" s="25" t="s">
        <v>1562</v>
      </c>
      <c r="C1261" s="25" t="s">
        <v>19</v>
      </c>
      <c r="D1261" s="25" t="s">
        <v>1563</v>
      </c>
      <c r="E1261" s="24" t="b">
        <v>1</v>
      </c>
      <c r="F1261" s="25" t="s">
        <v>1027</v>
      </c>
      <c r="G1261" s="25" t="s">
        <v>55</v>
      </c>
      <c r="H1261" s="25" t="s">
        <v>1580</v>
      </c>
      <c r="I1261" s="25" t="s">
        <v>1581</v>
      </c>
    </row>
    <row r="1262" spans="1:9" ht="135" hidden="1" x14ac:dyDescent="0.25">
      <c r="A1262" s="25" t="s">
        <v>2478</v>
      </c>
      <c r="B1262" s="25" t="s">
        <v>2479</v>
      </c>
      <c r="C1262" s="25" t="s">
        <v>19</v>
      </c>
      <c r="D1262" s="25" t="s">
        <v>20</v>
      </c>
      <c r="E1262" s="24" t="b">
        <v>0</v>
      </c>
      <c r="F1262" s="25" t="s">
        <v>1027</v>
      </c>
      <c r="G1262" s="25" t="s">
        <v>2480</v>
      </c>
      <c r="H1262" s="25" t="s">
        <v>2481</v>
      </c>
      <c r="I1262" s="25" t="s">
        <v>2482</v>
      </c>
    </row>
    <row r="1263" spans="1:9" ht="105" hidden="1" x14ac:dyDescent="0.25">
      <c r="A1263" s="25" t="s">
        <v>2478</v>
      </c>
      <c r="B1263" s="25" t="s">
        <v>2483</v>
      </c>
      <c r="C1263" s="25" t="s">
        <v>19</v>
      </c>
      <c r="D1263" s="25" t="s">
        <v>20</v>
      </c>
      <c r="E1263" s="24" t="b">
        <v>0</v>
      </c>
      <c r="F1263" s="25" t="s">
        <v>1027</v>
      </c>
      <c r="G1263" s="25" t="s">
        <v>55</v>
      </c>
      <c r="H1263" s="25" t="s">
        <v>2484</v>
      </c>
      <c r="I1263" s="25" t="s">
        <v>2485</v>
      </c>
    </row>
    <row r="1264" spans="1:9" ht="90" hidden="1" x14ac:dyDescent="0.25">
      <c r="A1264" s="25" t="s">
        <v>3244</v>
      </c>
      <c r="B1264" s="25" t="s">
        <v>3245</v>
      </c>
      <c r="C1264" s="25" t="s">
        <v>19</v>
      </c>
      <c r="D1264" s="25" t="s">
        <v>111</v>
      </c>
      <c r="E1264" s="24" t="b">
        <v>0</v>
      </c>
      <c r="F1264" s="25" t="s">
        <v>1027</v>
      </c>
      <c r="G1264" s="25" t="s">
        <v>4215</v>
      </c>
      <c r="H1264" s="25" t="s">
        <v>4216</v>
      </c>
      <c r="I1264" s="25" t="s">
        <v>4217</v>
      </c>
    </row>
    <row r="1265" spans="1:9" ht="105" hidden="1" x14ac:dyDescent="0.25">
      <c r="A1265" s="25" t="s">
        <v>3244</v>
      </c>
      <c r="B1265" s="25" t="s">
        <v>3551</v>
      </c>
      <c r="C1265" s="25" t="s">
        <v>19</v>
      </c>
      <c r="D1265" s="25" t="s">
        <v>111</v>
      </c>
      <c r="E1265" s="24" t="b">
        <v>0</v>
      </c>
      <c r="F1265" s="25" t="s">
        <v>1027</v>
      </c>
      <c r="G1265" s="25" t="s">
        <v>4216</v>
      </c>
      <c r="H1265" s="25" t="s">
        <v>4218</v>
      </c>
      <c r="I1265" s="25" t="s">
        <v>4219</v>
      </c>
    </row>
    <row r="1266" spans="1:9" ht="120" hidden="1" x14ac:dyDescent="0.25">
      <c r="A1266" s="25" t="s">
        <v>3244</v>
      </c>
      <c r="B1266" s="25" t="s">
        <v>4220</v>
      </c>
      <c r="C1266" s="25" t="s">
        <v>19</v>
      </c>
      <c r="D1266" s="25" t="s">
        <v>111</v>
      </c>
      <c r="E1266" s="24" t="b">
        <v>0</v>
      </c>
      <c r="F1266" s="25" t="s">
        <v>1027</v>
      </c>
      <c r="G1266" s="25" t="s">
        <v>4221</v>
      </c>
      <c r="H1266" s="25" t="s">
        <v>4222</v>
      </c>
      <c r="I1266" s="25" t="s">
        <v>4223</v>
      </c>
    </row>
    <row r="1267" spans="1:9" ht="135" hidden="1" x14ac:dyDescent="0.25">
      <c r="A1267" s="25" t="s">
        <v>150</v>
      </c>
      <c r="B1267" s="25" t="s">
        <v>1600</v>
      </c>
      <c r="C1267" s="25" t="s">
        <v>19</v>
      </c>
      <c r="D1267" s="25" t="s">
        <v>76</v>
      </c>
      <c r="E1267" s="24" t="b">
        <v>0</v>
      </c>
      <c r="F1267" s="25" t="s">
        <v>1027</v>
      </c>
      <c r="G1267" s="25" t="s">
        <v>1601</v>
      </c>
      <c r="H1267" s="25" t="s">
        <v>1602</v>
      </c>
      <c r="I1267" s="25" t="s">
        <v>1603</v>
      </c>
    </row>
    <row r="1268" spans="1:9" ht="150" hidden="1" x14ac:dyDescent="0.25">
      <c r="A1268" s="25" t="s">
        <v>150</v>
      </c>
      <c r="B1268" s="25" t="s">
        <v>1599</v>
      </c>
      <c r="C1268" s="25" t="s">
        <v>19</v>
      </c>
      <c r="D1268" s="25" t="s">
        <v>76</v>
      </c>
      <c r="E1268" s="24" t="b">
        <v>0</v>
      </c>
      <c r="F1268" s="25" t="s">
        <v>1027</v>
      </c>
      <c r="G1268" s="25" t="s">
        <v>1594</v>
      </c>
      <c r="H1268" s="25" t="s">
        <v>1595</v>
      </c>
      <c r="I1268" s="25" t="s">
        <v>1596</v>
      </c>
    </row>
    <row r="1269" spans="1:9" ht="90" hidden="1" x14ac:dyDescent="0.25">
      <c r="A1269" s="25" t="s">
        <v>150</v>
      </c>
      <c r="B1269" s="25" t="s">
        <v>1582</v>
      </c>
      <c r="C1269" s="25" t="s">
        <v>19</v>
      </c>
      <c r="D1269" s="25" t="s">
        <v>136</v>
      </c>
      <c r="E1269" s="24" t="b">
        <v>0</v>
      </c>
      <c r="F1269" s="25" t="s">
        <v>1027</v>
      </c>
      <c r="G1269" s="25" t="s">
        <v>1604</v>
      </c>
      <c r="H1269" s="25" t="s">
        <v>1605</v>
      </c>
      <c r="I1269" s="25" t="s">
        <v>1606</v>
      </c>
    </row>
    <row r="1270" spans="1:9" ht="45" hidden="1" x14ac:dyDescent="0.25">
      <c r="A1270" s="25" t="s">
        <v>2503</v>
      </c>
      <c r="B1270" s="25" t="s">
        <v>2508</v>
      </c>
      <c r="C1270" s="25" t="s">
        <v>19</v>
      </c>
      <c r="D1270" s="25" t="s">
        <v>20</v>
      </c>
      <c r="E1270" s="24" t="b">
        <v>1</v>
      </c>
      <c r="F1270" s="25" t="s">
        <v>1027</v>
      </c>
      <c r="G1270" s="25" t="s">
        <v>2505</v>
      </c>
      <c r="H1270" s="25" t="s">
        <v>2506</v>
      </c>
      <c r="I1270" s="25" t="s">
        <v>2507</v>
      </c>
    </row>
    <row r="1271" spans="1:9" ht="120" hidden="1" x14ac:dyDescent="0.25">
      <c r="A1271" s="25" t="s">
        <v>1607</v>
      </c>
      <c r="B1271" s="25" t="s">
        <v>1630</v>
      </c>
      <c r="C1271" s="25" t="s">
        <v>19</v>
      </c>
      <c r="D1271" s="25" t="s">
        <v>111</v>
      </c>
      <c r="E1271" s="24" t="b">
        <v>0</v>
      </c>
      <c r="F1271" s="25" t="s">
        <v>1027</v>
      </c>
      <c r="G1271" s="25" t="s">
        <v>1631</v>
      </c>
      <c r="H1271" s="25" t="s">
        <v>1632</v>
      </c>
      <c r="I1271" s="25" t="s">
        <v>55</v>
      </c>
    </row>
    <row r="1272" spans="1:9" ht="135" hidden="1" x14ac:dyDescent="0.25">
      <c r="A1272" s="25" t="s">
        <v>1607</v>
      </c>
      <c r="B1272" s="25" t="s">
        <v>1626</v>
      </c>
      <c r="C1272" s="25" t="s">
        <v>19</v>
      </c>
      <c r="D1272" s="25" t="s">
        <v>111</v>
      </c>
      <c r="E1272" s="24" t="b">
        <v>0</v>
      </c>
      <c r="F1272" s="25" t="s">
        <v>1027</v>
      </c>
      <c r="G1272" s="25" t="s">
        <v>1627</v>
      </c>
      <c r="H1272" s="25" t="s">
        <v>1628</v>
      </c>
      <c r="I1272" s="25" t="s">
        <v>1629</v>
      </c>
    </row>
    <row r="1273" spans="1:9" ht="135" hidden="1" x14ac:dyDescent="0.25">
      <c r="A1273" s="25" t="s">
        <v>1607</v>
      </c>
      <c r="B1273" s="25" t="s">
        <v>1637</v>
      </c>
      <c r="C1273" s="25" t="s">
        <v>19</v>
      </c>
      <c r="D1273" s="25" t="s">
        <v>111</v>
      </c>
      <c r="E1273" s="24" t="b">
        <v>0</v>
      </c>
      <c r="F1273" s="25" t="s">
        <v>1027</v>
      </c>
      <c r="G1273" s="25" t="s">
        <v>1638</v>
      </c>
      <c r="H1273" s="25" t="s">
        <v>1639</v>
      </c>
      <c r="I1273" s="25" t="s">
        <v>1640</v>
      </c>
    </row>
    <row r="1274" spans="1:9" ht="180" hidden="1" x14ac:dyDescent="0.25">
      <c r="A1274" s="25" t="s">
        <v>1607</v>
      </c>
      <c r="B1274" s="25" t="s">
        <v>1621</v>
      </c>
      <c r="C1274" s="25" t="s">
        <v>19</v>
      </c>
      <c r="D1274" s="25" t="s">
        <v>1622</v>
      </c>
      <c r="E1274" s="24" t="b">
        <v>0</v>
      </c>
      <c r="F1274" s="25" t="s">
        <v>1027</v>
      </c>
      <c r="G1274" s="25" t="s">
        <v>1641</v>
      </c>
      <c r="H1274" s="25" t="s">
        <v>1642</v>
      </c>
      <c r="I1274" s="25" t="s">
        <v>1643</v>
      </c>
    </row>
    <row r="1275" spans="1:9" ht="135" hidden="1" x14ac:dyDescent="0.25">
      <c r="A1275" s="25" t="s">
        <v>1607</v>
      </c>
      <c r="B1275" s="25" t="s">
        <v>1633</v>
      </c>
      <c r="C1275" s="25" t="s">
        <v>19</v>
      </c>
      <c r="D1275" s="25" t="s">
        <v>1622</v>
      </c>
      <c r="E1275" s="24" t="b">
        <v>0</v>
      </c>
      <c r="F1275" s="25" t="s">
        <v>1027</v>
      </c>
      <c r="G1275" s="25" t="s">
        <v>1634</v>
      </c>
      <c r="H1275" s="25" t="s">
        <v>1635</v>
      </c>
      <c r="I1275" s="25" t="s">
        <v>1636</v>
      </c>
    </row>
    <row r="1276" spans="1:9" ht="75" hidden="1" x14ac:dyDescent="0.25">
      <c r="A1276" s="25" t="s">
        <v>1607</v>
      </c>
      <c r="B1276" s="25" t="s">
        <v>1621</v>
      </c>
      <c r="C1276" s="25" t="s">
        <v>19</v>
      </c>
      <c r="D1276" s="25" t="s">
        <v>1622</v>
      </c>
      <c r="E1276" s="24" t="b">
        <v>0</v>
      </c>
      <c r="F1276" s="25" t="s">
        <v>1027</v>
      </c>
      <c r="G1276" s="25" t="s">
        <v>1623</v>
      </c>
      <c r="H1276" s="25" t="s">
        <v>1624</v>
      </c>
      <c r="I1276" s="25" t="s">
        <v>1625</v>
      </c>
    </row>
    <row r="1277" spans="1:9" ht="195" hidden="1" x14ac:dyDescent="0.25">
      <c r="A1277" s="25" t="s">
        <v>1607</v>
      </c>
      <c r="B1277" s="25" t="s">
        <v>1617</v>
      </c>
      <c r="C1277" s="25" t="s">
        <v>19</v>
      </c>
      <c r="D1277" s="25" t="s">
        <v>20</v>
      </c>
      <c r="E1277" s="24" t="b">
        <v>0</v>
      </c>
      <c r="F1277" s="25" t="s">
        <v>1027</v>
      </c>
      <c r="G1277" s="25" t="s">
        <v>1618</v>
      </c>
      <c r="H1277" s="25" t="s">
        <v>1619</v>
      </c>
      <c r="I1277" s="25" t="s">
        <v>1620</v>
      </c>
    </row>
    <row r="1278" spans="1:9" ht="150" hidden="1" x14ac:dyDescent="0.25">
      <c r="A1278" s="25" t="s">
        <v>1644</v>
      </c>
      <c r="B1278" s="25" t="s">
        <v>1035</v>
      </c>
      <c r="C1278" s="25" t="s">
        <v>19</v>
      </c>
      <c r="D1278" s="25" t="s">
        <v>167</v>
      </c>
      <c r="E1278" s="24" t="b">
        <v>0</v>
      </c>
      <c r="F1278" s="25" t="s">
        <v>1027</v>
      </c>
      <c r="G1278" s="25" t="s">
        <v>1646</v>
      </c>
      <c r="H1278" s="25" t="s">
        <v>1647</v>
      </c>
      <c r="I1278" s="25" t="s">
        <v>1648</v>
      </c>
    </row>
    <row r="1279" spans="1:9" ht="90" hidden="1" x14ac:dyDescent="0.25">
      <c r="A1279" s="25" t="s">
        <v>466</v>
      </c>
      <c r="B1279" s="25" t="s">
        <v>467</v>
      </c>
      <c r="C1279" s="25" t="s">
        <v>19</v>
      </c>
      <c r="D1279" s="25" t="s">
        <v>12</v>
      </c>
      <c r="E1279" s="24" t="b">
        <v>0</v>
      </c>
      <c r="F1279" s="25" t="s">
        <v>1027</v>
      </c>
      <c r="G1279" s="25" t="s">
        <v>2521</v>
      </c>
      <c r="H1279" s="25" t="s">
        <v>2522</v>
      </c>
      <c r="I1279" s="25" t="s">
        <v>2523</v>
      </c>
    </row>
    <row r="1280" spans="1:9" ht="90" hidden="1" x14ac:dyDescent="0.25">
      <c r="A1280" s="25" t="s">
        <v>466</v>
      </c>
      <c r="B1280" s="25" t="s">
        <v>2514</v>
      </c>
      <c r="C1280" s="25" t="s">
        <v>19</v>
      </c>
      <c r="D1280" s="25" t="s">
        <v>12</v>
      </c>
      <c r="E1280" s="24" t="b">
        <v>0</v>
      </c>
      <c r="F1280" s="25" t="s">
        <v>1027</v>
      </c>
      <c r="G1280" s="25" t="s">
        <v>2522</v>
      </c>
      <c r="H1280" s="25" t="s">
        <v>2524</v>
      </c>
      <c r="I1280" s="25" t="s">
        <v>2525</v>
      </c>
    </row>
    <row r="1281" spans="1:9" ht="105" hidden="1" x14ac:dyDescent="0.25">
      <c r="A1281" s="25" t="s">
        <v>466</v>
      </c>
      <c r="B1281" s="25" t="s">
        <v>2529</v>
      </c>
      <c r="C1281" s="25" t="s">
        <v>19</v>
      </c>
      <c r="D1281" s="25" t="s">
        <v>12</v>
      </c>
      <c r="E1281" s="24" t="b">
        <v>0</v>
      </c>
      <c r="F1281" s="25" t="s">
        <v>1027</v>
      </c>
      <c r="G1281" s="25" t="s">
        <v>2526</v>
      </c>
      <c r="H1281" s="25" t="s">
        <v>2527</v>
      </c>
      <c r="I1281" s="25" t="s">
        <v>2528</v>
      </c>
    </row>
    <row r="1282" spans="1:9" ht="135" hidden="1" x14ac:dyDescent="0.25">
      <c r="A1282" s="25" t="s">
        <v>3394</v>
      </c>
      <c r="B1282" s="25" t="s">
        <v>4691</v>
      </c>
      <c r="C1282" s="25" t="s">
        <v>19</v>
      </c>
      <c r="D1282" s="25" t="s">
        <v>1622</v>
      </c>
      <c r="E1282" s="24" t="b">
        <v>0</v>
      </c>
      <c r="F1282" s="25" t="s">
        <v>1027</v>
      </c>
      <c r="G1282" s="25" t="s">
        <v>4692</v>
      </c>
      <c r="H1282" s="25" t="s">
        <v>4693</v>
      </c>
      <c r="I1282" s="25" t="s">
        <v>4694</v>
      </c>
    </row>
    <row r="1283" spans="1:9" ht="120" hidden="1" x14ac:dyDescent="0.25">
      <c r="A1283" s="25" t="s">
        <v>3394</v>
      </c>
      <c r="B1283" s="25" t="s">
        <v>4695</v>
      </c>
      <c r="C1283" s="25" t="s">
        <v>19</v>
      </c>
      <c r="D1283" s="25" t="s">
        <v>1622</v>
      </c>
      <c r="E1283" s="24" t="b">
        <v>0</v>
      </c>
      <c r="F1283" s="25" t="s">
        <v>1027</v>
      </c>
      <c r="G1283" s="25" t="s">
        <v>4696</v>
      </c>
      <c r="H1283" s="25" t="s">
        <v>4697</v>
      </c>
      <c r="I1283" s="25" t="s">
        <v>4698</v>
      </c>
    </row>
    <row r="1284" spans="1:9" ht="90" hidden="1" x14ac:dyDescent="0.25">
      <c r="A1284" s="25" t="s">
        <v>161</v>
      </c>
      <c r="B1284" s="25" t="s">
        <v>162</v>
      </c>
      <c r="C1284" s="25" t="s">
        <v>19</v>
      </c>
      <c r="D1284" s="25" t="s">
        <v>12</v>
      </c>
      <c r="E1284" s="24" t="b">
        <v>0</v>
      </c>
      <c r="F1284" s="25" t="s">
        <v>1027</v>
      </c>
      <c r="G1284" s="25" t="s">
        <v>1663</v>
      </c>
      <c r="H1284" s="25" t="s">
        <v>1664</v>
      </c>
      <c r="I1284" s="25" t="s">
        <v>1665</v>
      </c>
    </row>
    <row r="1285" spans="1:9" ht="90" hidden="1" x14ac:dyDescent="0.25">
      <c r="A1285" s="25" t="s">
        <v>189</v>
      </c>
      <c r="B1285" s="25" t="s">
        <v>1678</v>
      </c>
      <c r="C1285" s="25" t="s">
        <v>19</v>
      </c>
      <c r="D1285" s="25" t="s">
        <v>111</v>
      </c>
      <c r="E1285" s="24" t="b">
        <v>0</v>
      </c>
      <c r="F1285" s="25" t="s">
        <v>1027</v>
      </c>
      <c r="G1285" s="25" t="s">
        <v>1679</v>
      </c>
      <c r="H1285" s="25" t="s">
        <v>1680</v>
      </c>
      <c r="I1285" s="25" t="s">
        <v>1681</v>
      </c>
    </row>
    <row r="1286" spans="1:9" ht="60" hidden="1" x14ac:dyDescent="0.25">
      <c r="A1286" s="25" t="s">
        <v>189</v>
      </c>
      <c r="B1286" s="25" t="s">
        <v>694</v>
      </c>
      <c r="C1286" s="25" t="s">
        <v>19</v>
      </c>
      <c r="D1286" s="25" t="s">
        <v>111</v>
      </c>
      <c r="E1286" s="24" t="b">
        <v>0</v>
      </c>
      <c r="F1286" s="25" t="s">
        <v>1027</v>
      </c>
      <c r="G1286" s="25" t="s">
        <v>1675</v>
      </c>
      <c r="H1286" s="25" t="s">
        <v>1676</v>
      </c>
      <c r="I1286" s="25" t="s">
        <v>1677</v>
      </c>
    </row>
    <row r="1287" spans="1:9" ht="75" hidden="1" x14ac:dyDescent="0.25">
      <c r="A1287" s="25" t="s">
        <v>698</v>
      </c>
      <c r="B1287" s="25" t="s">
        <v>699</v>
      </c>
      <c r="C1287" s="25" t="s">
        <v>19</v>
      </c>
      <c r="D1287" s="25" t="s">
        <v>550</v>
      </c>
      <c r="E1287" s="24" t="b">
        <v>0</v>
      </c>
      <c r="F1287" s="25" t="s">
        <v>1027</v>
      </c>
      <c r="G1287" s="25" t="s">
        <v>1682</v>
      </c>
      <c r="H1287" s="25" t="s">
        <v>1683</v>
      </c>
      <c r="I1287" s="25" t="s">
        <v>1684</v>
      </c>
    </row>
    <row r="1288" spans="1:9" ht="75" hidden="1" x14ac:dyDescent="0.25">
      <c r="A1288" s="25" t="s">
        <v>4234</v>
      </c>
      <c r="B1288" s="25" t="s">
        <v>4235</v>
      </c>
      <c r="C1288" s="25" t="s">
        <v>19</v>
      </c>
      <c r="D1288" s="25" t="s">
        <v>111</v>
      </c>
      <c r="E1288" s="24" t="b">
        <v>0</v>
      </c>
      <c r="F1288" s="25" t="s">
        <v>1027</v>
      </c>
      <c r="G1288" s="25" t="s">
        <v>4236</v>
      </c>
      <c r="H1288" s="25" t="s">
        <v>4237</v>
      </c>
      <c r="I1288" s="25" t="s">
        <v>4238</v>
      </c>
    </row>
    <row r="1289" spans="1:9" ht="150" hidden="1" x14ac:dyDescent="0.25">
      <c r="A1289" s="25" t="s">
        <v>6000</v>
      </c>
      <c r="B1289" s="25" t="s">
        <v>6001</v>
      </c>
      <c r="C1289" s="25" t="s">
        <v>19</v>
      </c>
      <c r="D1289" s="25" t="s">
        <v>20</v>
      </c>
      <c r="E1289" s="24" t="b">
        <v>0</v>
      </c>
      <c r="F1289" s="25" t="s">
        <v>1027</v>
      </c>
      <c r="G1289" s="25" t="s">
        <v>6002</v>
      </c>
      <c r="H1289" s="25" t="s">
        <v>6003</v>
      </c>
      <c r="I1289" s="25" t="s">
        <v>55</v>
      </c>
    </row>
    <row r="1290" spans="1:9" ht="30" hidden="1" x14ac:dyDescent="0.25">
      <c r="A1290" s="25" t="s">
        <v>6000</v>
      </c>
      <c r="B1290" s="25" t="s">
        <v>6004</v>
      </c>
      <c r="C1290" s="25" t="s">
        <v>19</v>
      </c>
      <c r="D1290" s="25" t="s">
        <v>20</v>
      </c>
      <c r="E1290" s="24" t="b">
        <v>0</v>
      </c>
      <c r="F1290" s="25" t="s">
        <v>1027</v>
      </c>
      <c r="G1290" s="25" t="s">
        <v>6005</v>
      </c>
      <c r="H1290" s="25" t="s">
        <v>6006</v>
      </c>
      <c r="I1290" s="25" t="s">
        <v>55</v>
      </c>
    </row>
    <row r="1291" spans="1:9" ht="75" hidden="1" x14ac:dyDescent="0.25">
      <c r="A1291" s="25" t="s">
        <v>6000</v>
      </c>
      <c r="B1291" s="25" t="s">
        <v>6004</v>
      </c>
      <c r="C1291" s="25" t="s">
        <v>19</v>
      </c>
      <c r="D1291" s="25" t="s">
        <v>20</v>
      </c>
      <c r="E1291" s="24" t="b">
        <v>0</v>
      </c>
      <c r="F1291" s="25" t="s">
        <v>1027</v>
      </c>
      <c r="G1291" s="25" t="s">
        <v>6007</v>
      </c>
      <c r="H1291" s="25" t="s">
        <v>6008</v>
      </c>
      <c r="I1291" s="25" t="s">
        <v>6009</v>
      </c>
    </row>
    <row r="1292" spans="1:9" ht="75" hidden="1" x14ac:dyDescent="0.25">
      <c r="A1292" s="25" t="s">
        <v>6000</v>
      </c>
      <c r="B1292" s="25" t="s">
        <v>6010</v>
      </c>
      <c r="C1292" s="25" t="s">
        <v>19</v>
      </c>
      <c r="D1292" s="25" t="s">
        <v>20</v>
      </c>
      <c r="E1292" s="24" t="b">
        <v>0</v>
      </c>
      <c r="F1292" s="25" t="s">
        <v>1027</v>
      </c>
      <c r="G1292" s="25" t="s">
        <v>6011</v>
      </c>
      <c r="H1292" s="25" t="s">
        <v>6012</v>
      </c>
      <c r="I1292" s="25" t="s">
        <v>6013</v>
      </c>
    </row>
    <row r="1293" spans="1:9" ht="45" hidden="1" x14ac:dyDescent="0.25">
      <c r="A1293" s="25" t="s">
        <v>2562</v>
      </c>
      <c r="B1293" s="25" t="s">
        <v>2563</v>
      </c>
      <c r="C1293" s="25" t="s">
        <v>19</v>
      </c>
      <c r="D1293" s="25" t="s">
        <v>111</v>
      </c>
      <c r="E1293" s="24" t="b">
        <v>0</v>
      </c>
      <c r="F1293" s="25" t="s">
        <v>1027</v>
      </c>
      <c r="G1293" s="25" t="s">
        <v>55</v>
      </c>
      <c r="H1293" s="25" t="s">
        <v>2567</v>
      </c>
      <c r="I1293" s="25" t="s">
        <v>2568</v>
      </c>
    </row>
    <row r="1294" spans="1:9" ht="195" hidden="1" x14ac:dyDescent="0.25">
      <c r="A1294" s="25" t="s">
        <v>3601</v>
      </c>
      <c r="B1294" s="25" t="s">
        <v>3602</v>
      </c>
      <c r="C1294" s="25" t="s">
        <v>19</v>
      </c>
      <c r="D1294" s="25" t="s">
        <v>550</v>
      </c>
      <c r="E1294" s="24" t="b">
        <v>0</v>
      </c>
      <c r="F1294" s="25" t="s">
        <v>1027</v>
      </c>
      <c r="G1294" s="25" t="s">
        <v>3603</v>
      </c>
      <c r="H1294" s="25" t="s">
        <v>3604</v>
      </c>
      <c r="I1294" s="25" t="s">
        <v>3605</v>
      </c>
    </row>
    <row r="1295" spans="1:9" ht="150" hidden="1" x14ac:dyDescent="0.25">
      <c r="A1295" s="25" t="s">
        <v>3259</v>
      </c>
      <c r="B1295" s="25" t="s">
        <v>4239</v>
      </c>
      <c r="C1295" s="25" t="s">
        <v>19</v>
      </c>
      <c r="D1295" s="25" t="s">
        <v>111</v>
      </c>
      <c r="E1295" s="24" t="b">
        <v>0</v>
      </c>
      <c r="F1295" s="25" t="s">
        <v>1027</v>
      </c>
      <c r="G1295" s="25" t="s">
        <v>4240</v>
      </c>
      <c r="H1295" s="25" t="s">
        <v>4241</v>
      </c>
      <c r="I1295" s="25" t="s">
        <v>4242</v>
      </c>
    </row>
    <row r="1296" spans="1:9" ht="75" hidden="1" x14ac:dyDescent="0.25">
      <c r="A1296" s="25" t="s">
        <v>3259</v>
      </c>
      <c r="B1296" s="25" t="s">
        <v>4243</v>
      </c>
      <c r="C1296" s="25" t="s">
        <v>19</v>
      </c>
      <c r="D1296" s="25" t="s">
        <v>111</v>
      </c>
      <c r="E1296" s="24" t="b">
        <v>0</v>
      </c>
      <c r="F1296" s="25" t="s">
        <v>1027</v>
      </c>
      <c r="G1296" s="25" t="s">
        <v>4244</v>
      </c>
      <c r="H1296" s="25" t="s">
        <v>3261</v>
      </c>
      <c r="I1296" s="25" t="s">
        <v>4245</v>
      </c>
    </row>
    <row r="1297" spans="1:9" ht="60" hidden="1" x14ac:dyDescent="0.25">
      <c r="A1297" s="25" t="s">
        <v>3259</v>
      </c>
      <c r="B1297" s="25" t="s">
        <v>4246</v>
      </c>
      <c r="C1297" s="25" t="s">
        <v>19</v>
      </c>
      <c r="D1297" s="25" t="s">
        <v>111</v>
      </c>
      <c r="E1297" s="24" t="b">
        <v>0</v>
      </c>
      <c r="F1297" s="25" t="s">
        <v>1027</v>
      </c>
      <c r="G1297" s="25" t="s">
        <v>4247</v>
      </c>
      <c r="H1297" s="25" t="s">
        <v>3265</v>
      </c>
      <c r="I1297" s="25" t="s">
        <v>4248</v>
      </c>
    </row>
    <row r="1298" spans="1:9" ht="90" hidden="1" x14ac:dyDescent="0.25">
      <c r="A1298" s="25" t="s">
        <v>4259</v>
      </c>
      <c r="B1298" s="25" t="s">
        <v>4260</v>
      </c>
      <c r="C1298" s="25" t="s">
        <v>19</v>
      </c>
      <c r="D1298" s="25" t="s">
        <v>111</v>
      </c>
      <c r="E1298" s="24" t="b">
        <v>0</v>
      </c>
      <c r="F1298" s="25" t="s">
        <v>1027</v>
      </c>
      <c r="G1298" s="25" t="s">
        <v>4261</v>
      </c>
      <c r="H1298" s="25" t="s">
        <v>4262</v>
      </c>
      <c r="I1298" s="25" t="s">
        <v>4263</v>
      </c>
    </row>
    <row r="1299" spans="1:9" ht="60" hidden="1" x14ac:dyDescent="0.25">
      <c r="A1299" s="25" t="s">
        <v>4259</v>
      </c>
      <c r="B1299" s="25" t="s">
        <v>4260</v>
      </c>
      <c r="C1299" s="25" t="s">
        <v>19</v>
      </c>
      <c r="D1299" s="25" t="s">
        <v>111</v>
      </c>
      <c r="E1299" s="24" t="b">
        <v>1</v>
      </c>
      <c r="F1299" s="25" t="s">
        <v>1027</v>
      </c>
      <c r="G1299" s="25" t="s">
        <v>55</v>
      </c>
      <c r="H1299" s="25" t="s">
        <v>4264</v>
      </c>
      <c r="I1299" s="25" t="s">
        <v>4265</v>
      </c>
    </row>
    <row r="1300" spans="1:9" ht="105" hidden="1" x14ac:dyDescent="0.25">
      <c r="A1300" s="25" t="s">
        <v>4259</v>
      </c>
      <c r="B1300" s="25" t="s">
        <v>4260</v>
      </c>
      <c r="C1300" s="25" t="s">
        <v>19</v>
      </c>
      <c r="D1300" s="25" t="s">
        <v>111</v>
      </c>
      <c r="E1300" s="24" t="b">
        <v>0</v>
      </c>
      <c r="F1300" s="25" t="s">
        <v>1027</v>
      </c>
      <c r="G1300" s="25" t="s">
        <v>55</v>
      </c>
      <c r="H1300" s="25" t="s">
        <v>4266</v>
      </c>
      <c r="I1300" s="25" t="s">
        <v>55</v>
      </c>
    </row>
    <row r="1301" spans="1:9" ht="45" hidden="1" x14ac:dyDescent="0.25">
      <c r="A1301" s="25" t="s">
        <v>195</v>
      </c>
      <c r="B1301" s="25" t="s">
        <v>196</v>
      </c>
      <c r="C1301" s="25" t="s">
        <v>19</v>
      </c>
      <c r="D1301" s="25" t="s">
        <v>28</v>
      </c>
      <c r="E1301" s="24" t="b">
        <v>1</v>
      </c>
      <c r="F1301" s="25" t="s">
        <v>1027</v>
      </c>
      <c r="G1301" s="25" t="s">
        <v>1703</v>
      </c>
      <c r="H1301" s="25" t="s">
        <v>1704</v>
      </c>
      <c r="I1301" s="25" t="s">
        <v>1705</v>
      </c>
    </row>
    <row r="1302" spans="1:9" ht="60" hidden="1" x14ac:dyDescent="0.25">
      <c r="A1302" s="25" t="s">
        <v>195</v>
      </c>
      <c r="B1302" s="25" t="s">
        <v>196</v>
      </c>
      <c r="C1302" s="25" t="s">
        <v>19</v>
      </c>
      <c r="D1302" s="25" t="s">
        <v>28</v>
      </c>
      <c r="E1302" s="24" t="b">
        <v>1</v>
      </c>
      <c r="F1302" s="25" t="s">
        <v>1027</v>
      </c>
      <c r="G1302" s="25" t="s">
        <v>1706</v>
      </c>
      <c r="H1302" s="25" t="s">
        <v>1707</v>
      </c>
      <c r="I1302" s="25" t="s">
        <v>1708</v>
      </c>
    </row>
    <row r="1303" spans="1:9" ht="60" hidden="1" x14ac:dyDescent="0.25">
      <c r="A1303" s="25" t="s">
        <v>195</v>
      </c>
      <c r="B1303" s="25" t="s">
        <v>196</v>
      </c>
      <c r="C1303" s="25" t="s">
        <v>19</v>
      </c>
      <c r="D1303" s="25" t="s">
        <v>28</v>
      </c>
      <c r="E1303" s="24" t="b">
        <v>1</v>
      </c>
      <c r="F1303" s="25" t="s">
        <v>1027</v>
      </c>
      <c r="G1303" s="25" t="s">
        <v>1709</v>
      </c>
      <c r="H1303" s="25" t="s">
        <v>1710</v>
      </c>
      <c r="I1303" s="25" t="s">
        <v>1711</v>
      </c>
    </row>
    <row r="1304" spans="1:9" ht="105" hidden="1" x14ac:dyDescent="0.25">
      <c r="A1304" s="25" t="s">
        <v>195</v>
      </c>
      <c r="B1304" s="25" t="s">
        <v>1698</v>
      </c>
      <c r="C1304" s="25" t="s">
        <v>19</v>
      </c>
      <c r="D1304" s="25" t="s">
        <v>28</v>
      </c>
      <c r="E1304" s="24" t="b">
        <v>1</v>
      </c>
      <c r="F1304" s="25" t="s">
        <v>1027</v>
      </c>
      <c r="G1304" s="25" t="s">
        <v>55</v>
      </c>
      <c r="H1304" s="25" t="s">
        <v>1701</v>
      </c>
      <c r="I1304" s="25" t="s">
        <v>1702</v>
      </c>
    </row>
    <row r="1305" spans="1:9" ht="90" hidden="1" x14ac:dyDescent="0.25">
      <c r="A1305" s="25" t="s">
        <v>2569</v>
      </c>
      <c r="B1305" s="25" t="s">
        <v>2573</v>
      </c>
      <c r="C1305" s="25" t="s">
        <v>19</v>
      </c>
      <c r="D1305" s="25" t="s">
        <v>12</v>
      </c>
      <c r="E1305" s="24" t="b">
        <v>0</v>
      </c>
      <c r="F1305" s="25" t="s">
        <v>1027</v>
      </c>
      <c r="G1305" s="25" t="s">
        <v>2571</v>
      </c>
      <c r="H1305" s="25" t="s">
        <v>2572</v>
      </c>
      <c r="I1305" s="25" t="s">
        <v>55</v>
      </c>
    </row>
    <row r="1306" spans="1:9" ht="150" hidden="1" x14ac:dyDescent="0.25">
      <c r="A1306" s="25" t="s">
        <v>2569</v>
      </c>
      <c r="B1306" s="25" t="s">
        <v>2577</v>
      </c>
      <c r="C1306" s="25" t="s">
        <v>19</v>
      </c>
      <c r="D1306" s="25" t="s">
        <v>12</v>
      </c>
      <c r="E1306" s="24" t="b">
        <v>0</v>
      </c>
      <c r="F1306" s="25" t="s">
        <v>1027</v>
      </c>
      <c r="G1306" s="25" t="s">
        <v>55</v>
      </c>
      <c r="H1306" s="25" t="s">
        <v>2574</v>
      </c>
      <c r="I1306" s="25" t="s">
        <v>2575</v>
      </c>
    </row>
    <row r="1307" spans="1:9" ht="75" hidden="1" x14ac:dyDescent="0.25">
      <c r="A1307" s="25" t="s">
        <v>1723</v>
      </c>
      <c r="B1307" s="25" t="s">
        <v>1728</v>
      </c>
      <c r="C1307" s="25" t="s">
        <v>19</v>
      </c>
      <c r="D1307" s="25" t="s">
        <v>61</v>
      </c>
      <c r="E1307" s="24" t="b">
        <v>0</v>
      </c>
      <c r="F1307" s="25" t="s">
        <v>1027</v>
      </c>
      <c r="G1307" s="25" t="s">
        <v>1725</v>
      </c>
      <c r="H1307" s="25" t="s">
        <v>1726</v>
      </c>
      <c r="I1307" s="25" t="s">
        <v>1727</v>
      </c>
    </row>
    <row r="1308" spans="1:9" ht="105" hidden="1" x14ac:dyDescent="0.25">
      <c r="A1308" s="25" t="s">
        <v>4281</v>
      </c>
      <c r="B1308" s="25" t="s">
        <v>4289</v>
      </c>
      <c r="C1308" s="25" t="s">
        <v>19</v>
      </c>
      <c r="D1308" s="25" t="s">
        <v>111</v>
      </c>
      <c r="E1308" s="24" t="b">
        <v>0</v>
      </c>
      <c r="F1308" s="25" t="s">
        <v>1027</v>
      </c>
      <c r="G1308" s="25" t="s">
        <v>4290</v>
      </c>
      <c r="H1308" s="25" t="s">
        <v>4291</v>
      </c>
      <c r="I1308" s="25" t="s">
        <v>4292</v>
      </c>
    </row>
    <row r="1309" spans="1:9" ht="120" hidden="1" x14ac:dyDescent="0.25">
      <c r="A1309" s="25" t="s">
        <v>4281</v>
      </c>
      <c r="B1309" s="25" t="s">
        <v>4293</v>
      </c>
      <c r="C1309" s="25" t="s">
        <v>19</v>
      </c>
      <c r="D1309" s="25" t="s">
        <v>111</v>
      </c>
      <c r="E1309" s="24" t="b">
        <v>0</v>
      </c>
      <c r="F1309" s="25" t="s">
        <v>1027</v>
      </c>
      <c r="G1309" s="25" t="s">
        <v>4294</v>
      </c>
      <c r="H1309" s="25" t="s">
        <v>4295</v>
      </c>
      <c r="I1309" s="25" t="s">
        <v>4296</v>
      </c>
    </row>
    <row r="1310" spans="1:9" ht="90" hidden="1" x14ac:dyDescent="0.25">
      <c r="A1310" s="25" t="s">
        <v>3822</v>
      </c>
      <c r="B1310" s="25" t="s">
        <v>5576</v>
      </c>
      <c r="C1310" s="25" t="s">
        <v>19</v>
      </c>
      <c r="D1310" s="25" t="s">
        <v>61</v>
      </c>
      <c r="E1310" s="24" t="b">
        <v>0</v>
      </c>
      <c r="F1310" s="25" t="s">
        <v>1027</v>
      </c>
      <c r="G1310" s="25" t="s">
        <v>5577</v>
      </c>
      <c r="H1310" s="25" t="s">
        <v>5578</v>
      </c>
      <c r="I1310" s="25" t="s">
        <v>5579</v>
      </c>
    </row>
    <row r="1311" spans="1:9" ht="90" hidden="1" x14ac:dyDescent="0.25">
      <c r="A1311" s="25" t="s">
        <v>3822</v>
      </c>
      <c r="B1311" s="25" t="s">
        <v>5580</v>
      </c>
      <c r="C1311" s="25" t="s">
        <v>19</v>
      </c>
      <c r="D1311" s="25" t="s">
        <v>61</v>
      </c>
      <c r="E1311" s="24" t="b">
        <v>0</v>
      </c>
      <c r="F1311" s="25" t="s">
        <v>1027</v>
      </c>
      <c r="G1311" s="25" t="s">
        <v>5581</v>
      </c>
      <c r="H1311" s="25" t="s">
        <v>5582</v>
      </c>
      <c r="I1311" s="25" t="s">
        <v>5583</v>
      </c>
    </row>
    <row r="1312" spans="1:9" ht="90" hidden="1" x14ac:dyDescent="0.25">
      <c r="A1312" s="25" t="s">
        <v>3822</v>
      </c>
      <c r="B1312" s="25" t="s">
        <v>5584</v>
      </c>
      <c r="C1312" s="25" t="s">
        <v>19</v>
      </c>
      <c r="D1312" s="25" t="s">
        <v>61</v>
      </c>
      <c r="E1312" s="24" t="b">
        <v>0</v>
      </c>
      <c r="F1312" s="25" t="s">
        <v>1027</v>
      </c>
      <c r="G1312" s="25" t="s">
        <v>5585</v>
      </c>
      <c r="H1312" s="25" t="s">
        <v>5586</v>
      </c>
      <c r="I1312" s="25" t="s">
        <v>5587</v>
      </c>
    </row>
    <row r="1313" spans="1:9" ht="135" hidden="1" x14ac:dyDescent="0.25">
      <c r="A1313" s="25" t="s">
        <v>3822</v>
      </c>
      <c r="B1313" s="25" t="s">
        <v>5580</v>
      </c>
      <c r="C1313" s="25" t="s">
        <v>19</v>
      </c>
      <c r="D1313" s="25" t="s">
        <v>61</v>
      </c>
      <c r="E1313" s="24" t="b">
        <v>0</v>
      </c>
      <c r="F1313" s="25" t="s">
        <v>1027</v>
      </c>
      <c r="G1313" s="25" t="s">
        <v>5588</v>
      </c>
      <c r="H1313" s="25" t="s">
        <v>5589</v>
      </c>
      <c r="I1313" s="25" t="s">
        <v>5590</v>
      </c>
    </row>
    <row r="1314" spans="1:9" ht="135" hidden="1" x14ac:dyDescent="0.25">
      <c r="A1314" s="25" t="s">
        <v>3822</v>
      </c>
      <c r="B1314" s="25" t="s">
        <v>3823</v>
      </c>
      <c r="C1314" s="25" t="s">
        <v>19</v>
      </c>
      <c r="D1314" s="25" t="s">
        <v>61</v>
      </c>
      <c r="E1314" s="24" t="b">
        <v>0</v>
      </c>
      <c r="F1314" s="25" t="s">
        <v>1027</v>
      </c>
      <c r="G1314" s="25" t="s">
        <v>5591</v>
      </c>
      <c r="H1314" s="25" t="s">
        <v>5592</v>
      </c>
      <c r="I1314" s="25" t="s">
        <v>5593</v>
      </c>
    </row>
    <row r="1315" spans="1:9" ht="120" hidden="1" x14ac:dyDescent="0.25">
      <c r="A1315" s="25" t="s">
        <v>3822</v>
      </c>
      <c r="B1315" s="25" t="s">
        <v>5594</v>
      </c>
      <c r="C1315" s="25" t="s">
        <v>19</v>
      </c>
      <c r="D1315" s="25" t="s">
        <v>61</v>
      </c>
      <c r="E1315" s="24" t="b">
        <v>0</v>
      </c>
      <c r="F1315" s="25" t="s">
        <v>1027</v>
      </c>
      <c r="G1315" s="25" t="s">
        <v>5595</v>
      </c>
      <c r="H1315" s="25" t="s">
        <v>5596</v>
      </c>
      <c r="I1315" s="25" t="s">
        <v>5597</v>
      </c>
    </row>
    <row r="1316" spans="1:9" ht="135" hidden="1" x14ac:dyDescent="0.25">
      <c r="A1316" s="25" t="s">
        <v>3822</v>
      </c>
      <c r="B1316" s="25" t="s">
        <v>360</v>
      </c>
      <c r="C1316" s="25" t="s">
        <v>19</v>
      </c>
      <c r="D1316" s="25" t="s">
        <v>61</v>
      </c>
      <c r="E1316" s="24" t="b">
        <v>0</v>
      </c>
      <c r="F1316" s="25" t="s">
        <v>1027</v>
      </c>
      <c r="G1316" s="25" t="s">
        <v>5598</v>
      </c>
      <c r="H1316" s="25" t="s">
        <v>5599</v>
      </c>
      <c r="I1316" s="25" t="s">
        <v>5600</v>
      </c>
    </row>
    <row r="1317" spans="1:9" ht="75" hidden="1" x14ac:dyDescent="0.25">
      <c r="A1317" s="25" t="s">
        <v>3822</v>
      </c>
      <c r="B1317" s="25" t="s">
        <v>6014</v>
      </c>
      <c r="C1317" s="25" t="s">
        <v>19</v>
      </c>
      <c r="D1317" s="25" t="s">
        <v>20</v>
      </c>
      <c r="E1317" s="24" t="b">
        <v>0</v>
      </c>
      <c r="F1317" s="25" t="s">
        <v>1027</v>
      </c>
      <c r="G1317" s="25" t="s">
        <v>6015</v>
      </c>
      <c r="H1317" s="25" t="s">
        <v>6016</v>
      </c>
      <c r="I1317" s="25" t="s">
        <v>6017</v>
      </c>
    </row>
    <row r="1318" spans="1:9" ht="105" hidden="1" x14ac:dyDescent="0.25">
      <c r="A1318" s="25" t="s">
        <v>1729</v>
      </c>
      <c r="B1318" s="25" t="s">
        <v>1734</v>
      </c>
      <c r="C1318" s="25" t="s">
        <v>19</v>
      </c>
      <c r="D1318" s="25" t="s">
        <v>111</v>
      </c>
      <c r="E1318" s="24" t="b">
        <v>0</v>
      </c>
      <c r="F1318" s="25" t="s">
        <v>1027</v>
      </c>
      <c r="G1318" s="25" t="s">
        <v>1731</v>
      </c>
      <c r="H1318" s="25" t="s">
        <v>1732</v>
      </c>
      <c r="I1318" s="25" t="s">
        <v>1733</v>
      </c>
    </row>
    <row r="1319" spans="1:9" ht="60" hidden="1" x14ac:dyDescent="0.25">
      <c r="A1319" s="25" t="s">
        <v>2608</v>
      </c>
      <c r="B1319" s="25" t="s">
        <v>2614</v>
      </c>
      <c r="C1319" s="25" t="s">
        <v>19</v>
      </c>
      <c r="D1319" s="25" t="s">
        <v>12</v>
      </c>
      <c r="E1319" s="24" t="b">
        <v>0</v>
      </c>
      <c r="F1319" s="25" t="s">
        <v>1027</v>
      </c>
      <c r="G1319" s="25" t="s">
        <v>2610</v>
      </c>
      <c r="H1319" s="25" t="s">
        <v>2611</v>
      </c>
      <c r="I1319" s="25" t="s">
        <v>2612</v>
      </c>
    </row>
    <row r="1320" spans="1:9" ht="60" hidden="1" x14ac:dyDescent="0.25">
      <c r="A1320" s="25" t="s">
        <v>1750</v>
      </c>
      <c r="B1320" s="25" t="s">
        <v>1751</v>
      </c>
      <c r="C1320" s="25" t="s">
        <v>19</v>
      </c>
      <c r="D1320" s="25" t="s">
        <v>12</v>
      </c>
      <c r="E1320" s="24" t="b">
        <v>1</v>
      </c>
      <c r="F1320" s="25" t="s">
        <v>1027</v>
      </c>
      <c r="G1320" s="25" t="s">
        <v>1752</v>
      </c>
      <c r="H1320" s="25" t="s">
        <v>1753</v>
      </c>
      <c r="I1320" s="25" t="s">
        <v>1754</v>
      </c>
    </row>
    <row r="1321" spans="1:9" ht="120" hidden="1" x14ac:dyDescent="0.25">
      <c r="A1321" s="25" t="s">
        <v>1755</v>
      </c>
      <c r="B1321" s="25" t="s">
        <v>1756</v>
      </c>
      <c r="C1321" s="25" t="s">
        <v>19</v>
      </c>
      <c r="D1321" s="25" t="s">
        <v>76</v>
      </c>
      <c r="E1321" s="24" t="b">
        <v>0</v>
      </c>
      <c r="F1321" s="25" t="s">
        <v>1027</v>
      </c>
      <c r="G1321" s="25" t="s">
        <v>1757</v>
      </c>
      <c r="H1321" s="25" t="s">
        <v>1758</v>
      </c>
      <c r="I1321" s="25" t="s">
        <v>1759</v>
      </c>
    </row>
    <row r="1322" spans="1:9" ht="75" hidden="1" x14ac:dyDescent="0.25">
      <c r="A1322" s="25" t="s">
        <v>1755</v>
      </c>
      <c r="B1322" s="25" t="s">
        <v>1760</v>
      </c>
      <c r="C1322" s="25" t="s">
        <v>19</v>
      </c>
      <c r="D1322" s="25" t="s">
        <v>61</v>
      </c>
      <c r="E1322" s="24" t="b">
        <v>0</v>
      </c>
      <c r="F1322" s="25" t="s">
        <v>1027</v>
      </c>
      <c r="G1322" s="25" t="s">
        <v>1758</v>
      </c>
      <c r="H1322" s="25" t="s">
        <v>1761</v>
      </c>
      <c r="I1322" s="25" t="s">
        <v>1762</v>
      </c>
    </row>
    <row r="1323" spans="1:9" ht="90" hidden="1" x14ac:dyDescent="0.25">
      <c r="A1323" s="25" t="s">
        <v>1755</v>
      </c>
      <c r="B1323" s="25" t="s">
        <v>1763</v>
      </c>
      <c r="C1323" s="25" t="s">
        <v>19</v>
      </c>
      <c r="D1323" s="25" t="s">
        <v>61</v>
      </c>
      <c r="E1323" s="24" t="b">
        <v>0</v>
      </c>
      <c r="F1323" s="25" t="s">
        <v>1027</v>
      </c>
      <c r="G1323" s="25" t="s">
        <v>1764</v>
      </c>
      <c r="H1323" s="25" t="s">
        <v>1765</v>
      </c>
      <c r="I1323" s="25" t="s">
        <v>1766</v>
      </c>
    </row>
    <row r="1324" spans="1:9" ht="105" hidden="1" x14ac:dyDescent="0.25">
      <c r="A1324" s="25" t="s">
        <v>4617</v>
      </c>
      <c r="B1324" s="25" t="s">
        <v>4618</v>
      </c>
      <c r="C1324" s="25" t="s">
        <v>19</v>
      </c>
      <c r="D1324" s="25" t="s">
        <v>550</v>
      </c>
      <c r="E1324" s="24" t="b">
        <v>0</v>
      </c>
      <c r="F1324" s="25" t="s">
        <v>1027</v>
      </c>
      <c r="G1324" s="25" t="s">
        <v>4619</v>
      </c>
      <c r="H1324" s="25" t="s">
        <v>4620</v>
      </c>
      <c r="I1324" s="25" t="s">
        <v>4621</v>
      </c>
    </row>
    <row r="1325" spans="1:9" ht="75" hidden="1" x14ac:dyDescent="0.25">
      <c r="A1325" s="25" t="s">
        <v>4617</v>
      </c>
      <c r="B1325" s="25" t="s">
        <v>4622</v>
      </c>
      <c r="C1325" s="25" t="s">
        <v>19</v>
      </c>
      <c r="D1325" s="25" t="s">
        <v>550</v>
      </c>
      <c r="E1325" s="24" t="b">
        <v>1</v>
      </c>
      <c r="F1325" s="25" t="s">
        <v>1027</v>
      </c>
      <c r="G1325" s="25" t="s">
        <v>4623</v>
      </c>
      <c r="H1325" s="25" t="s">
        <v>4624</v>
      </c>
      <c r="I1325" s="25" t="s">
        <v>4625</v>
      </c>
    </row>
    <row r="1326" spans="1:9" ht="75" hidden="1" x14ac:dyDescent="0.25">
      <c r="A1326" s="25" t="s">
        <v>5019</v>
      </c>
      <c r="B1326" s="25" t="s">
        <v>5024</v>
      </c>
      <c r="C1326" s="25" t="s">
        <v>19</v>
      </c>
      <c r="D1326" s="25" t="s">
        <v>12</v>
      </c>
      <c r="E1326" s="24" t="b">
        <v>0</v>
      </c>
      <c r="F1326" s="25" t="s">
        <v>1027</v>
      </c>
      <c r="G1326" s="25" t="s">
        <v>5025</v>
      </c>
      <c r="H1326" s="25" t="s">
        <v>5026</v>
      </c>
      <c r="I1326" s="25" t="s">
        <v>5027</v>
      </c>
    </row>
    <row r="1327" spans="1:9" ht="90" hidden="1" x14ac:dyDescent="0.25">
      <c r="A1327" s="25" t="s">
        <v>4307</v>
      </c>
      <c r="B1327" s="25" t="s">
        <v>4308</v>
      </c>
      <c r="C1327" s="25" t="s">
        <v>19</v>
      </c>
      <c r="D1327" s="25" t="s">
        <v>111</v>
      </c>
      <c r="E1327" s="24" t="b">
        <v>0</v>
      </c>
      <c r="F1327" s="25" t="s">
        <v>1027</v>
      </c>
      <c r="G1327" s="25" t="s">
        <v>55</v>
      </c>
      <c r="H1327" s="25" t="s">
        <v>4309</v>
      </c>
      <c r="I1327" s="25" t="s">
        <v>4310</v>
      </c>
    </row>
    <row r="1328" spans="1:9" ht="135" hidden="1" x14ac:dyDescent="0.25">
      <c r="A1328" s="25" t="s">
        <v>2637</v>
      </c>
      <c r="B1328" s="25" t="s">
        <v>2642</v>
      </c>
      <c r="C1328" s="25" t="s">
        <v>19</v>
      </c>
      <c r="D1328" s="25" t="s">
        <v>12</v>
      </c>
      <c r="E1328" s="24" t="b">
        <v>0</v>
      </c>
      <c r="F1328" s="25" t="s">
        <v>1027</v>
      </c>
      <c r="G1328" s="25" t="s">
        <v>2639</v>
      </c>
      <c r="H1328" s="25" t="s">
        <v>2640</v>
      </c>
      <c r="I1328" s="25" t="s">
        <v>2641</v>
      </c>
    </row>
    <row r="1329" spans="1:9" ht="195" hidden="1" x14ac:dyDescent="0.25">
      <c r="A1329" s="25" t="s">
        <v>210</v>
      </c>
      <c r="B1329" s="25" t="s">
        <v>1786</v>
      </c>
      <c r="C1329" s="25" t="s">
        <v>19</v>
      </c>
      <c r="D1329" s="25" t="s">
        <v>167</v>
      </c>
      <c r="E1329" s="24" t="b">
        <v>0</v>
      </c>
      <c r="F1329" s="25" t="s">
        <v>1027</v>
      </c>
      <c r="G1329" s="25" t="s">
        <v>1777</v>
      </c>
      <c r="H1329" s="25" t="s">
        <v>1778</v>
      </c>
      <c r="I1329" s="25" t="s">
        <v>1779</v>
      </c>
    </row>
    <row r="1330" spans="1:9" ht="90" hidden="1" x14ac:dyDescent="0.25">
      <c r="A1330" s="25" t="s">
        <v>5028</v>
      </c>
      <c r="B1330" s="25" t="s">
        <v>5029</v>
      </c>
      <c r="C1330" s="25" t="s">
        <v>19</v>
      </c>
      <c r="D1330" s="25" t="s">
        <v>12</v>
      </c>
      <c r="E1330" s="24" t="b">
        <v>0</v>
      </c>
      <c r="F1330" s="25" t="s">
        <v>1027</v>
      </c>
      <c r="G1330" s="25" t="s">
        <v>5030</v>
      </c>
      <c r="H1330" s="25" t="s">
        <v>5031</v>
      </c>
      <c r="I1330" s="25" t="s">
        <v>5032</v>
      </c>
    </row>
    <row r="1331" spans="1:9" ht="120" hidden="1" x14ac:dyDescent="0.25">
      <c r="A1331" s="25" t="s">
        <v>5028</v>
      </c>
      <c r="B1331" s="25" t="s">
        <v>5029</v>
      </c>
      <c r="C1331" s="25" t="s">
        <v>19</v>
      </c>
      <c r="D1331" s="25" t="s">
        <v>12</v>
      </c>
      <c r="E1331" s="24" t="b">
        <v>0</v>
      </c>
      <c r="F1331" s="25" t="s">
        <v>1027</v>
      </c>
      <c r="G1331" s="25" t="s">
        <v>5033</v>
      </c>
      <c r="H1331" s="25" t="s">
        <v>5034</v>
      </c>
      <c r="I1331" s="25" t="s">
        <v>5035</v>
      </c>
    </row>
    <row r="1332" spans="1:9" ht="60" hidden="1" x14ac:dyDescent="0.25">
      <c r="A1332" s="25" t="s">
        <v>3827</v>
      </c>
      <c r="B1332" s="25" t="s">
        <v>3828</v>
      </c>
      <c r="C1332" s="25" t="s">
        <v>19</v>
      </c>
      <c r="D1332" s="25" t="s">
        <v>61</v>
      </c>
      <c r="E1332" s="24" t="b">
        <v>1</v>
      </c>
      <c r="F1332" s="25" t="s">
        <v>1027</v>
      </c>
      <c r="G1332" s="25" t="s">
        <v>3829</v>
      </c>
      <c r="H1332" s="25" t="s">
        <v>3830</v>
      </c>
      <c r="I1332" s="25" t="s">
        <v>3831</v>
      </c>
    </row>
    <row r="1333" spans="1:9" ht="60" hidden="1" x14ac:dyDescent="0.25">
      <c r="A1333" s="25" t="s">
        <v>3827</v>
      </c>
      <c r="B1333" s="25" t="s">
        <v>3828</v>
      </c>
      <c r="C1333" s="25" t="s">
        <v>19</v>
      </c>
      <c r="D1333" s="25" t="s">
        <v>61</v>
      </c>
      <c r="E1333" s="24" t="b">
        <v>1</v>
      </c>
      <c r="F1333" s="25" t="s">
        <v>1027</v>
      </c>
      <c r="G1333" s="25" t="s">
        <v>3832</v>
      </c>
      <c r="H1333" s="25" t="s">
        <v>3833</v>
      </c>
      <c r="I1333" s="25" t="s">
        <v>3834</v>
      </c>
    </row>
    <row r="1334" spans="1:9" ht="90" hidden="1" x14ac:dyDescent="0.25">
      <c r="A1334" s="25" t="s">
        <v>3827</v>
      </c>
      <c r="B1334" s="25" t="s">
        <v>3828</v>
      </c>
      <c r="C1334" s="25" t="s">
        <v>19</v>
      </c>
      <c r="D1334" s="25" t="s">
        <v>61</v>
      </c>
      <c r="E1334" s="24" t="b">
        <v>0</v>
      </c>
      <c r="F1334" s="25" t="s">
        <v>1027</v>
      </c>
      <c r="G1334" s="25" t="s">
        <v>5628</v>
      </c>
      <c r="H1334" s="25" t="s">
        <v>5629</v>
      </c>
      <c r="I1334" s="25" t="s">
        <v>5630</v>
      </c>
    </row>
    <row r="1335" spans="1:9" ht="75" hidden="1" x14ac:dyDescent="0.25">
      <c r="A1335" s="25" t="s">
        <v>3827</v>
      </c>
      <c r="B1335" s="25" t="s">
        <v>3828</v>
      </c>
      <c r="C1335" s="25" t="s">
        <v>19</v>
      </c>
      <c r="D1335" s="25" t="s">
        <v>61</v>
      </c>
      <c r="E1335" s="24" t="b">
        <v>0</v>
      </c>
      <c r="F1335" s="25" t="s">
        <v>1027</v>
      </c>
      <c r="G1335" s="25" t="s">
        <v>5631</v>
      </c>
      <c r="H1335" s="25" t="s">
        <v>5632</v>
      </c>
      <c r="I1335" s="25" t="s">
        <v>5633</v>
      </c>
    </row>
    <row r="1336" spans="1:9" ht="75" hidden="1" x14ac:dyDescent="0.25">
      <c r="A1336" s="25" t="s">
        <v>3827</v>
      </c>
      <c r="B1336" s="25" t="s">
        <v>3828</v>
      </c>
      <c r="C1336" s="25" t="s">
        <v>19</v>
      </c>
      <c r="D1336" s="25" t="s">
        <v>61</v>
      </c>
      <c r="E1336" s="24" t="b">
        <v>0</v>
      </c>
      <c r="F1336" s="25" t="s">
        <v>1027</v>
      </c>
      <c r="G1336" s="25" t="s">
        <v>5634</v>
      </c>
      <c r="H1336" s="25" t="s">
        <v>5635</v>
      </c>
      <c r="I1336" s="25" t="s">
        <v>5636</v>
      </c>
    </row>
    <row r="1337" spans="1:9" ht="60" hidden="1" x14ac:dyDescent="0.25">
      <c r="A1337" s="25" t="s">
        <v>3827</v>
      </c>
      <c r="B1337" s="25" t="s">
        <v>3828</v>
      </c>
      <c r="C1337" s="25" t="s">
        <v>19</v>
      </c>
      <c r="D1337" s="25" t="s">
        <v>61</v>
      </c>
      <c r="E1337" s="24" t="b">
        <v>0</v>
      </c>
      <c r="F1337" s="25" t="s">
        <v>1027</v>
      </c>
      <c r="G1337" s="25" t="s">
        <v>5635</v>
      </c>
      <c r="H1337" s="25" t="s">
        <v>5637</v>
      </c>
      <c r="I1337" s="25" t="s">
        <v>5638</v>
      </c>
    </row>
    <row r="1338" spans="1:9" ht="60" hidden="1" x14ac:dyDescent="0.25">
      <c r="A1338" s="25" t="s">
        <v>3827</v>
      </c>
      <c r="B1338" s="25" t="s">
        <v>3828</v>
      </c>
      <c r="C1338" s="25" t="s">
        <v>19</v>
      </c>
      <c r="D1338" s="25" t="s">
        <v>61</v>
      </c>
      <c r="E1338" s="24" t="b">
        <v>1</v>
      </c>
      <c r="F1338" s="25" t="s">
        <v>1027</v>
      </c>
      <c r="G1338" s="25" t="s">
        <v>5639</v>
      </c>
      <c r="H1338" s="25" t="s">
        <v>5640</v>
      </c>
      <c r="I1338" s="25" t="s">
        <v>5641</v>
      </c>
    </row>
    <row r="1339" spans="1:9" ht="120" hidden="1" x14ac:dyDescent="0.25">
      <c r="A1339" s="25" t="s">
        <v>3827</v>
      </c>
      <c r="B1339" s="25" t="s">
        <v>3828</v>
      </c>
      <c r="C1339" s="25" t="s">
        <v>19</v>
      </c>
      <c r="D1339" s="25" t="s">
        <v>61</v>
      </c>
      <c r="E1339" s="24" t="b">
        <v>0</v>
      </c>
      <c r="F1339" s="25" t="s">
        <v>1027</v>
      </c>
      <c r="G1339" s="25" t="s">
        <v>5642</v>
      </c>
      <c r="H1339" s="25" t="s">
        <v>5643</v>
      </c>
      <c r="I1339" s="25" t="s">
        <v>5644</v>
      </c>
    </row>
    <row r="1340" spans="1:9" ht="60" hidden="1" x14ac:dyDescent="0.25">
      <c r="A1340" s="25" t="s">
        <v>3827</v>
      </c>
      <c r="B1340" s="25" t="s">
        <v>3828</v>
      </c>
      <c r="C1340" s="25" t="s">
        <v>19</v>
      </c>
      <c r="D1340" s="25" t="s">
        <v>61</v>
      </c>
      <c r="E1340" s="24" t="b">
        <v>0</v>
      </c>
      <c r="F1340" s="25" t="s">
        <v>1027</v>
      </c>
      <c r="G1340" s="25" t="s">
        <v>5645</v>
      </c>
      <c r="H1340" s="25" t="s">
        <v>5646</v>
      </c>
      <c r="I1340" s="25" t="s">
        <v>55</v>
      </c>
    </row>
    <row r="1341" spans="1:9" ht="90" hidden="1" x14ac:dyDescent="0.25">
      <c r="A1341" s="25" t="s">
        <v>2654</v>
      </c>
      <c r="B1341" s="25" t="s">
        <v>2655</v>
      </c>
      <c r="C1341" s="25" t="s">
        <v>19</v>
      </c>
      <c r="D1341" s="25" t="s">
        <v>20</v>
      </c>
      <c r="E1341" s="24" t="b">
        <v>0</v>
      </c>
      <c r="F1341" s="25" t="s">
        <v>1027</v>
      </c>
      <c r="G1341" s="25" t="s">
        <v>2656</v>
      </c>
      <c r="H1341" s="25" t="s">
        <v>2657</v>
      </c>
      <c r="I1341" s="25" t="s">
        <v>2658</v>
      </c>
    </row>
    <row r="1342" spans="1:9" ht="180" hidden="1" x14ac:dyDescent="0.25">
      <c r="A1342" s="25" t="s">
        <v>477</v>
      </c>
      <c r="B1342" s="25" t="s">
        <v>482</v>
      </c>
      <c r="C1342" s="25" t="s">
        <v>19</v>
      </c>
      <c r="D1342" s="25" t="s">
        <v>111</v>
      </c>
      <c r="E1342" s="24" t="b">
        <v>0</v>
      </c>
      <c r="F1342" s="25" t="s">
        <v>1027</v>
      </c>
      <c r="G1342" s="25" t="s">
        <v>2659</v>
      </c>
      <c r="H1342" s="25" t="s">
        <v>2660</v>
      </c>
      <c r="I1342" s="25" t="s">
        <v>2661</v>
      </c>
    </row>
    <row r="1343" spans="1:9" ht="120" hidden="1" x14ac:dyDescent="0.25">
      <c r="A1343" s="25" t="s">
        <v>477</v>
      </c>
      <c r="B1343" s="25" t="s">
        <v>2664</v>
      </c>
      <c r="C1343" s="25" t="s">
        <v>19</v>
      </c>
      <c r="D1343" s="25" t="s">
        <v>12</v>
      </c>
      <c r="E1343" s="24" t="b">
        <v>0</v>
      </c>
      <c r="F1343" s="25" t="s">
        <v>1027</v>
      </c>
      <c r="G1343" s="25" t="s">
        <v>2660</v>
      </c>
      <c r="H1343" s="25" t="s">
        <v>490</v>
      </c>
      <c r="I1343" s="25" t="s">
        <v>2663</v>
      </c>
    </row>
    <row r="1344" spans="1:9" ht="105" hidden="1" x14ac:dyDescent="0.25">
      <c r="A1344" s="25" t="s">
        <v>477</v>
      </c>
      <c r="B1344" s="25" t="s">
        <v>2669</v>
      </c>
      <c r="C1344" s="25" t="s">
        <v>19</v>
      </c>
      <c r="D1344" s="25" t="s">
        <v>12</v>
      </c>
      <c r="E1344" s="24" t="b">
        <v>0</v>
      </c>
      <c r="F1344" s="25" t="s">
        <v>1027</v>
      </c>
      <c r="G1344" s="25" t="s">
        <v>2666</v>
      </c>
      <c r="H1344" s="25" t="s">
        <v>2667</v>
      </c>
      <c r="I1344" s="25" t="s">
        <v>2668</v>
      </c>
    </row>
    <row r="1345" spans="1:9" ht="75" hidden="1" x14ac:dyDescent="0.25">
      <c r="A1345" s="25" t="s">
        <v>2670</v>
      </c>
      <c r="B1345" s="25" t="s">
        <v>2671</v>
      </c>
      <c r="C1345" s="25" t="s">
        <v>19</v>
      </c>
      <c r="D1345" s="25" t="s">
        <v>2017</v>
      </c>
      <c r="E1345" s="24" t="b">
        <v>0</v>
      </c>
      <c r="F1345" s="25" t="s">
        <v>1027</v>
      </c>
      <c r="G1345" s="25" t="s">
        <v>2672</v>
      </c>
      <c r="H1345" s="25" t="s">
        <v>2673</v>
      </c>
      <c r="I1345" s="25" t="s">
        <v>2674</v>
      </c>
    </row>
    <row r="1346" spans="1:9" ht="60" hidden="1" x14ac:dyDescent="0.25">
      <c r="A1346" s="25" t="s">
        <v>3087</v>
      </c>
      <c r="B1346" s="25" t="s">
        <v>5650</v>
      </c>
      <c r="C1346" s="25" t="s">
        <v>19</v>
      </c>
      <c r="D1346" s="25" t="s">
        <v>61</v>
      </c>
      <c r="E1346" s="24" t="b">
        <v>0</v>
      </c>
      <c r="F1346" s="25" t="s">
        <v>1027</v>
      </c>
      <c r="G1346" s="25" t="s">
        <v>5651</v>
      </c>
      <c r="H1346" s="25" t="s">
        <v>5652</v>
      </c>
      <c r="I1346" s="25" t="s">
        <v>5653</v>
      </c>
    </row>
    <row r="1347" spans="1:9" ht="90" hidden="1" x14ac:dyDescent="0.25">
      <c r="A1347" s="25" t="s">
        <v>3087</v>
      </c>
      <c r="B1347" s="25" t="s">
        <v>5654</v>
      </c>
      <c r="C1347" s="25" t="s">
        <v>19</v>
      </c>
      <c r="D1347" s="25" t="s">
        <v>61</v>
      </c>
      <c r="E1347" s="24" t="b">
        <v>0</v>
      </c>
      <c r="F1347" s="25" t="s">
        <v>1027</v>
      </c>
      <c r="G1347" s="25" t="s">
        <v>5655</v>
      </c>
      <c r="H1347" s="25" t="s">
        <v>5656</v>
      </c>
      <c r="I1347" s="25" t="s">
        <v>5657</v>
      </c>
    </row>
    <row r="1348" spans="1:9" ht="75" hidden="1" x14ac:dyDescent="0.25">
      <c r="A1348" s="25" t="s">
        <v>534</v>
      </c>
      <c r="B1348" s="25" t="s">
        <v>539</v>
      </c>
      <c r="C1348" s="25" t="s">
        <v>19</v>
      </c>
      <c r="D1348" s="25" t="s">
        <v>111</v>
      </c>
      <c r="E1348" s="24" t="b">
        <v>0</v>
      </c>
      <c r="F1348" s="25" t="s">
        <v>1027</v>
      </c>
      <c r="G1348" s="25" t="s">
        <v>536</v>
      </c>
      <c r="H1348" s="25" t="s">
        <v>537</v>
      </c>
      <c r="I1348" s="25" t="s">
        <v>538</v>
      </c>
    </row>
    <row r="1349" spans="1:9" ht="150" hidden="1" x14ac:dyDescent="0.25">
      <c r="A1349" s="25" t="s">
        <v>534</v>
      </c>
      <c r="B1349" s="25" t="s">
        <v>2715</v>
      </c>
      <c r="C1349" s="25" t="s">
        <v>19</v>
      </c>
      <c r="D1349" s="25" t="s">
        <v>111</v>
      </c>
      <c r="E1349" s="24" t="b">
        <v>0</v>
      </c>
      <c r="F1349" s="25" t="s">
        <v>1027</v>
      </c>
      <c r="G1349" s="25" t="s">
        <v>2711</v>
      </c>
      <c r="H1349" s="25" t="s">
        <v>2712</v>
      </c>
      <c r="I1349" s="25" t="s">
        <v>2713</v>
      </c>
    </row>
    <row r="1350" spans="1:9" ht="90" hidden="1" x14ac:dyDescent="0.25">
      <c r="A1350" s="25" t="s">
        <v>503</v>
      </c>
      <c r="B1350" s="25" t="s">
        <v>2719</v>
      </c>
      <c r="C1350" s="25" t="s">
        <v>19</v>
      </c>
      <c r="D1350" s="25" t="s">
        <v>12</v>
      </c>
      <c r="E1350" s="24" t="b">
        <v>0</v>
      </c>
      <c r="F1350" s="25" t="s">
        <v>1027</v>
      </c>
      <c r="G1350" s="25" t="s">
        <v>2722</v>
      </c>
      <c r="H1350" s="25" t="s">
        <v>2723</v>
      </c>
      <c r="I1350" s="25" t="s">
        <v>2724</v>
      </c>
    </row>
    <row r="1351" spans="1:9" ht="75" hidden="1" x14ac:dyDescent="0.25">
      <c r="A1351" s="25" t="s">
        <v>503</v>
      </c>
      <c r="B1351" s="25" t="s">
        <v>504</v>
      </c>
      <c r="C1351" s="25" t="s">
        <v>19</v>
      </c>
      <c r="D1351" s="25" t="s">
        <v>12</v>
      </c>
      <c r="E1351" s="24" t="b">
        <v>0</v>
      </c>
      <c r="F1351" s="25" t="s">
        <v>1027</v>
      </c>
      <c r="G1351" s="25" t="s">
        <v>2723</v>
      </c>
      <c r="H1351" s="25" t="s">
        <v>2725</v>
      </c>
      <c r="I1351" s="25" t="s">
        <v>2726</v>
      </c>
    </row>
    <row r="1352" spans="1:9" ht="105" hidden="1" x14ac:dyDescent="0.25">
      <c r="A1352" s="25" t="s">
        <v>503</v>
      </c>
      <c r="B1352" s="25" t="s">
        <v>2719</v>
      </c>
      <c r="C1352" s="25" t="s">
        <v>19</v>
      </c>
      <c r="D1352" s="25" t="s">
        <v>12</v>
      </c>
      <c r="E1352" s="24" t="b">
        <v>0</v>
      </c>
      <c r="F1352" s="25" t="s">
        <v>1027</v>
      </c>
      <c r="G1352" s="25" t="s">
        <v>2720</v>
      </c>
      <c r="H1352" s="25" t="s">
        <v>505</v>
      </c>
      <c r="I1352" s="25" t="s">
        <v>2721</v>
      </c>
    </row>
    <row r="1353" spans="1:9" ht="105" hidden="1" x14ac:dyDescent="0.25">
      <c r="A1353" s="25" t="s">
        <v>2727</v>
      </c>
      <c r="B1353" s="25" t="s">
        <v>2736</v>
      </c>
      <c r="C1353" s="25" t="s">
        <v>19</v>
      </c>
      <c r="D1353" s="25" t="s">
        <v>12</v>
      </c>
      <c r="E1353" s="24" t="b">
        <v>0</v>
      </c>
      <c r="F1353" s="25" t="s">
        <v>1027</v>
      </c>
      <c r="G1353" s="25" t="s">
        <v>2733</v>
      </c>
      <c r="H1353" s="25" t="s">
        <v>2734</v>
      </c>
      <c r="I1353" s="25" t="s">
        <v>2735</v>
      </c>
    </row>
    <row r="1354" spans="1:9" ht="105" hidden="1" x14ac:dyDescent="0.25">
      <c r="A1354" s="25" t="s">
        <v>2727</v>
      </c>
      <c r="B1354" s="25" t="s">
        <v>2728</v>
      </c>
      <c r="C1354" s="25" t="s">
        <v>19</v>
      </c>
      <c r="D1354" s="25" t="s">
        <v>12</v>
      </c>
      <c r="E1354" s="24" t="b">
        <v>0</v>
      </c>
      <c r="F1354" s="25" t="s">
        <v>1027</v>
      </c>
      <c r="G1354" s="25" t="s">
        <v>2729</v>
      </c>
      <c r="H1354" s="25" t="s">
        <v>2730</v>
      </c>
      <c r="I1354" s="25" t="s">
        <v>2731</v>
      </c>
    </row>
    <row r="1355" spans="1:9" ht="135" hidden="1" x14ac:dyDescent="0.25">
      <c r="A1355" s="25" t="s">
        <v>2744</v>
      </c>
      <c r="B1355" s="25" t="s">
        <v>2745</v>
      </c>
      <c r="C1355" s="25" t="s">
        <v>19</v>
      </c>
      <c r="D1355" s="25" t="s">
        <v>111</v>
      </c>
      <c r="E1355" s="24" t="b">
        <v>0</v>
      </c>
      <c r="F1355" s="25" t="s">
        <v>1027</v>
      </c>
      <c r="G1355" s="25" t="s">
        <v>55</v>
      </c>
      <c r="H1355" s="25" t="s">
        <v>2749</v>
      </c>
      <c r="I1355" s="25" t="s">
        <v>2750</v>
      </c>
    </row>
    <row r="1356" spans="1:9" ht="90" hidden="1" x14ac:dyDescent="0.25">
      <c r="A1356" s="25" t="s">
        <v>226</v>
      </c>
      <c r="B1356" s="25" t="s">
        <v>1796</v>
      </c>
      <c r="C1356" s="25" t="s">
        <v>19</v>
      </c>
      <c r="D1356" s="25" t="s">
        <v>12</v>
      </c>
      <c r="E1356" s="24" t="b">
        <v>1</v>
      </c>
      <c r="F1356" s="25" t="s">
        <v>1027</v>
      </c>
      <c r="G1356" s="25" t="s">
        <v>1793</v>
      </c>
      <c r="H1356" s="25" t="s">
        <v>1794</v>
      </c>
      <c r="I1356" s="25" t="s">
        <v>1795</v>
      </c>
    </row>
    <row r="1357" spans="1:9" ht="90" hidden="1" x14ac:dyDescent="0.25">
      <c r="A1357" s="25" t="s">
        <v>3276</v>
      </c>
      <c r="B1357" s="25" t="s">
        <v>4325</v>
      </c>
      <c r="C1357" s="25" t="s">
        <v>19</v>
      </c>
      <c r="D1357" s="25" t="s">
        <v>111</v>
      </c>
      <c r="E1357" s="24" t="b">
        <v>0</v>
      </c>
      <c r="F1357" s="25" t="s">
        <v>1027</v>
      </c>
      <c r="G1357" s="25" t="s">
        <v>3279</v>
      </c>
      <c r="H1357" s="25" t="s">
        <v>4326</v>
      </c>
      <c r="I1357" s="25" t="s">
        <v>4327</v>
      </c>
    </row>
    <row r="1358" spans="1:9" ht="75" hidden="1" x14ac:dyDescent="0.25">
      <c r="A1358" s="25" t="s">
        <v>3276</v>
      </c>
      <c r="B1358" s="25" t="s">
        <v>4328</v>
      </c>
      <c r="C1358" s="25" t="s">
        <v>19</v>
      </c>
      <c r="D1358" s="25" t="s">
        <v>111</v>
      </c>
      <c r="E1358" s="24" t="b">
        <v>0</v>
      </c>
      <c r="F1358" s="25" t="s">
        <v>1027</v>
      </c>
      <c r="G1358" s="25" t="s">
        <v>4326</v>
      </c>
      <c r="H1358" s="25" t="s">
        <v>4329</v>
      </c>
      <c r="I1358" s="25" t="s">
        <v>4330</v>
      </c>
    </row>
    <row r="1359" spans="1:9" ht="60" hidden="1" x14ac:dyDescent="0.25">
      <c r="A1359" s="25" t="s">
        <v>3276</v>
      </c>
      <c r="B1359" s="25" t="s">
        <v>4331</v>
      </c>
      <c r="C1359" s="25" t="s">
        <v>19</v>
      </c>
      <c r="D1359" s="25" t="s">
        <v>111</v>
      </c>
      <c r="E1359" s="24" t="b">
        <v>0</v>
      </c>
      <c r="F1359" s="25" t="s">
        <v>1027</v>
      </c>
      <c r="G1359" s="25" t="s">
        <v>4329</v>
      </c>
      <c r="H1359" s="25" t="s">
        <v>4332</v>
      </c>
      <c r="I1359" s="25" t="s">
        <v>4333</v>
      </c>
    </row>
    <row r="1360" spans="1:9" ht="135" hidden="1" x14ac:dyDescent="0.25">
      <c r="A1360" s="25" t="s">
        <v>727</v>
      </c>
      <c r="B1360" s="25" t="s">
        <v>728</v>
      </c>
      <c r="C1360" s="25" t="s">
        <v>19</v>
      </c>
      <c r="D1360" s="25" t="s">
        <v>550</v>
      </c>
      <c r="E1360" s="24" t="b">
        <v>0</v>
      </c>
      <c r="F1360" s="25" t="s">
        <v>1027</v>
      </c>
      <c r="G1360" s="25" t="s">
        <v>1802</v>
      </c>
      <c r="H1360" s="25" t="s">
        <v>1803</v>
      </c>
      <c r="I1360" s="25" t="s">
        <v>1804</v>
      </c>
    </row>
    <row r="1361" spans="1:9" ht="60" hidden="1" x14ac:dyDescent="0.25">
      <c r="A1361" s="25" t="s">
        <v>727</v>
      </c>
      <c r="B1361" s="25" t="s">
        <v>1801</v>
      </c>
      <c r="C1361" s="25" t="s">
        <v>19</v>
      </c>
      <c r="D1361" s="25" t="s">
        <v>136</v>
      </c>
      <c r="E1361" s="24" t="b">
        <v>1</v>
      </c>
      <c r="F1361" s="25" t="s">
        <v>1027</v>
      </c>
      <c r="G1361" s="25" t="s">
        <v>1798</v>
      </c>
      <c r="H1361" s="25" t="s">
        <v>1799</v>
      </c>
      <c r="I1361" s="25" t="s">
        <v>1800</v>
      </c>
    </row>
    <row r="1362" spans="1:9" ht="150" hidden="1" x14ac:dyDescent="0.25">
      <c r="A1362" s="25" t="s">
        <v>3529</v>
      </c>
      <c r="B1362" s="25" t="s">
        <v>3530</v>
      </c>
      <c r="C1362" s="25" t="s">
        <v>19</v>
      </c>
      <c r="D1362" s="25" t="s">
        <v>669</v>
      </c>
      <c r="E1362" s="24" t="b">
        <v>0</v>
      </c>
      <c r="F1362" s="25" t="s">
        <v>1027</v>
      </c>
      <c r="G1362" s="25" t="s">
        <v>3531</v>
      </c>
      <c r="H1362" s="25" t="s">
        <v>3532</v>
      </c>
      <c r="I1362" s="25" t="s">
        <v>3533</v>
      </c>
    </row>
    <row r="1363" spans="1:9" ht="120" hidden="1" x14ac:dyDescent="0.25">
      <c r="A1363" s="25" t="s">
        <v>5160</v>
      </c>
      <c r="B1363" s="25" t="s">
        <v>5161</v>
      </c>
      <c r="C1363" s="25" t="s">
        <v>19</v>
      </c>
      <c r="D1363" s="25" t="s">
        <v>28</v>
      </c>
      <c r="E1363" s="24" t="b">
        <v>0</v>
      </c>
      <c r="F1363" s="25" t="s">
        <v>1027</v>
      </c>
      <c r="G1363" s="25" t="s">
        <v>5162</v>
      </c>
      <c r="H1363" s="25" t="s">
        <v>5163</v>
      </c>
      <c r="I1363" s="25" t="s">
        <v>5164</v>
      </c>
    </row>
    <row r="1364" spans="1:9" ht="105" hidden="1" x14ac:dyDescent="0.25">
      <c r="A1364" s="25" t="s">
        <v>5160</v>
      </c>
      <c r="B1364" s="25" t="s">
        <v>5165</v>
      </c>
      <c r="C1364" s="25" t="s">
        <v>19</v>
      </c>
      <c r="D1364" s="25" t="s">
        <v>28</v>
      </c>
      <c r="E1364" s="24" t="b">
        <v>0</v>
      </c>
      <c r="F1364" s="25" t="s">
        <v>1027</v>
      </c>
      <c r="G1364" s="25" t="s">
        <v>5166</v>
      </c>
      <c r="H1364" s="25" t="s">
        <v>5167</v>
      </c>
      <c r="I1364" s="25" t="s">
        <v>5168</v>
      </c>
    </row>
    <row r="1365" spans="1:9" ht="45" hidden="1" x14ac:dyDescent="0.25">
      <c r="A1365" s="25" t="s">
        <v>275</v>
      </c>
      <c r="B1365" s="25" t="s">
        <v>276</v>
      </c>
      <c r="C1365" s="25" t="s">
        <v>19</v>
      </c>
      <c r="D1365" s="25" t="s">
        <v>61</v>
      </c>
      <c r="E1365" s="24" t="b">
        <v>1</v>
      </c>
      <c r="F1365" s="25" t="s">
        <v>1027</v>
      </c>
      <c r="G1365" s="25" t="s">
        <v>1835</v>
      </c>
      <c r="H1365" s="25" t="s">
        <v>1836</v>
      </c>
      <c r="I1365" s="25" t="s">
        <v>1837</v>
      </c>
    </row>
    <row r="1366" spans="1:9" ht="120" hidden="1" x14ac:dyDescent="0.25">
      <c r="A1366" s="25" t="s">
        <v>1842</v>
      </c>
      <c r="B1366" s="25" t="s">
        <v>1847</v>
      </c>
      <c r="C1366" s="25" t="s">
        <v>19</v>
      </c>
      <c r="D1366" s="25" t="s">
        <v>61</v>
      </c>
      <c r="E1366" s="24" t="b">
        <v>0</v>
      </c>
      <c r="F1366" s="25" t="s">
        <v>1027</v>
      </c>
      <c r="G1366" s="25" t="s">
        <v>1858</v>
      </c>
      <c r="H1366" s="25" t="s">
        <v>1859</v>
      </c>
      <c r="I1366" s="25" t="s">
        <v>1860</v>
      </c>
    </row>
    <row r="1367" spans="1:9" ht="60" hidden="1" x14ac:dyDescent="0.25">
      <c r="A1367" s="25" t="s">
        <v>1842</v>
      </c>
      <c r="B1367" s="25" t="s">
        <v>1847</v>
      </c>
      <c r="C1367" s="25" t="s">
        <v>19</v>
      </c>
      <c r="D1367" s="25" t="s">
        <v>61</v>
      </c>
      <c r="E1367" s="24" t="b">
        <v>0</v>
      </c>
      <c r="F1367" s="25" t="s">
        <v>1027</v>
      </c>
      <c r="G1367" s="25" t="s">
        <v>1867</v>
      </c>
      <c r="H1367" s="25" t="s">
        <v>1868</v>
      </c>
      <c r="I1367" s="25" t="s">
        <v>55</v>
      </c>
    </row>
    <row r="1368" spans="1:9" ht="150" hidden="1" x14ac:dyDescent="0.25">
      <c r="A1368" s="25" t="s">
        <v>1842</v>
      </c>
      <c r="B1368" s="25" t="s">
        <v>1847</v>
      </c>
      <c r="C1368" s="25" t="s">
        <v>19</v>
      </c>
      <c r="D1368" s="25" t="s">
        <v>61</v>
      </c>
      <c r="E1368" s="24" t="b">
        <v>0</v>
      </c>
      <c r="F1368" s="25" t="s">
        <v>1027</v>
      </c>
      <c r="G1368" s="25" t="s">
        <v>1869</v>
      </c>
      <c r="H1368" s="25" t="s">
        <v>1870</v>
      </c>
      <c r="I1368" s="25" t="s">
        <v>1871</v>
      </c>
    </row>
    <row r="1369" spans="1:9" ht="75" hidden="1" x14ac:dyDescent="0.25">
      <c r="A1369" s="25" t="s">
        <v>1842</v>
      </c>
      <c r="B1369" s="25" t="s">
        <v>1843</v>
      </c>
      <c r="C1369" s="25" t="s">
        <v>19</v>
      </c>
      <c r="D1369" s="25" t="s">
        <v>61</v>
      </c>
      <c r="E1369" s="24" t="b">
        <v>0</v>
      </c>
      <c r="F1369" s="25" t="s">
        <v>1027</v>
      </c>
      <c r="G1369" s="25" t="s">
        <v>1853</v>
      </c>
      <c r="H1369" s="25" t="s">
        <v>1854</v>
      </c>
      <c r="I1369" s="25" t="s">
        <v>1855</v>
      </c>
    </row>
    <row r="1370" spans="1:9" ht="90" hidden="1" x14ac:dyDescent="0.25">
      <c r="A1370" s="25" t="s">
        <v>1842</v>
      </c>
      <c r="B1370" s="25" t="s">
        <v>1861</v>
      </c>
      <c r="C1370" s="25" t="s">
        <v>19</v>
      </c>
      <c r="D1370" s="25" t="s">
        <v>61</v>
      </c>
      <c r="E1370" s="24" t="b">
        <v>0</v>
      </c>
      <c r="F1370" s="25" t="s">
        <v>1027</v>
      </c>
      <c r="G1370" s="25" t="s">
        <v>1864</v>
      </c>
      <c r="H1370" s="25" t="s">
        <v>1865</v>
      </c>
      <c r="I1370" s="25" t="s">
        <v>1866</v>
      </c>
    </row>
    <row r="1371" spans="1:9" ht="90" hidden="1" x14ac:dyDescent="0.25">
      <c r="A1371" s="25" t="s">
        <v>1842</v>
      </c>
      <c r="B1371" s="25" t="s">
        <v>1847</v>
      </c>
      <c r="C1371" s="25" t="s">
        <v>19</v>
      </c>
      <c r="D1371" s="25" t="s">
        <v>61</v>
      </c>
      <c r="E1371" s="24" t="b">
        <v>0</v>
      </c>
      <c r="F1371" s="25" t="s">
        <v>1027</v>
      </c>
      <c r="G1371" s="25" t="s">
        <v>1859</v>
      </c>
      <c r="H1371" s="25" t="s">
        <v>1862</v>
      </c>
      <c r="I1371" s="25" t="s">
        <v>1863</v>
      </c>
    </row>
    <row r="1372" spans="1:9" ht="105" hidden="1" x14ac:dyDescent="0.25">
      <c r="A1372" s="25" t="s">
        <v>1842</v>
      </c>
      <c r="B1372" s="25" t="s">
        <v>1847</v>
      </c>
      <c r="C1372" s="25" t="s">
        <v>19</v>
      </c>
      <c r="D1372" s="25" t="s">
        <v>61</v>
      </c>
      <c r="E1372" s="24" t="b">
        <v>0</v>
      </c>
      <c r="F1372" s="25" t="s">
        <v>1027</v>
      </c>
      <c r="G1372" s="25" t="s">
        <v>1854</v>
      </c>
      <c r="H1372" s="25" t="s">
        <v>1856</v>
      </c>
      <c r="I1372" s="25" t="s">
        <v>1857</v>
      </c>
    </row>
    <row r="1373" spans="1:9" ht="120" hidden="1" x14ac:dyDescent="0.25">
      <c r="A1373" s="25" t="s">
        <v>1842</v>
      </c>
      <c r="B1373" s="25" t="s">
        <v>1847</v>
      </c>
      <c r="C1373" s="25" t="s">
        <v>19</v>
      </c>
      <c r="D1373" s="25" t="s">
        <v>61</v>
      </c>
      <c r="E1373" s="24" t="b">
        <v>0</v>
      </c>
      <c r="F1373" s="25" t="s">
        <v>1027</v>
      </c>
      <c r="G1373" s="25" t="s">
        <v>1872</v>
      </c>
      <c r="H1373" s="25" t="s">
        <v>1873</v>
      </c>
      <c r="I1373" s="25" t="s">
        <v>55</v>
      </c>
    </row>
    <row r="1374" spans="1:9" ht="105" hidden="1" x14ac:dyDescent="0.25">
      <c r="A1374" s="25" t="s">
        <v>1842</v>
      </c>
      <c r="B1374" s="25" t="s">
        <v>1847</v>
      </c>
      <c r="C1374" s="25" t="s">
        <v>19</v>
      </c>
      <c r="D1374" s="25" t="s">
        <v>61</v>
      </c>
      <c r="E1374" s="24" t="b">
        <v>0</v>
      </c>
      <c r="F1374" s="25" t="s">
        <v>1027</v>
      </c>
      <c r="G1374" s="25" t="s">
        <v>1850</v>
      </c>
      <c r="H1374" s="25" t="s">
        <v>1851</v>
      </c>
      <c r="I1374" s="25" t="s">
        <v>55</v>
      </c>
    </row>
    <row r="1375" spans="1:9" ht="60" hidden="1" x14ac:dyDescent="0.25">
      <c r="A1375" s="25" t="s">
        <v>1879</v>
      </c>
      <c r="B1375" s="25" t="s">
        <v>1880</v>
      </c>
      <c r="C1375" s="25" t="s">
        <v>19</v>
      </c>
      <c r="D1375" s="25" t="s">
        <v>20</v>
      </c>
      <c r="E1375" s="24" t="b">
        <v>1</v>
      </c>
      <c r="F1375" s="25" t="s">
        <v>1027</v>
      </c>
      <c r="G1375" s="25" t="s">
        <v>55</v>
      </c>
      <c r="H1375" s="25" t="s">
        <v>1883</v>
      </c>
      <c r="I1375" s="25" t="s">
        <v>1884</v>
      </c>
    </row>
    <row r="1376" spans="1:9" ht="120" hidden="1" x14ac:dyDescent="0.25">
      <c r="A1376" s="25" t="s">
        <v>4342</v>
      </c>
      <c r="B1376" s="25" t="s">
        <v>4343</v>
      </c>
      <c r="C1376" s="25" t="s">
        <v>19</v>
      </c>
      <c r="D1376" s="25" t="s">
        <v>111</v>
      </c>
      <c r="E1376" s="24" t="b">
        <v>0</v>
      </c>
      <c r="F1376" s="25" t="s">
        <v>1027</v>
      </c>
      <c r="G1376" s="25" t="s">
        <v>4344</v>
      </c>
      <c r="H1376" s="25" t="s">
        <v>4345</v>
      </c>
      <c r="I1376" s="25" t="s">
        <v>4346</v>
      </c>
    </row>
    <row r="1377" spans="1:9" ht="90" hidden="1" x14ac:dyDescent="0.25">
      <c r="A1377" s="25" t="s">
        <v>4342</v>
      </c>
      <c r="B1377" s="25" t="s">
        <v>4347</v>
      </c>
      <c r="C1377" s="25" t="s">
        <v>19</v>
      </c>
      <c r="D1377" s="25" t="s">
        <v>111</v>
      </c>
      <c r="E1377" s="24" t="b">
        <v>0</v>
      </c>
      <c r="F1377" s="25" t="s">
        <v>1027</v>
      </c>
      <c r="G1377" s="25" t="s">
        <v>4348</v>
      </c>
      <c r="H1377" s="25" t="s">
        <v>4349</v>
      </c>
      <c r="I1377" s="25" t="s">
        <v>4350</v>
      </c>
    </row>
    <row r="1378" spans="1:9" ht="105" hidden="1" x14ac:dyDescent="0.25">
      <c r="A1378" s="25" t="s">
        <v>4342</v>
      </c>
      <c r="B1378" s="25" t="s">
        <v>4351</v>
      </c>
      <c r="C1378" s="25" t="s">
        <v>19</v>
      </c>
      <c r="D1378" s="25" t="s">
        <v>111</v>
      </c>
      <c r="E1378" s="24" t="b">
        <v>0</v>
      </c>
      <c r="F1378" s="25" t="s">
        <v>1027</v>
      </c>
      <c r="G1378" s="25" t="s">
        <v>4352</v>
      </c>
      <c r="H1378" s="25" t="s">
        <v>4353</v>
      </c>
      <c r="I1378" s="25" t="s">
        <v>4354</v>
      </c>
    </row>
    <row r="1379" spans="1:9" ht="105" hidden="1" x14ac:dyDescent="0.25">
      <c r="A1379" s="25" t="s">
        <v>4342</v>
      </c>
      <c r="B1379" s="25" t="s">
        <v>4355</v>
      </c>
      <c r="C1379" s="25" t="s">
        <v>19</v>
      </c>
      <c r="D1379" s="25" t="s">
        <v>111</v>
      </c>
      <c r="E1379" s="24" t="b">
        <v>0</v>
      </c>
      <c r="F1379" s="25" t="s">
        <v>1027</v>
      </c>
      <c r="G1379" s="25" t="s">
        <v>4353</v>
      </c>
      <c r="H1379" s="25" t="s">
        <v>4356</v>
      </c>
      <c r="I1379" s="25" t="s">
        <v>4357</v>
      </c>
    </row>
    <row r="1380" spans="1:9" ht="90" hidden="1" x14ac:dyDescent="0.25">
      <c r="A1380" s="25" t="s">
        <v>4342</v>
      </c>
      <c r="B1380" s="25" t="s">
        <v>4362</v>
      </c>
      <c r="C1380" s="25" t="s">
        <v>19</v>
      </c>
      <c r="D1380" s="25" t="s">
        <v>111</v>
      </c>
      <c r="E1380" s="24" t="b">
        <v>0</v>
      </c>
      <c r="F1380" s="25" t="s">
        <v>1027</v>
      </c>
      <c r="G1380" s="25" t="s">
        <v>4363</v>
      </c>
      <c r="H1380" s="25" t="s">
        <v>4364</v>
      </c>
      <c r="I1380" s="25" t="s">
        <v>4365</v>
      </c>
    </row>
    <row r="1381" spans="1:9" ht="120" hidden="1" x14ac:dyDescent="0.25">
      <c r="A1381" s="25" t="s">
        <v>4342</v>
      </c>
      <c r="B1381" s="25" t="s">
        <v>4366</v>
      </c>
      <c r="C1381" s="25" t="s">
        <v>19</v>
      </c>
      <c r="D1381" s="25" t="s">
        <v>111</v>
      </c>
      <c r="E1381" s="24" t="b">
        <v>0</v>
      </c>
      <c r="F1381" s="25" t="s">
        <v>1027</v>
      </c>
      <c r="G1381" s="25" t="s">
        <v>4367</v>
      </c>
      <c r="H1381" s="25" t="s">
        <v>4368</v>
      </c>
      <c r="I1381" s="25" t="s">
        <v>4369</v>
      </c>
    </row>
    <row r="1382" spans="1:9" ht="135" hidden="1" x14ac:dyDescent="0.25">
      <c r="A1382" s="25" t="s">
        <v>4342</v>
      </c>
      <c r="B1382" s="25" t="s">
        <v>4370</v>
      </c>
      <c r="C1382" s="25" t="s">
        <v>19</v>
      </c>
      <c r="D1382" s="25" t="s">
        <v>111</v>
      </c>
      <c r="E1382" s="24" t="b">
        <v>0</v>
      </c>
      <c r="F1382" s="25" t="s">
        <v>1027</v>
      </c>
      <c r="G1382" s="25" t="s">
        <v>4371</v>
      </c>
      <c r="H1382" s="25" t="s">
        <v>4372</v>
      </c>
      <c r="I1382" s="25" t="s">
        <v>4373</v>
      </c>
    </row>
    <row r="1383" spans="1:9" ht="150" hidden="1" x14ac:dyDescent="0.25">
      <c r="A1383" s="25" t="s">
        <v>4342</v>
      </c>
      <c r="B1383" s="25" t="s">
        <v>4374</v>
      </c>
      <c r="C1383" s="25" t="s">
        <v>19</v>
      </c>
      <c r="D1383" s="25" t="s">
        <v>111</v>
      </c>
      <c r="E1383" s="24" t="b">
        <v>0</v>
      </c>
      <c r="F1383" s="25" t="s">
        <v>1027</v>
      </c>
      <c r="G1383" s="25" t="s">
        <v>4375</v>
      </c>
      <c r="H1383" s="25" t="s">
        <v>4376</v>
      </c>
      <c r="I1383" s="25" t="s">
        <v>4377</v>
      </c>
    </row>
    <row r="1384" spans="1:9" ht="180" hidden="1" x14ac:dyDescent="0.25">
      <c r="A1384" s="25" t="s">
        <v>4342</v>
      </c>
      <c r="B1384" s="25" t="s">
        <v>4567</v>
      </c>
      <c r="C1384" s="25" t="s">
        <v>19</v>
      </c>
      <c r="D1384" s="25" t="s">
        <v>167</v>
      </c>
      <c r="E1384" s="24" t="b">
        <v>0</v>
      </c>
      <c r="F1384" s="25" t="s">
        <v>1027</v>
      </c>
      <c r="G1384" s="25" t="s">
        <v>4568</v>
      </c>
      <c r="H1384" s="25" t="s">
        <v>4569</v>
      </c>
      <c r="I1384" s="25" t="s">
        <v>4570</v>
      </c>
    </row>
    <row r="1385" spans="1:9" ht="150" hidden="1" x14ac:dyDescent="0.25">
      <c r="A1385" s="25" t="s">
        <v>4342</v>
      </c>
      <c r="B1385" s="25" t="s">
        <v>4571</v>
      </c>
      <c r="C1385" s="25" t="s">
        <v>19</v>
      </c>
      <c r="D1385" s="25" t="s">
        <v>167</v>
      </c>
      <c r="E1385" s="24" t="b">
        <v>0</v>
      </c>
      <c r="F1385" s="25" t="s">
        <v>1027</v>
      </c>
      <c r="G1385" s="25" t="s">
        <v>4572</v>
      </c>
      <c r="H1385" s="25" t="s">
        <v>4573</v>
      </c>
      <c r="I1385" s="25" t="s">
        <v>4574</v>
      </c>
    </row>
    <row r="1386" spans="1:9" ht="150" hidden="1" x14ac:dyDescent="0.25">
      <c r="A1386" s="25" t="s">
        <v>4342</v>
      </c>
      <c r="B1386" s="25" t="s">
        <v>4575</v>
      </c>
      <c r="C1386" s="25" t="s">
        <v>19</v>
      </c>
      <c r="D1386" s="25" t="s">
        <v>167</v>
      </c>
      <c r="E1386" s="24" t="b">
        <v>0</v>
      </c>
      <c r="F1386" s="25" t="s">
        <v>1027</v>
      </c>
      <c r="G1386" s="25" t="s">
        <v>4576</v>
      </c>
      <c r="H1386" s="25" t="s">
        <v>4577</v>
      </c>
      <c r="I1386" s="25" t="s">
        <v>4578</v>
      </c>
    </row>
    <row r="1387" spans="1:9" ht="135" hidden="1" x14ac:dyDescent="0.25">
      <c r="A1387" s="25" t="s">
        <v>4342</v>
      </c>
      <c r="B1387" s="25" t="s">
        <v>4579</v>
      </c>
      <c r="C1387" s="25" t="s">
        <v>19</v>
      </c>
      <c r="D1387" s="25" t="s">
        <v>167</v>
      </c>
      <c r="E1387" s="24" t="b">
        <v>0</v>
      </c>
      <c r="F1387" s="25" t="s">
        <v>1027</v>
      </c>
      <c r="G1387" s="25" t="s">
        <v>4580</v>
      </c>
      <c r="H1387" s="25" t="s">
        <v>4581</v>
      </c>
      <c r="I1387" s="25" t="s">
        <v>4582</v>
      </c>
    </row>
    <row r="1388" spans="1:9" ht="105" hidden="1" x14ac:dyDescent="0.25">
      <c r="A1388" s="25" t="s">
        <v>4342</v>
      </c>
      <c r="B1388" s="25" t="s">
        <v>4583</v>
      </c>
      <c r="C1388" s="25" t="s">
        <v>19</v>
      </c>
      <c r="D1388" s="25" t="s">
        <v>167</v>
      </c>
      <c r="E1388" s="24" t="b">
        <v>0</v>
      </c>
      <c r="F1388" s="25" t="s">
        <v>1027</v>
      </c>
      <c r="G1388" s="25" t="s">
        <v>4584</v>
      </c>
      <c r="H1388" s="25" t="s">
        <v>4585</v>
      </c>
      <c r="I1388" s="25" t="s">
        <v>4586</v>
      </c>
    </row>
    <row r="1389" spans="1:9" ht="105" hidden="1" x14ac:dyDescent="0.25">
      <c r="A1389" s="25" t="s">
        <v>4342</v>
      </c>
      <c r="B1389" s="25" t="s">
        <v>1649</v>
      </c>
      <c r="C1389" s="25" t="s">
        <v>19</v>
      </c>
      <c r="D1389" s="25" t="s">
        <v>167</v>
      </c>
      <c r="E1389" s="24" t="b">
        <v>0</v>
      </c>
      <c r="F1389" s="25" t="s">
        <v>1027</v>
      </c>
      <c r="G1389" s="25" t="s">
        <v>4587</v>
      </c>
      <c r="H1389" s="25" t="s">
        <v>4588</v>
      </c>
      <c r="I1389" s="25" t="s">
        <v>4589</v>
      </c>
    </row>
    <row r="1390" spans="1:9" ht="90" hidden="1" x14ac:dyDescent="0.25">
      <c r="A1390" s="25" t="s">
        <v>4342</v>
      </c>
      <c r="B1390" s="25" t="s">
        <v>4590</v>
      </c>
      <c r="C1390" s="25" t="s">
        <v>19</v>
      </c>
      <c r="D1390" s="25" t="s">
        <v>167</v>
      </c>
      <c r="E1390" s="24" t="b">
        <v>0</v>
      </c>
      <c r="F1390" s="25" t="s">
        <v>1027</v>
      </c>
      <c r="G1390" s="25" t="s">
        <v>4591</v>
      </c>
      <c r="H1390" s="25" t="s">
        <v>4592</v>
      </c>
      <c r="I1390" s="25" t="s">
        <v>4593</v>
      </c>
    </row>
    <row r="1391" spans="1:9" ht="105" hidden="1" x14ac:dyDescent="0.25">
      <c r="A1391" s="25" t="s">
        <v>1888</v>
      </c>
      <c r="B1391" s="25" t="s">
        <v>1893</v>
      </c>
      <c r="C1391" s="25" t="s">
        <v>19</v>
      </c>
      <c r="D1391" s="25" t="s">
        <v>111</v>
      </c>
      <c r="E1391" s="24" t="b">
        <v>0</v>
      </c>
      <c r="F1391" s="25" t="s">
        <v>1027</v>
      </c>
      <c r="G1391" s="25" t="s">
        <v>1890</v>
      </c>
      <c r="H1391" s="25" t="s">
        <v>1891</v>
      </c>
      <c r="I1391" s="25" t="s">
        <v>1892</v>
      </c>
    </row>
    <row r="1392" spans="1:9" ht="105" hidden="1" x14ac:dyDescent="0.25">
      <c r="A1392" s="25" t="s">
        <v>1888</v>
      </c>
      <c r="B1392" s="25" t="s">
        <v>1899</v>
      </c>
      <c r="C1392" s="25" t="s">
        <v>19</v>
      </c>
      <c r="D1392" s="25" t="s">
        <v>111</v>
      </c>
      <c r="E1392" s="24" t="b">
        <v>0</v>
      </c>
      <c r="F1392" s="25" t="s">
        <v>1027</v>
      </c>
      <c r="G1392" s="25" t="s">
        <v>1891</v>
      </c>
      <c r="H1392" s="25" t="s">
        <v>1895</v>
      </c>
      <c r="I1392" s="25" t="s">
        <v>1896</v>
      </c>
    </row>
    <row r="1393" spans="1:9" ht="90" hidden="1" x14ac:dyDescent="0.25">
      <c r="A1393" s="25" t="s">
        <v>1888</v>
      </c>
      <c r="B1393" s="25" t="s">
        <v>1904</v>
      </c>
      <c r="C1393" s="25" t="s">
        <v>19</v>
      </c>
      <c r="D1393" s="25" t="s">
        <v>111</v>
      </c>
      <c r="E1393" s="24" t="b">
        <v>0</v>
      </c>
      <c r="F1393" s="25" t="s">
        <v>1027</v>
      </c>
      <c r="G1393" s="25" t="s">
        <v>1901</v>
      </c>
      <c r="H1393" s="25" t="s">
        <v>1902</v>
      </c>
      <c r="I1393" s="25" t="s">
        <v>55</v>
      </c>
    </row>
    <row r="1394" spans="1:9" ht="105" hidden="1" x14ac:dyDescent="0.25">
      <c r="A1394" s="25" t="s">
        <v>4382</v>
      </c>
      <c r="B1394" s="25" t="s">
        <v>4383</v>
      </c>
      <c r="C1394" s="25" t="s">
        <v>19</v>
      </c>
      <c r="D1394" s="25" t="s">
        <v>111</v>
      </c>
      <c r="E1394" s="24" t="b">
        <v>0</v>
      </c>
      <c r="F1394" s="25" t="s">
        <v>1027</v>
      </c>
      <c r="G1394" s="25" t="s">
        <v>4384</v>
      </c>
      <c r="H1394" s="25" t="s">
        <v>4385</v>
      </c>
      <c r="I1394" s="25" t="s">
        <v>4386</v>
      </c>
    </row>
    <row r="1395" spans="1:9" ht="120" hidden="1" x14ac:dyDescent="0.25">
      <c r="A1395" s="25" t="s">
        <v>4382</v>
      </c>
      <c r="B1395" s="25" t="s">
        <v>4383</v>
      </c>
      <c r="C1395" s="25" t="s">
        <v>19</v>
      </c>
      <c r="D1395" s="25" t="s">
        <v>111</v>
      </c>
      <c r="E1395" s="24" t="b">
        <v>1</v>
      </c>
      <c r="F1395" s="25" t="s">
        <v>1027</v>
      </c>
      <c r="G1395" s="25" t="s">
        <v>4387</v>
      </c>
      <c r="H1395" s="25" t="s">
        <v>4388</v>
      </c>
      <c r="I1395" s="25" t="s">
        <v>55</v>
      </c>
    </row>
    <row r="1396" spans="1:9" ht="60" hidden="1" x14ac:dyDescent="0.25">
      <c r="A1396" s="25" t="s">
        <v>311</v>
      </c>
      <c r="B1396" s="25" t="s">
        <v>312</v>
      </c>
      <c r="C1396" s="25" t="s">
        <v>19</v>
      </c>
      <c r="D1396" s="25" t="s">
        <v>61</v>
      </c>
      <c r="E1396" s="24" t="b">
        <v>0</v>
      </c>
      <c r="F1396" s="25" t="s">
        <v>1027</v>
      </c>
      <c r="G1396" s="25" t="s">
        <v>1915</v>
      </c>
      <c r="H1396" s="25" t="s">
        <v>1916</v>
      </c>
      <c r="I1396" s="25" t="s">
        <v>1917</v>
      </c>
    </row>
    <row r="1397" spans="1:9" ht="45" hidden="1" x14ac:dyDescent="0.25">
      <c r="A1397" s="25" t="s">
        <v>311</v>
      </c>
      <c r="B1397" s="25" t="s">
        <v>312</v>
      </c>
      <c r="C1397" s="25" t="s">
        <v>19</v>
      </c>
      <c r="D1397" s="25" t="s">
        <v>61</v>
      </c>
      <c r="E1397" s="24" t="b">
        <v>1</v>
      </c>
      <c r="F1397" s="25" t="s">
        <v>1027</v>
      </c>
      <c r="G1397" s="25" t="s">
        <v>1918</v>
      </c>
      <c r="H1397" s="25" t="s">
        <v>1919</v>
      </c>
      <c r="I1397" s="25" t="s">
        <v>1920</v>
      </c>
    </row>
    <row r="1398" spans="1:9" ht="150" hidden="1" x14ac:dyDescent="0.25">
      <c r="A1398" s="25" t="s">
        <v>3286</v>
      </c>
      <c r="B1398" s="25" t="s">
        <v>4404</v>
      </c>
      <c r="C1398" s="25" t="s">
        <v>19</v>
      </c>
      <c r="D1398" s="25" t="s">
        <v>111</v>
      </c>
      <c r="E1398" s="24" t="b">
        <v>0</v>
      </c>
      <c r="F1398" s="25" t="s">
        <v>1027</v>
      </c>
      <c r="G1398" s="25" t="s">
        <v>4405</v>
      </c>
      <c r="H1398" s="25" t="s">
        <v>4406</v>
      </c>
      <c r="I1398" s="25" t="s">
        <v>4407</v>
      </c>
    </row>
    <row r="1399" spans="1:9" ht="120" hidden="1" x14ac:dyDescent="0.25">
      <c r="A1399" s="25" t="s">
        <v>3286</v>
      </c>
      <c r="B1399" s="25" t="s">
        <v>4408</v>
      </c>
      <c r="C1399" s="25" t="s">
        <v>19</v>
      </c>
      <c r="D1399" s="25" t="s">
        <v>111</v>
      </c>
      <c r="E1399" s="24" t="b">
        <v>0</v>
      </c>
      <c r="F1399" s="25" t="s">
        <v>1027</v>
      </c>
      <c r="G1399" s="25" t="s">
        <v>4409</v>
      </c>
      <c r="H1399" s="25" t="s">
        <v>4410</v>
      </c>
      <c r="I1399" s="25" t="s">
        <v>4411</v>
      </c>
    </row>
    <row r="1400" spans="1:9" ht="90" hidden="1" x14ac:dyDescent="0.25">
      <c r="A1400" s="25" t="s">
        <v>3835</v>
      </c>
      <c r="B1400" s="25" t="s">
        <v>3836</v>
      </c>
      <c r="C1400" s="25" t="s">
        <v>19</v>
      </c>
      <c r="D1400" s="25" t="s">
        <v>61</v>
      </c>
      <c r="E1400" s="24" t="b">
        <v>0</v>
      </c>
      <c r="F1400" s="25" t="s">
        <v>1027</v>
      </c>
      <c r="G1400" s="25" t="s">
        <v>5674</v>
      </c>
      <c r="H1400" s="25" t="s">
        <v>5675</v>
      </c>
      <c r="I1400" s="25" t="s">
        <v>5676</v>
      </c>
    </row>
    <row r="1401" spans="1:9" ht="90" hidden="1" x14ac:dyDescent="0.25">
      <c r="A1401" s="25" t="s">
        <v>3835</v>
      </c>
      <c r="B1401" s="25" t="s">
        <v>3836</v>
      </c>
      <c r="C1401" s="25" t="s">
        <v>19</v>
      </c>
      <c r="D1401" s="25" t="s">
        <v>61</v>
      </c>
      <c r="E1401" s="24" t="b">
        <v>0</v>
      </c>
      <c r="F1401" s="25" t="s">
        <v>1027</v>
      </c>
      <c r="G1401" s="25" t="s">
        <v>5675</v>
      </c>
      <c r="H1401" s="25" t="s">
        <v>5677</v>
      </c>
      <c r="I1401" s="25" t="s">
        <v>5678</v>
      </c>
    </row>
    <row r="1402" spans="1:9" ht="90" hidden="1" x14ac:dyDescent="0.25">
      <c r="A1402" s="25" t="s">
        <v>3835</v>
      </c>
      <c r="B1402" s="25" t="s">
        <v>3839</v>
      </c>
      <c r="C1402" s="25" t="s">
        <v>19</v>
      </c>
      <c r="D1402" s="25" t="s">
        <v>61</v>
      </c>
      <c r="E1402" s="24" t="b">
        <v>0</v>
      </c>
      <c r="F1402" s="25" t="s">
        <v>1027</v>
      </c>
      <c r="G1402" s="25" t="s">
        <v>5677</v>
      </c>
      <c r="H1402" s="25" t="s">
        <v>5679</v>
      </c>
      <c r="I1402" s="25" t="s">
        <v>5680</v>
      </c>
    </row>
    <row r="1403" spans="1:9" ht="75" hidden="1" x14ac:dyDescent="0.25">
      <c r="A1403" s="25" t="s">
        <v>3835</v>
      </c>
      <c r="B1403" s="25" t="s">
        <v>3839</v>
      </c>
      <c r="C1403" s="25" t="s">
        <v>19</v>
      </c>
      <c r="D1403" s="25" t="s">
        <v>61</v>
      </c>
      <c r="E1403" s="24" t="b">
        <v>0</v>
      </c>
      <c r="F1403" s="25" t="s">
        <v>1027</v>
      </c>
      <c r="G1403" s="25" t="s">
        <v>5681</v>
      </c>
      <c r="H1403" s="25" t="s">
        <v>5682</v>
      </c>
      <c r="I1403" s="25" t="s">
        <v>5683</v>
      </c>
    </row>
    <row r="1404" spans="1:9" ht="90" hidden="1" x14ac:dyDescent="0.25">
      <c r="A1404" s="25" t="s">
        <v>3835</v>
      </c>
      <c r="B1404" s="25" t="s">
        <v>3839</v>
      </c>
      <c r="C1404" s="25" t="s">
        <v>19</v>
      </c>
      <c r="D1404" s="25" t="s">
        <v>61</v>
      </c>
      <c r="E1404" s="24" t="b">
        <v>0</v>
      </c>
      <c r="F1404" s="25" t="s">
        <v>1027</v>
      </c>
      <c r="G1404" s="25" t="s">
        <v>5682</v>
      </c>
      <c r="H1404" s="25" t="s">
        <v>5684</v>
      </c>
      <c r="I1404" s="25" t="s">
        <v>5685</v>
      </c>
    </row>
    <row r="1405" spans="1:9" ht="75" hidden="1" x14ac:dyDescent="0.25">
      <c r="A1405" s="25" t="s">
        <v>3835</v>
      </c>
      <c r="B1405" s="25" t="s">
        <v>3839</v>
      </c>
      <c r="C1405" s="25" t="s">
        <v>19</v>
      </c>
      <c r="D1405" s="25" t="s">
        <v>61</v>
      </c>
      <c r="E1405" s="24" t="b">
        <v>0</v>
      </c>
      <c r="F1405" s="25" t="s">
        <v>1027</v>
      </c>
      <c r="G1405" s="25" t="s">
        <v>5686</v>
      </c>
      <c r="H1405" s="25" t="s">
        <v>5687</v>
      </c>
      <c r="I1405" s="25" t="s">
        <v>5688</v>
      </c>
    </row>
    <row r="1406" spans="1:9" ht="105" hidden="1" x14ac:dyDescent="0.25">
      <c r="A1406" s="25" t="s">
        <v>3835</v>
      </c>
      <c r="B1406" s="25" t="s">
        <v>3836</v>
      </c>
      <c r="C1406" s="25" t="s">
        <v>19</v>
      </c>
      <c r="D1406" s="25" t="s">
        <v>61</v>
      </c>
      <c r="E1406" s="24" t="b">
        <v>0</v>
      </c>
      <c r="F1406" s="25" t="s">
        <v>1027</v>
      </c>
      <c r="G1406" s="25" t="s">
        <v>5687</v>
      </c>
      <c r="H1406" s="25" t="s">
        <v>5689</v>
      </c>
      <c r="I1406" s="25" t="s">
        <v>5690</v>
      </c>
    </row>
    <row r="1407" spans="1:9" ht="60" hidden="1" x14ac:dyDescent="0.25">
      <c r="A1407" s="25" t="s">
        <v>3835</v>
      </c>
      <c r="B1407" s="25" t="s">
        <v>3839</v>
      </c>
      <c r="C1407" s="25" t="s">
        <v>19</v>
      </c>
      <c r="D1407" s="25" t="s">
        <v>61</v>
      </c>
      <c r="E1407" s="24" t="b">
        <v>0</v>
      </c>
      <c r="F1407" s="25" t="s">
        <v>1027</v>
      </c>
      <c r="G1407" s="25" t="s">
        <v>5691</v>
      </c>
      <c r="H1407" s="25" t="s">
        <v>5692</v>
      </c>
      <c r="I1407" s="25" t="s">
        <v>5693</v>
      </c>
    </row>
    <row r="1408" spans="1:9" ht="90" hidden="1" x14ac:dyDescent="0.25">
      <c r="A1408" s="25" t="s">
        <v>3835</v>
      </c>
      <c r="B1408" s="25" t="s">
        <v>3836</v>
      </c>
      <c r="C1408" s="25" t="s">
        <v>19</v>
      </c>
      <c r="D1408" s="25" t="s">
        <v>61</v>
      </c>
      <c r="E1408" s="24" t="b">
        <v>0</v>
      </c>
      <c r="F1408" s="25" t="s">
        <v>1027</v>
      </c>
      <c r="G1408" s="25" t="s">
        <v>5692</v>
      </c>
      <c r="H1408" s="25" t="s">
        <v>5693</v>
      </c>
      <c r="I1408" s="25" t="s">
        <v>55</v>
      </c>
    </row>
    <row r="1409" spans="1:9" ht="45" hidden="1" x14ac:dyDescent="0.25">
      <c r="A1409" s="25" t="s">
        <v>940</v>
      </c>
      <c r="B1409" s="25" t="s">
        <v>941</v>
      </c>
      <c r="C1409" s="25" t="s">
        <v>19</v>
      </c>
      <c r="D1409" s="25" t="s">
        <v>111</v>
      </c>
      <c r="E1409" s="24" t="b">
        <v>0</v>
      </c>
      <c r="F1409" s="25" t="s">
        <v>1027</v>
      </c>
      <c r="G1409" s="25" t="s">
        <v>942</v>
      </c>
      <c r="H1409" s="25" t="s">
        <v>943</v>
      </c>
      <c r="I1409" s="25" t="s">
        <v>944</v>
      </c>
    </row>
    <row r="1410" spans="1:9" ht="120" hidden="1" x14ac:dyDescent="0.25">
      <c r="A1410" s="25" t="s">
        <v>2819</v>
      </c>
      <c r="B1410" s="25" t="s">
        <v>2820</v>
      </c>
      <c r="C1410" s="25" t="s">
        <v>19</v>
      </c>
      <c r="D1410" s="25" t="s">
        <v>111</v>
      </c>
      <c r="E1410" s="24" t="b">
        <v>0</v>
      </c>
      <c r="F1410" s="25" t="s">
        <v>1027</v>
      </c>
      <c r="G1410" s="25" t="s">
        <v>2821</v>
      </c>
      <c r="H1410" s="25" t="s">
        <v>2822</v>
      </c>
      <c r="I1410" s="25" t="s">
        <v>2823</v>
      </c>
    </row>
    <row r="1411" spans="1:9" ht="60" hidden="1" x14ac:dyDescent="0.25">
      <c r="A1411" s="25" t="s">
        <v>3749</v>
      </c>
      <c r="B1411" s="25" t="s">
        <v>3750</v>
      </c>
      <c r="C1411" s="25" t="s">
        <v>19</v>
      </c>
      <c r="D1411" s="25" t="s">
        <v>12</v>
      </c>
      <c r="E1411" s="24" t="b">
        <v>0</v>
      </c>
      <c r="F1411" s="25" t="s">
        <v>1027</v>
      </c>
      <c r="G1411" s="25" t="s">
        <v>55</v>
      </c>
      <c r="H1411" s="25" t="s">
        <v>3751</v>
      </c>
      <c r="I1411" s="25" t="s">
        <v>3752</v>
      </c>
    </row>
    <row r="1412" spans="1:9" ht="60" hidden="1" x14ac:dyDescent="0.25">
      <c r="A1412" s="25" t="s">
        <v>3749</v>
      </c>
      <c r="B1412" s="25" t="s">
        <v>3753</v>
      </c>
      <c r="C1412" s="25" t="s">
        <v>19</v>
      </c>
      <c r="D1412" s="25" t="s">
        <v>12</v>
      </c>
      <c r="E1412" s="24" t="b">
        <v>0</v>
      </c>
      <c r="F1412" s="25" t="s">
        <v>1027</v>
      </c>
      <c r="G1412" s="25" t="s">
        <v>3754</v>
      </c>
      <c r="H1412" s="25" t="s">
        <v>3755</v>
      </c>
      <c r="I1412" s="25" t="s">
        <v>3756</v>
      </c>
    </row>
    <row r="1413" spans="1:9" ht="105" hidden="1" x14ac:dyDescent="0.25">
      <c r="A1413" s="25" t="s">
        <v>2847</v>
      </c>
      <c r="B1413" s="25" t="s">
        <v>2848</v>
      </c>
      <c r="C1413" s="25" t="s">
        <v>19</v>
      </c>
      <c r="D1413" s="25" t="s">
        <v>12</v>
      </c>
      <c r="E1413" s="24" t="b">
        <v>0</v>
      </c>
      <c r="F1413" s="25" t="s">
        <v>1027</v>
      </c>
      <c r="G1413" s="25" t="s">
        <v>2852</v>
      </c>
      <c r="H1413" s="25" t="s">
        <v>2853</v>
      </c>
      <c r="I1413" s="25" t="s">
        <v>2854</v>
      </c>
    </row>
    <row r="1414" spans="1:9" ht="90" hidden="1" x14ac:dyDescent="0.25">
      <c r="A1414" s="25" t="s">
        <v>2847</v>
      </c>
      <c r="B1414" s="25" t="s">
        <v>2848</v>
      </c>
      <c r="C1414" s="25" t="s">
        <v>19</v>
      </c>
      <c r="D1414" s="25" t="s">
        <v>12</v>
      </c>
      <c r="E1414" s="24" t="b">
        <v>0</v>
      </c>
      <c r="F1414" s="25" t="s">
        <v>1027</v>
      </c>
      <c r="G1414" s="25" t="s">
        <v>2849</v>
      </c>
      <c r="H1414" s="25" t="s">
        <v>2850</v>
      </c>
      <c r="I1414" s="25" t="s">
        <v>2851</v>
      </c>
    </row>
    <row r="1415" spans="1:9" ht="60" hidden="1" x14ac:dyDescent="0.25">
      <c r="A1415" s="25" t="s">
        <v>3300</v>
      </c>
      <c r="B1415" s="25" t="s">
        <v>3534</v>
      </c>
      <c r="C1415" s="25" t="s">
        <v>19</v>
      </c>
      <c r="D1415" s="25" t="s">
        <v>669</v>
      </c>
      <c r="E1415" s="24" t="b">
        <v>0</v>
      </c>
      <c r="F1415" s="25" t="s">
        <v>1027</v>
      </c>
      <c r="G1415" s="25" t="s">
        <v>3535</v>
      </c>
      <c r="H1415" s="25" t="s">
        <v>3536</v>
      </c>
      <c r="I1415" s="25" t="s">
        <v>55</v>
      </c>
    </row>
    <row r="1416" spans="1:9" ht="135" hidden="1" x14ac:dyDescent="0.25">
      <c r="A1416" s="25" t="s">
        <v>4416</v>
      </c>
      <c r="B1416" s="25" t="s">
        <v>4421</v>
      </c>
      <c r="C1416" s="25" t="s">
        <v>19</v>
      </c>
      <c r="D1416" s="25" t="s">
        <v>111</v>
      </c>
      <c r="E1416" s="24" t="b">
        <v>0</v>
      </c>
      <c r="F1416" s="25" t="s">
        <v>1027</v>
      </c>
      <c r="G1416" s="25" t="s">
        <v>4422</v>
      </c>
      <c r="H1416" s="25" t="s">
        <v>4423</v>
      </c>
      <c r="I1416" s="25" t="s">
        <v>4424</v>
      </c>
    </row>
    <row r="1417" spans="1:9" ht="75" hidden="1" x14ac:dyDescent="0.25">
      <c r="A1417" s="25" t="s">
        <v>4416</v>
      </c>
      <c r="B1417" s="25" t="s">
        <v>4425</v>
      </c>
      <c r="C1417" s="25" t="s">
        <v>19</v>
      </c>
      <c r="D1417" s="25" t="s">
        <v>111</v>
      </c>
      <c r="E1417" s="24" t="b">
        <v>0</v>
      </c>
      <c r="F1417" s="25" t="s">
        <v>1027</v>
      </c>
      <c r="G1417" s="25" t="s">
        <v>4426</v>
      </c>
      <c r="H1417" s="25" t="s">
        <v>4427</v>
      </c>
      <c r="I1417" s="25" t="s">
        <v>4428</v>
      </c>
    </row>
    <row r="1418" spans="1:9" ht="90" hidden="1" x14ac:dyDescent="0.25">
      <c r="A1418" s="25" t="s">
        <v>4416</v>
      </c>
      <c r="B1418" s="25" t="s">
        <v>4425</v>
      </c>
      <c r="C1418" s="25" t="s">
        <v>19</v>
      </c>
      <c r="D1418" s="25" t="s">
        <v>111</v>
      </c>
      <c r="E1418" s="24" t="b">
        <v>0</v>
      </c>
      <c r="F1418" s="25" t="s">
        <v>1027</v>
      </c>
      <c r="G1418" s="25" t="s">
        <v>4429</v>
      </c>
      <c r="H1418" s="25" t="s">
        <v>4430</v>
      </c>
      <c r="I1418" s="25" t="s">
        <v>4431</v>
      </c>
    </row>
    <row r="1419" spans="1:9" ht="120" hidden="1" x14ac:dyDescent="0.25">
      <c r="A1419" s="25" t="s">
        <v>5243</v>
      </c>
      <c r="B1419" s="25" t="s">
        <v>5244</v>
      </c>
      <c r="C1419" s="25" t="s">
        <v>19</v>
      </c>
      <c r="D1419" s="25" t="s">
        <v>136</v>
      </c>
      <c r="E1419" s="24" t="b">
        <v>0</v>
      </c>
      <c r="F1419" s="25" t="s">
        <v>1027</v>
      </c>
      <c r="G1419" s="25" t="s">
        <v>5245</v>
      </c>
      <c r="H1419" s="25" t="s">
        <v>5246</v>
      </c>
      <c r="I1419" s="25" t="s">
        <v>5247</v>
      </c>
    </row>
    <row r="1420" spans="1:9" ht="60" hidden="1" x14ac:dyDescent="0.25">
      <c r="A1420" s="25" t="s">
        <v>5243</v>
      </c>
      <c r="B1420" s="25" t="s">
        <v>5244</v>
      </c>
      <c r="C1420" s="25" t="s">
        <v>19</v>
      </c>
      <c r="D1420" s="25" t="s">
        <v>136</v>
      </c>
      <c r="E1420" s="24" t="b">
        <v>0</v>
      </c>
      <c r="F1420" s="25" t="s">
        <v>1027</v>
      </c>
      <c r="G1420" s="25" t="s">
        <v>5248</v>
      </c>
      <c r="H1420" s="25" t="s">
        <v>5249</v>
      </c>
      <c r="I1420" s="25" t="s">
        <v>5250</v>
      </c>
    </row>
    <row r="1421" spans="1:9" ht="120" hidden="1" x14ac:dyDescent="0.25">
      <c r="A1421" s="25" t="s">
        <v>4432</v>
      </c>
      <c r="B1421" s="25" t="s">
        <v>5051</v>
      </c>
      <c r="C1421" s="25" t="s">
        <v>19</v>
      </c>
      <c r="D1421" s="25" t="s">
        <v>12</v>
      </c>
      <c r="E1421" s="24" t="b">
        <v>0</v>
      </c>
      <c r="F1421" s="25" t="s">
        <v>1027</v>
      </c>
      <c r="G1421" s="25" t="s">
        <v>5052</v>
      </c>
      <c r="H1421" s="25" t="s">
        <v>5053</v>
      </c>
      <c r="I1421" s="25" t="s">
        <v>5054</v>
      </c>
    </row>
    <row r="1422" spans="1:9" ht="120" hidden="1" x14ac:dyDescent="0.25">
      <c r="A1422" s="25" t="s">
        <v>2858</v>
      </c>
      <c r="B1422" s="25" t="s">
        <v>2859</v>
      </c>
      <c r="C1422" s="25" t="s">
        <v>19</v>
      </c>
      <c r="D1422" s="25" t="s">
        <v>12</v>
      </c>
      <c r="E1422" s="24" t="b">
        <v>1</v>
      </c>
      <c r="F1422" s="25" t="s">
        <v>1027</v>
      </c>
      <c r="G1422" s="25" t="s">
        <v>2860</v>
      </c>
      <c r="H1422" s="25" t="s">
        <v>2861</v>
      </c>
      <c r="I1422" s="25" t="s">
        <v>2862</v>
      </c>
    </row>
    <row r="1423" spans="1:9" ht="210" hidden="1" x14ac:dyDescent="0.25">
      <c r="A1423" s="25" t="s">
        <v>1932</v>
      </c>
      <c r="B1423" s="25" t="s">
        <v>1937</v>
      </c>
      <c r="C1423" s="25" t="s">
        <v>19</v>
      </c>
      <c r="D1423" s="25" t="s">
        <v>12</v>
      </c>
      <c r="E1423" s="24" t="b">
        <v>0</v>
      </c>
      <c r="F1423" s="25" t="s">
        <v>1027</v>
      </c>
      <c r="G1423" s="25" t="s">
        <v>1940</v>
      </c>
      <c r="H1423" s="25" t="s">
        <v>1941</v>
      </c>
      <c r="I1423" s="25" t="s">
        <v>1942</v>
      </c>
    </row>
    <row r="1424" spans="1:9" ht="165" hidden="1" x14ac:dyDescent="0.25">
      <c r="A1424" s="25" t="s">
        <v>512</v>
      </c>
      <c r="B1424" s="25" t="s">
        <v>2871</v>
      </c>
      <c r="C1424" s="25" t="s">
        <v>19</v>
      </c>
      <c r="D1424" s="25" t="s">
        <v>12</v>
      </c>
      <c r="E1424" s="24" t="b">
        <v>0</v>
      </c>
      <c r="F1424" s="25" t="s">
        <v>1027</v>
      </c>
      <c r="G1424" s="25" t="s">
        <v>2875</v>
      </c>
      <c r="H1424" s="25" t="s">
        <v>2876</v>
      </c>
      <c r="I1424" s="25" t="s">
        <v>55</v>
      </c>
    </row>
    <row r="1425" spans="1:9" ht="120" hidden="1" x14ac:dyDescent="0.25">
      <c r="A1425" s="25" t="s">
        <v>512</v>
      </c>
      <c r="B1425" s="25" t="s">
        <v>2867</v>
      </c>
      <c r="C1425" s="25" t="s">
        <v>19</v>
      </c>
      <c r="D1425" s="25" t="s">
        <v>12</v>
      </c>
      <c r="E1425" s="24" t="b">
        <v>0</v>
      </c>
      <c r="F1425" s="25" t="s">
        <v>1027</v>
      </c>
      <c r="G1425" s="25" t="s">
        <v>55</v>
      </c>
      <c r="H1425" s="25" t="s">
        <v>2875</v>
      </c>
      <c r="I1425" s="25" t="s">
        <v>2876</v>
      </c>
    </row>
    <row r="1426" spans="1:9" ht="120" hidden="1" x14ac:dyDescent="0.25">
      <c r="A1426" s="25" t="s">
        <v>324</v>
      </c>
      <c r="B1426" s="25" t="s">
        <v>1979</v>
      </c>
      <c r="C1426" s="25" t="s">
        <v>19</v>
      </c>
      <c r="D1426" s="25" t="s">
        <v>12</v>
      </c>
      <c r="E1426" s="24" t="b">
        <v>0</v>
      </c>
      <c r="F1426" s="25" t="s">
        <v>1027</v>
      </c>
      <c r="G1426" s="25" t="s">
        <v>1970</v>
      </c>
      <c r="H1426" s="25" t="s">
        <v>1971</v>
      </c>
      <c r="I1426" s="25" t="s">
        <v>1972</v>
      </c>
    </row>
    <row r="1427" spans="1:9" ht="75" hidden="1" x14ac:dyDescent="0.25">
      <c r="A1427" s="25" t="s">
        <v>760</v>
      </c>
      <c r="B1427" s="25" t="s">
        <v>1990</v>
      </c>
      <c r="C1427" s="25" t="s">
        <v>19</v>
      </c>
      <c r="D1427" s="25" t="s">
        <v>167</v>
      </c>
      <c r="E1427" s="24" t="b">
        <v>0</v>
      </c>
      <c r="F1427" s="25" t="s">
        <v>1027</v>
      </c>
      <c r="G1427" s="25" t="s">
        <v>1984</v>
      </c>
      <c r="H1427" s="25" t="s">
        <v>1985</v>
      </c>
      <c r="I1427" s="25" t="s">
        <v>1986</v>
      </c>
    </row>
    <row r="1428" spans="1:9" ht="135" hidden="1" x14ac:dyDescent="0.25">
      <c r="A1428" s="25" t="s">
        <v>3116</v>
      </c>
      <c r="B1428" s="25" t="s">
        <v>5722</v>
      </c>
      <c r="C1428" s="25" t="s">
        <v>19</v>
      </c>
      <c r="D1428" s="25" t="s">
        <v>61</v>
      </c>
      <c r="E1428" s="24" t="b">
        <v>0</v>
      </c>
      <c r="F1428" s="25" t="s">
        <v>1027</v>
      </c>
      <c r="G1428" s="25" t="s">
        <v>5726</v>
      </c>
      <c r="H1428" s="25" t="s">
        <v>5727</v>
      </c>
      <c r="I1428" s="25" t="s">
        <v>55</v>
      </c>
    </row>
    <row r="1429" spans="1:9" ht="180" hidden="1" x14ac:dyDescent="0.25">
      <c r="A1429" s="25" t="s">
        <v>3116</v>
      </c>
      <c r="B1429" s="25" t="s">
        <v>5722</v>
      </c>
      <c r="C1429" s="25" t="s">
        <v>19</v>
      </c>
      <c r="D1429" s="25" t="s">
        <v>61</v>
      </c>
      <c r="E1429" s="24" t="b">
        <v>0</v>
      </c>
      <c r="F1429" s="25" t="s">
        <v>1027</v>
      </c>
      <c r="G1429" s="25" t="s">
        <v>5728</v>
      </c>
      <c r="H1429" s="25" t="s">
        <v>5729</v>
      </c>
      <c r="I1429" s="25" t="s">
        <v>5730</v>
      </c>
    </row>
    <row r="1430" spans="1:9" ht="150" hidden="1" x14ac:dyDescent="0.25">
      <c r="A1430" s="25" t="s">
        <v>3116</v>
      </c>
      <c r="B1430" s="25" t="s">
        <v>5731</v>
      </c>
      <c r="C1430" s="25" t="s">
        <v>19</v>
      </c>
      <c r="D1430" s="25" t="s">
        <v>61</v>
      </c>
      <c r="E1430" s="24" t="b">
        <v>0</v>
      </c>
      <c r="F1430" s="25" t="s">
        <v>1027</v>
      </c>
      <c r="G1430" s="25" t="s">
        <v>5732</v>
      </c>
      <c r="H1430" s="25" t="s">
        <v>5733</v>
      </c>
      <c r="I1430" s="25" t="s">
        <v>5734</v>
      </c>
    </row>
    <row r="1431" spans="1:9" ht="135" hidden="1" x14ac:dyDescent="0.25">
      <c r="A1431" s="25" t="s">
        <v>3116</v>
      </c>
      <c r="B1431" s="25" t="s">
        <v>5739</v>
      </c>
      <c r="C1431" s="25" t="s">
        <v>19</v>
      </c>
      <c r="D1431" s="25" t="s">
        <v>61</v>
      </c>
      <c r="E1431" s="24" t="b">
        <v>0</v>
      </c>
      <c r="F1431" s="25" t="s">
        <v>1027</v>
      </c>
      <c r="G1431" s="25" t="s">
        <v>5740</v>
      </c>
      <c r="H1431" s="25" t="s">
        <v>5741</v>
      </c>
      <c r="I1431" s="25" t="s">
        <v>5742</v>
      </c>
    </row>
    <row r="1432" spans="1:9" ht="180" hidden="1" x14ac:dyDescent="0.25">
      <c r="A1432" s="25" t="s">
        <v>3116</v>
      </c>
      <c r="B1432" s="25" t="s">
        <v>5735</v>
      </c>
      <c r="C1432" s="25" t="s">
        <v>19</v>
      </c>
      <c r="D1432" s="25" t="s">
        <v>61</v>
      </c>
      <c r="E1432" s="24" t="b">
        <v>0</v>
      </c>
      <c r="F1432" s="25" t="s">
        <v>1027</v>
      </c>
      <c r="G1432" s="25" t="s">
        <v>5743</v>
      </c>
      <c r="H1432" s="25" t="s">
        <v>5744</v>
      </c>
      <c r="I1432" s="25" t="s">
        <v>5745</v>
      </c>
    </row>
    <row r="1433" spans="1:9" ht="150" hidden="1" x14ac:dyDescent="0.25">
      <c r="A1433" s="25" t="s">
        <v>3116</v>
      </c>
      <c r="B1433" s="25" t="s">
        <v>5746</v>
      </c>
      <c r="C1433" s="25" t="s">
        <v>19</v>
      </c>
      <c r="D1433" s="25" t="s">
        <v>61</v>
      </c>
      <c r="E1433" s="24" t="b">
        <v>0</v>
      </c>
      <c r="F1433" s="25" t="s">
        <v>1027</v>
      </c>
      <c r="G1433" s="25" t="s">
        <v>5744</v>
      </c>
      <c r="H1433" s="25" t="s">
        <v>5747</v>
      </c>
      <c r="I1433" s="25" t="s">
        <v>5748</v>
      </c>
    </row>
    <row r="1434" spans="1:9" ht="135" hidden="1" x14ac:dyDescent="0.25">
      <c r="A1434" s="25" t="s">
        <v>3116</v>
      </c>
      <c r="B1434" s="25" t="s">
        <v>5735</v>
      </c>
      <c r="C1434" s="25" t="s">
        <v>19</v>
      </c>
      <c r="D1434" s="25" t="s">
        <v>61</v>
      </c>
      <c r="E1434" s="24" t="b">
        <v>0</v>
      </c>
      <c r="F1434" s="25" t="s">
        <v>1027</v>
      </c>
      <c r="G1434" s="25" t="s">
        <v>5747</v>
      </c>
      <c r="H1434" s="25" t="s">
        <v>5749</v>
      </c>
      <c r="I1434" s="25" t="s">
        <v>5750</v>
      </c>
    </row>
    <row r="1435" spans="1:9" ht="75" hidden="1" x14ac:dyDescent="0.25">
      <c r="A1435" s="25" t="s">
        <v>3116</v>
      </c>
      <c r="B1435" s="25" t="s">
        <v>5751</v>
      </c>
      <c r="C1435" s="25" t="s">
        <v>19</v>
      </c>
      <c r="D1435" s="25" t="s">
        <v>61</v>
      </c>
      <c r="E1435" s="24" t="b">
        <v>0</v>
      </c>
      <c r="F1435" s="25" t="s">
        <v>1027</v>
      </c>
      <c r="G1435" s="25" t="s">
        <v>5752</v>
      </c>
      <c r="H1435" s="25" t="s">
        <v>5753</v>
      </c>
      <c r="I1435" s="25" t="s">
        <v>5754</v>
      </c>
    </row>
    <row r="1436" spans="1:9" ht="120" hidden="1" x14ac:dyDescent="0.25">
      <c r="A1436" s="25" t="s">
        <v>3116</v>
      </c>
      <c r="B1436" s="25" t="s">
        <v>5755</v>
      </c>
      <c r="C1436" s="25" t="s">
        <v>19</v>
      </c>
      <c r="D1436" s="25" t="s">
        <v>61</v>
      </c>
      <c r="E1436" s="24" t="b">
        <v>0</v>
      </c>
      <c r="F1436" s="25" t="s">
        <v>1027</v>
      </c>
      <c r="G1436" s="25" t="s">
        <v>5756</v>
      </c>
      <c r="H1436" s="25" t="s">
        <v>5757</v>
      </c>
      <c r="I1436" s="25" t="s">
        <v>5758</v>
      </c>
    </row>
    <row r="1437" spans="1:9" ht="105" hidden="1" x14ac:dyDescent="0.25">
      <c r="A1437" s="25" t="s">
        <v>3116</v>
      </c>
      <c r="B1437" s="25" t="s">
        <v>5759</v>
      </c>
      <c r="C1437" s="25" t="s">
        <v>19</v>
      </c>
      <c r="D1437" s="25" t="s">
        <v>61</v>
      </c>
      <c r="E1437" s="24" t="b">
        <v>0</v>
      </c>
      <c r="F1437" s="25" t="s">
        <v>1027</v>
      </c>
      <c r="G1437" s="25" t="s">
        <v>5757</v>
      </c>
      <c r="H1437" s="25" t="s">
        <v>5760</v>
      </c>
      <c r="I1437" s="25" t="s">
        <v>5761</v>
      </c>
    </row>
    <row r="1438" spans="1:9" ht="105" hidden="1" x14ac:dyDescent="0.25">
      <c r="A1438" s="25" t="s">
        <v>3116</v>
      </c>
      <c r="B1438" s="25" t="s">
        <v>5755</v>
      </c>
      <c r="C1438" s="25" t="s">
        <v>19</v>
      </c>
      <c r="D1438" s="25" t="s">
        <v>61</v>
      </c>
      <c r="E1438" s="24" t="b">
        <v>0</v>
      </c>
      <c r="F1438" s="25" t="s">
        <v>1027</v>
      </c>
      <c r="G1438" s="25" t="s">
        <v>5762</v>
      </c>
      <c r="H1438" s="25" t="s">
        <v>5763</v>
      </c>
      <c r="I1438" s="25" t="s">
        <v>5764</v>
      </c>
    </row>
    <row r="1439" spans="1:9" ht="135" hidden="1" x14ac:dyDescent="0.25">
      <c r="A1439" s="25" t="s">
        <v>3116</v>
      </c>
      <c r="B1439" s="25" t="s">
        <v>5722</v>
      </c>
      <c r="C1439" s="25" t="s">
        <v>19</v>
      </c>
      <c r="D1439" s="25" t="s">
        <v>61</v>
      </c>
      <c r="E1439" s="24" t="b">
        <v>0</v>
      </c>
      <c r="F1439" s="25" t="s">
        <v>1027</v>
      </c>
      <c r="G1439" s="25" t="s">
        <v>5765</v>
      </c>
      <c r="H1439" s="25" t="s">
        <v>5766</v>
      </c>
      <c r="I1439" s="25" t="s">
        <v>5767</v>
      </c>
    </row>
    <row r="1440" spans="1:9" ht="90" hidden="1" x14ac:dyDescent="0.25">
      <c r="A1440" s="25" t="s">
        <v>3116</v>
      </c>
      <c r="B1440" s="25" t="s">
        <v>5768</v>
      </c>
      <c r="C1440" s="25" t="s">
        <v>19</v>
      </c>
      <c r="D1440" s="25" t="s">
        <v>61</v>
      </c>
      <c r="E1440" s="24" t="b">
        <v>0</v>
      </c>
      <c r="F1440" s="25" t="s">
        <v>1027</v>
      </c>
      <c r="G1440" s="25" t="s">
        <v>5769</v>
      </c>
      <c r="H1440" s="25" t="s">
        <v>5770</v>
      </c>
      <c r="I1440" s="25" t="s">
        <v>5771</v>
      </c>
    </row>
    <row r="1441" spans="1:9" ht="165" hidden="1" x14ac:dyDescent="0.25">
      <c r="A1441" s="25" t="s">
        <v>3116</v>
      </c>
      <c r="B1441" s="25" t="s">
        <v>5722</v>
      </c>
      <c r="C1441" s="25" t="s">
        <v>19</v>
      </c>
      <c r="D1441" s="25" t="s">
        <v>61</v>
      </c>
      <c r="E1441" s="24" t="b">
        <v>0</v>
      </c>
      <c r="F1441" s="25" t="s">
        <v>1027</v>
      </c>
      <c r="G1441" s="25" t="s">
        <v>5772</v>
      </c>
      <c r="H1441" s="25" t="s">
        <v>5773</v>
      </c>
      <c r="I1441" s="25" t="s">
        <v>5774</v>
      </c>
    </row>
    <row r="1442" spans="1:9" ht="135" hidden="1" x14ac:dyDescent="0.25">
      <c r="A1442" s="25" t="s">
        <v>3116</v>
      </c>
      <c r="B1442" s="25" t="s">
        <v>5775</v>
      </c>
      <c r="C1442" s="25" t="s">
        <v>19</v>
      </c>
      <c r="D1442" s="25" t="s">
        <v>61</v>
      </c>
      <c r="E1442" s="24" t="b">
        <v>0</v>
      </c>
      <c r="F1442" s="25" t="s">
        <v>1027</v>
      </c>
      <c r="G1442" s="25" t="s">
        <v>5776</v>
      </c>
      <c r="H1442" s="25" t="s">
        <v>5777</v>
      </c>
      <c r="I1442" s="25" t="s">
        <v>5778</v>
      </c>
    </row>
    <row r="1443" spans="1:9" ht="180" hidden="1" x14ac:dyDescent="0.25">
      <c r="A1443" s="25" t="s">
        <v>3116</v>
      </c>
      <c r="B1443" s="25" t="s">
        <v>5735</v>
      </c>
      <c r="C1443" s="25" t="s">
        <v>19</v>
      </c>
      <c r="D1443" s="25" t="s">
        <v>61</v>
      </c>
      <c r="E1443" s="24" t="b">
        <v>0</v>
      </c>
      <c r="F1443" s="25" t="s">
        <v>1027</v>
      </c>
      <c r="G1443" s="25" t="s">
        <v>5777</v>
      </c>
      <c r="H1443" s="25" t="s">
        <v>5779</v>
      </c>
      <c r="I1443" s="25" t="s">
        <v>5780</v>
      </c>
    </row>
    <row r="1444" spans="1:9" ht="90" hidden="1" x14ac:dyDescent="0.25">
      <c r="A1444" s="25" t="s">
        <v>3116</v>
      </c>
      <c r="B1444" s="25" t="s">
        <v>5781</v>
      </c>
      <c r="C1444" s="25" t="s">
        <v>19</v>
      </c>
      <c r="D1444" s="25" t="s">
        <v>61</v>
      </c>
      <c r="E1444" s="24" t="b">
        <v>0</v>
      </c>
      <c r="F1444" s="25" t="s">
        <v>1027</v>
      </c>
      <c r="G1444" s="25" t="s">
        <v>5779</v>
      </c>
      <c r="H1444" s="25" t="s">
        <v>5782</v>
      </c>
      <c r="I1444" s="25" t="s">
        <v>5783</v>
      </c>
    </row>
    <row r="1445" spans="1:9" ht="90" hidden="1" x14ac:dyDescent="0.25">
      <c r="A1445" s="25" t="s">
        <v>3116</v>
      </c>
      <c r="B1445" s="25" t="s">
        <v>5735</v>
      </c>
      <c r="C1445" s="25" t="s">
        <v>19</v>
      </c>
      <c r="D1445" s="25" t="s">
        <v>61</v>
      </c>
      <c r="E1445" s="24" t="b">
        <v>0</v>
      </c>
      <c r="F1445" s="25" t="s">
        <v>1027</v>
      </c>
      <c r="G1445" s="25" t="s">
        <v>5784</v>
      </c>
      <c r="H1445" s="25" t="s">
        <v>5785</v>
      </c>
      <c r="I1445" s="25" t="s">
        <v>5786</v>
      </c>
    </row>
    <row r="1446" spans="1:9" ht="90" hidden="1" x14ac:dyDescent="0.25">
      <c r="A1446" s="25" t="s">
        <v>1994</v>
      </c>
      <c r="B1446" s="25" t="s">
        <v>1995</v>
      </c>
      <c r="C1446" s="25" t="s">
        <v>19</v>
      </c>
      <c r="D1446" s="25" t="s">
        <v>61</v>
      </c>
      <c r="E1446" s="24" t="b">
        <v>0</v>
      </c>
      <c r="F1446" s="25" t="s">
        <v>1027</v>
      </c>
      <c r="G1446" s="25" t="s">
        <v>1996</v>
      </c>
      <c r="H1446" s="25" t="s">
        <v>1997</v>
      </c>
      <c r="I1446" s="25" t="s">
        <v>1998</v>
      </c>
    </row>
    <row r="1447" spans="1:9" ht="135" hidden="1" x14ac:dyDescent="0.25">
      <c r="A1447" s="25" t="s">
        <v>1994</v>
      </c>
      <c r="B1447" s="25" t="s">
        <v>1995</v>
      </c>
      <c r="C1447" s="25" t="s">
        <v>19</v>
      </c>
      <c r="D1447" s="25" t="s">
        <v>61</v>
      </c>
      <c r="E1447" s="24" t="b">
        <v>0</v>
      </c>
      <c r="F1447" s="25" t="s">
        <v>1027</v>
      </c>
      <c r="G1447" s="25" t="s">
        <v>1999</v>
      </c>
      <c r="H1447" s="25" t="s">
        <v>2000</v>
      </c>
      <c r="I1447" s="25" t="s">
        <v>2001</v>
      </c>
    </row>
    <row r="1448" spans="1:9" ht="105" hidden="1" x14ac:dyDescent="0.25">
      <c r="A1448" s="25" t="s">
        <v>974</v>
      </c>
      <c r="B1448" s="25" t="s">
        <v>2886</v>
      </c>
      <c r="C1448" s="25" t="s">
        <v>19</v>
      </c>
      <c r="D1448" s="25" t="s">
        <v>669</v>
      </c>
      <c r="E1448" s="24" t="b">
        <v>0</v>
      </c>
      <c r="F1448" s="25" t="s">
        <v>1027</v>
      </c>
      <c r="G1448" s="25" t="s">
        <v>2887</v>
      </c>
      <c r="H1448" s="25" t="s">
        <v>2888</v>
      </c>
      <c r="I1448" s="25" t="s">
        <v>2889</v>
      </c>
    </row>
    <row r="1449" spans="1:9" ht="105" hidden="1" x14ac:dyDescent="0.25">
      <c r="A1449" s="25" t="s">
        <v>979</v>
      </c>
      <c r="B1449" s="25" t="s">
        <v>2902</v>
      </c>
      <c r="C1449" s="25" t="s">
        <v>19</v>
      </c>
      <c r="D1449" s="25" t="s">
        <v>111</v>
      </c>
      <c r="E1449" s="24" t="b">
        <v>0</v>
      </c>
      <c r="F1449" s="25" t="s">
        <v>1027</v>
      </c>
      <c r="G1449" s="25" t="s">
        <v>2907</v>
      </c>
      <c r="H1449" s="25" t="s">
        <v>2908</v>
      </c>
      <c r="I1449" s="25" t="s">
        <v>2909</v>
      </c>
    </row>
    <row r="1450" spans="1:9" ht="135" hidden="1" x14ac:dyDescent="0.25">
      <c r="A1450" s="25" t="s">
        <v>985</v>
      </c>
      <c r="B1450" s="25" t="s">
        <v>2927</v>
      </c>
      <c r="C1450" s="25" t="s">
        <v>19</v>
      </c>
      <c r="D1450" s="25" t="s">
        <v>111</v>
      </c>
      <c r="E1450" s="24" t="b">
        <v>0</v>
      </c>
      <c r="F1450" s="25" t="s">
        <v>1027</v>
      </c>
      <c r="G1450" s="25" t="s">
        <v>2920</v>
      </c>
      <c r="H1450" s="25" t="s">
        <v>2921</v>
      </c>
      <c r="I1450" s="25" t="s">
        <v>2922</v>
      </c>
    </row>
    <row r="1451" spans="1:9" ht="105" hidden="1" x14ac:dyDescent="0.25">
      <c r="A1451" s="25" t="s">
        <v>2928</v>
      </c>
      <c r="B1451" s="25" t="s">
        <v>2933</v>
      </c>
      <c r="C1451" s="25" t="s">
        <v>19</v>
      </c>
      <c r="D1451" s="25" t="s">
        <v>111</v>
      </c>
      <c r="E1451" s="24" t="b">
        <v>0</v>
      </c>
      <c r="F1451" s="25" t="s">
        <v>1027</v>
      </c>
      <c r="G1451" s="25" t="s">
        <v>2930</v>
      </c>
      <c r="H1451" s="25" t="s">
        <v>2931</v>
      </c>
      <c r="I1451" s="25" t="s">
        <v>2932</v>
      </c>
    </row>
    <row r="1452" spans="1:9" ht="90" hidden="1" x14ac:dyDescent="0.25">
      <c r="A1452" s="25" t="s">
        <v>3334</v>
      </c>
      <c r="B1452" s="25" t="s">
        <v>4452</v>
      </c>
      <c r="C1452" s="25" t="s">
        <v>19</v>
      </c>
      <c r="D1452" s="25" t="s">
        <v>111</v>
      </c>
      <c r="E1452" s="24" t="b">
        <v>0</v>
      </c>
      <c r="F1452" s="25" t="s">
        <v>1027</v>
      </c>
      <c r="G1452" s="25" t="s">
        <v>4453</v>
      </c>
      <c r="H1452" s="25" t="s">
        <v>4454</v>
      </c>
      <c r="I1452" s="25" t="s">
        <v>4455</v>
      </c>
    </row>
    <row r="1453" spans="1:9" ht="105" hidden="1" x14ac:dyDescent="0.25">
      <c r="A1453" s="25" t="s">
        <v>3334</v>
      </c>
      <c r="B1453" s="25" t="s">
        <v>4456</v>
      </c>
      <c r="C1453" s="25" t="s">
        <v>19</v>
      </c>
      <c r="D1453" s="25" t="s">
        <v>111</v>
      </c>
      <c r="E1453" s="24" t="b">
        <v>0</v>
      </c>
      <c r="F1453" s="25" t="s">
        <v>1027</v>
      </c>
      <c r="G1453" s="25" t="s">
        <v>4454</v>
      </c>
      <c r="H1453" s="25" t="s">
        <v>4457</v>
      </c>
      <c r="I1453" s="25" t="s">
        <v>4458</v>
      </c>
    </row>
    <row r="1454" spans="1:9" ht="90" hidden="1" x14ac:dyDescent="0.25">
      <c r="A1454" s="25" t="s">
        <v>3334</v>
      </c>
      <c r="B1454" s="25" t="s">
        <v>3335</v>
      </c>
      <c r="C1454" s="25" t="s">
        <v>19</v>
      </c>
      <c r="D1454" s="25" t="s">
        <v>111</v>
      </c>
      <c r="E1454" s="24" t="b">
        <v>0</v>
      </c>
      <c r="F1454" s="25" t="s">
        <v>1027</v>
      </c>
      <c r="G1454" s="25" t="s">
        <v>4459</v>
      </c>
      <c r="H1454" s="25" t="s">
        <v>4460</v>
      </c>
      <c r="I1454" s="25" t="s">
        <v>4461</v>
      </c>
    </row>
    <row r="1455" spans="1:9" ht="90" hidden="1" x14ac:dyDescent="0.25">
      <c r="A1455" s="25" t="s">
        <v>2949</v>
      </c>
      <c r="B1455" s="25" t="s">
        <v>2950</v>
      </c>
      <c r="C1455" s="25" t="s">
        <v>19</v>
      </c>
      <c r="D1455" s="25" t="s">
        <v>111</v>
      </c>
      <c r="E1455" s="24" t="b">
        <v>0</v>
      </c>
      <c r="F1455" s="25" t="s">
        <v>1027</v>
      </c>
      <c r="G1455" s="25" t="s">
        <v>2951</v>
      </c>
      <c r="H1455" s="25" t="s">
        <v>2952</v>
      </c>
      <c r="I1455" s="25" t="s">
        <v>2953</v>
      </c>
    </row>
    <row r="1456" spans="1:9" ht="60" hidden="1" x14ac:dyDescent="0.25">
      <c r="A1456" s="25" t="s">
        <v>2954</v>
      </c>
      <c r="B1456" s="25" t="s">
        <v>2961</v>
      </c>
      <c r="C1456" s="25" t="s">
        <v>19</v>
      </c>
      <c r="D1456" s="25" t="s">
        <v>111</v>
      </c>
      <c r="E1456" s="24" t="b">
        <v>0</v>
      </c>
      <c r="F1456" s="25" t="s">
        <v>1027</v>
      </c>
      <c r="G1456" s="25" t="s">
        <v>2962</v>
      </c>
      <c r="H1456" s="25" t="s">
        <v>2963</v>
      </c>
      <c r="I1456" s="25" t="s">
        <v>2964</v>
      </c>
    </row>
    <row r="1457" spans="1:9" ht="150" hidden="1" x14ac:dyDescent="0.25">
      <c r="A1457" s="25" t="s">
        <v>3337</v>
      </c>
      <c r="B1457" s="25" t="s">
        <v>4462</v>
      </c>
      <c r="C1457" s="25" t="s">
        <v>19</v>
      </c>
      <c r="D1457" s="25" t="s">
        <v>111</v>
      </c>
      <c r="E1457" s="24" t="b">
        <v>0</v>
      </c>
      <c r="F1457" s="25" t="s">
        <v>1027</v>
      </c>
      <c r="G1457" s="25" t="s">
        <v>4463</v>
      </c>
      <c r="H1457" s="25" t="s">
        <v>4464</v>
      </c>
      <c r="I1457" s="25" t="s">
        <v>4465</v>
      </c>
    </row>
    <row r="1458" spans="1:9" ht="90" hidden="1" x14ac:dyDescent="0.25">
      <c r="A1458" s="25" t="s">
        <v>3337</v>
      </c>
      <c r="B1458" s="25" t="s">
        <v>4466</v>
      </c>
      <c r="C1458" s="25" t="s">
        <v>19</v>
      </c>
      <c r="D1458" s="25" t="s">
        <v>111</v>
      </c>
      <c r="E1458" s="24" t="b">
        <v>0</v>
      </c>
      <c r="F1458" s="25" t="s">
        <v>1027</v>
      </c>
      <c r="G1458" s="25" t="s">
        <v>55</v>
      </c>
      <c r="H1458" s="25" t="s">
        <v>4467</v>
      </c>
      <c r="I1458" s="25" t="s">
        <v>4468</v>
      </c>
    </row>
    <row r="1459" spans="1:9" ht="105" hidden="1" x14ac:dyDescent="0.25">
      <c r="A1459" s="25" t="s">
        <v>3337</v>
      </c>
      <c r="B1459" s="25" t="s">
        <v>4469</v>
      </c>
      <c r="C1459" s="25" t="s">
        <v>19</v>
      </c>
      <c r="D1459" s="25" t="s">
        <v>111</v>
      </c>
      <c r="E1459" s="24" t="b">
        <v>0</v>
      </c>
      <c r="F1459" s="25" t="s">
        <v>1027</v>
      </c>
      <c r="G1459" s="25" t="s">
        <v>4470</v>
      </c>
      <c r="H1459" s="25" t="s">
        <v>4471</v>
      </c>
      <c r="I1459" s="25" t="s">
        <v>4472</v>
      </c>
    </row>
    <row r="1460" spans="1:9" ht="60" hidden="1" x14ac:dyDescent="0.25">
      <c r="A1460" s="25" t="s">
        <v>4651</v>
      </c>
      <c r="B1460" s="25" t="s">
        <v>4652</v>
      </c>
      <c r="C1460" s="25" t="s">
        <v>19</v>
      </c>
      <c r="D1460" s="25" t="s">
        <v>550</v>
      </c>
      <c r="E1460" s="24" t="b">
        <v>0</v>
      </c>
      <c r="F1460" s="25" t="s">
        <v>1027</v>
      </c>
      <c r="G1460" s="25" t="s">
        <v>4656</v>
      </c>
      <c r="H1460" s="25" t="s">
        <v>4657</v>
      </c>
      <c r="I1460" s="25" t="s">
        <v>4658</v>
      </c>
    </row>
    <row r="1461" spans="1:9" ht="90" hidden="1" x14ac:dyDescent="0.25">
      <c r="A1461" s="25" t="s">
        <v>3142</v>
      </c>
      <c r="B1461" s="25" t="s">
        <v>5071</v>
      </c>
      <c r="C1461" s="25" t="s">
        <v>19</v>
      </c>
      <c r="D1461" s="25" t="s">
        <v>12</v>
      </c>
      <c r="E1461" s="24" t="b">
        <v>0</v>
      </c>
      <c r="F1461" s="25" t="s">
        <v>1027</v>
      </c>
      <c r="G1461" s="25" t="s">
        <v>5072</v>
      </c>
      <c r="H1461" s="25" t="s">
        <v>5073</v>
      </c>
      <c r="I1461" s="25" t="s">
        <v>5074</v>
      </c>
    </row>
    <row r="1462" spans="1:9" ht="150" hidden="1" x14ac:dyDescent="0.25">
      <c r="A1462" s="25" t="s">
        <v>3142</v>
      </c>
      <c r="B1462" s="25" t="s">
        <v>5071</v>
      </c>
      <c r="C1462" s="25" t="s">
        <v>19</v>
      </c>
      <c r="D1462" s="25" t="s">
        <v>12</v>
      </c>
      <c r="E1462" s="24" t="b">
        <v>0</v>
      </c>
      <c r="F1462" s="25" t="s">
        <v>1027</v>
      </c>
      <c r="G1462" s="25" t="s">
        <v>5075</v>
      </c>
      <c r="H1462" s="25" t="s">
        <v>5076</v>
      </c>
      <c r="I1462" s="25" t="s">
        <v>5077</v>
      </c>
    </row>
    <row r="1463" spans="1:9" ht="135" hidden="1" x14ac:dyDescent="0.25">
      <c r="A1463" s="25" t="s">
        <v>3142</v>
      </c>
      <c r="B1463" s="25" t="s">
        <v>5071</v>
      </c>
      <c r="C1463" s="25" t="s">
        <v>19</v>
      </c>
      <c r="D1463" s="25" t="s">
        <v>12</v>
      </c>
      <c r="E1463" s="24" t="b">
        <v>0</v>
      </c>
      <c r="F1463" s="25" t="s">
        <v>1027</v>
      </c>
      <c r="G1463" s="25" t="s">
        <v>5078</v>
      </c>
      <c r="H1463" s="25" t="s">
        <v>5079</v>
      </c>
      <c r="I1463" s="25" t="s">
        <v>5080</v>
      </c>
    </row>
    <row r="1464" spans="1:9" ht="195" hidden="1" x14ac:dyDescent="0.25">
      <c r="A1464" s="25" t="s">
        <v>2970</v>
      </c>
      <c r="B1464" s="25" t="s">
        <v>2990</v>
      </c>
      <c r="C1464" s="25" t="s">
        <v>19</v>
      </c>
      <c r="D1464" s="25" t="s">
        <v>111</v>
      </c>
      <c r="E1464" s="24" t="b">
        <v>0</v>
      </c>
      <c r="F1464" s="25" t="s">
        <v>1027</v>
      </c>
      <c r="G1464" s="25" t="s">
        <v>2986</v>
      </c>
      <c r="H1464" s="25" t="s">
        <v>2991</v>
      </c>
      <c r="I1464" s="25" t="s">
        <v>2992</v>
      </c>
    </row>
    <row r="1465" spans="1:9" ht="120" hidden="1" x14ac:dyDescent="0.25">
      <c r="A1465" s="25" t="s">
        <v>2970</v>
      </c>
      <c r="B1465" s="25" t="s">
        <v>2993</v>
      </c>
      <c r="C1465" s="25" t="s">
        <v>19</v>
      </c>
      <c r="D1465" s="25" t="s">
        <v>111</v>
      </c>
      <c r="E1465" s="24" t="b">
        <v>0</v>
      </c>
      <c r="F1465" s="25" t="s">
        <v>1027</v>
      </c>
      <c r="G1465" s="25" t="s">
        <v>2994</v>
      </c>
      <c r="H1465" s="25" t="s">
        <v>2995</v>
      </c>
      <c r="I1465" s="25" t="s">
        <v>2996</v>
      </c>
    </row>
    <row r="1466" spans="1:9" ht="180" hidden="1" x14ac:dyDescent="0.25">
      <c r="A1466" s="25" t="s">
        <v>2970</v>
      </c>
      <c r="B1466" s="25" t="s">
        <v>2989</v>
      </c>
      <c r="C1466" s="25" t="s">
        <v>19</v>
      </c>
      <c r="D1466" s="25" t="s">
        <v>111</v>
      </c>
      <c r="E1466" s="24" t="b">
        <v>0</v>
      </c>
      <c r="F1466" s="25" t="s">
        <v>1027</v>
      </c>
      <c r="G1466" s="25" t="s">
        <v>2985</v>
      </c>
      <c r="H1466" s="25" t="s">
        <v>2986</v>
      </c>
      <c r="I1466" s="25" t="s">
        <v>2987</v>
      </c>
    </row>
    <row r="1467" spans="1:9" ht="135" hidden="1" x14ac:dyDescent="0.25">
      <c r="A1467" s="25" t="s">
        <v>5827</v>
      </c>
      <c r="B1467" s="25" t="s">
        <v>5828</v>
      </c>
      <c r="C1467" s="25" t="s">
        <v>19</v>
      </c>
      <c r="D1467" s="25" t="s">
        <v>61</v>
      </c>
      <c r="E1467" s="24" t="b">
        <v>0</v>
      </c>
      <c r="F1467" s="25" t="s">
        <v>1027</v>
      </c>
      <c r="G1467" s="25" t="s">
        <v>5829</v>
      </c>
      <c r="H1467" s="25" t="s">
        <v>5830</v>
      </c>
      <c r="I1467" s="25" t="s">
        <v>5831</v>
      </c>
    </row>
    <row r="1468" spans="1:9" ht="75" hidden="1" x14ac:dyDescent="0.25">
      <c r="A1468" s="25" t="s">
        <v>5827</v>
      </c>
      <c r="B1468" s="25" t="s">
        <v>5832</v>
      </c>
      <c r="C1468" s="25" t="s">
        <v>19</v>
      </c>
      <c r="D1468" s="25" t="s">
        <v>61</v>
      </c>
      <c r="E1468" s="24" t="b">
        <v>0</v>
      </c>
      <c r="F1468" s="25" t="s">
        <v>1027</v>
      </c>
      <c r="G1468" s="25" t="s">
        <v>5833</v>
      </c>
      <c r="H1468" s="25" t="s">
        <v>5834</v>
      </c>
      <c r="I1468" s="25" t="s">
        <v>5835</v>
      </c>
    </row>
    <row r="1469" spans="1:9" ht="90" hidden="1" x14ac:dyDescent="0.25">
      <c r="A1469" s="25" t="s">
        <v>5827</v>
      </c>
      <c r="B1469" s="25" t="s">
        <v>5836</v>
      </c>
      <c r="C1469" s="25" t="s">
        <v>19</v>
      </c>
      <c r="D1469" s="25" t="s">
        <v>61</v>
      </c>
      <c r="E1469" s="24" t="b">
        <v>0</v>
      </c>
      <c r="F1469" s="25" t="s">
        <v>1027</v>
      </c>
      <c r="G1469" s="25" t="s">
        <v>5837</v>
      </c>
      <c r="H1469" s="25" t="s">
        <v>5838</v>
      </c>
      <c r="I1469" s="25" t="s">
        <v>5839</v>
      </c>
    </row>
    <row r="1470" spans="1:9" ht="90" hidden="1" x14ac:dyDescent="0.25">
      <c r="A1470" s="25" t="s">
        <v>5827</v>
      </c>
      <c r="B1470" s="25" t="s">
        <v>5840</v>
      </c>
      <c r="C1470" s="25" t="s">
        <v>19</v>
      </c>
      <c r="D1470" s="25" t="s">
        <v>61</v>
      </c>
      <c r="E1470" s="24" t="b">
        <v>0</v>
      </c>
      <c r="F1470" s="25" t="s">
        <v>1027</v>
      </c>
      <c r="G1470" s="25" t="s">
        <v>5841</v>
      </c>
      <c r="H1470" s="25" t="s">
        <v>5842</v>
      </c>
      <c r="I1470" s="25" t="s">
        <v>5843</v>
      </c>
    </row>
    <row r="1471" spans="1:9" ht="120" hidden="1" x14ac:dyDescent="0.25">
      <c r="A1471" s="25" t="s">
        <v>3351</v>
      </c>
      <c r="B1471" s="25" t="s">
        <v>4483</v>
      </c>
      <c r="C1471" s="25" t="s">
        <v>19</v>
      </c>
      <c r="D1471" s="25" t="s">
        <v>111</v>
      </c>
      <c r="E1471" s="24" t="b">
        <v>1</v>
      </c>
      <c r="F1471" s="25" t="s">
        <v>1027</v>
      </c>
      <c r="G1471" s="25" t="s">
        <v>4484</v>
      </c>
      <c r="H1471" s="25" t="s">
        <v>3356</v>
      </c>
      <c r="I1471" s="25" t="s">
        <v>3357</v>
      </c>
    </row>
    <row r="1472" spans="1:9" ht="120" hidden="1" x14ac:dyDescent="0.25">
      <c r="A1472" s="25" t="s">
        <v>3363</v>
      </c>
      <c r="B1472" s="25" t="s">
        <v>4495</v>
      </c>
      <c r="C1472" s="25" t="s">
        <v>19</v>
      </c>
      <c r="D1472" s="25" t="s">
        <v>111</v>
      </c>
      <c r="E1472" s="24" t="b">
        <v>0</v>
      </c>
      <c r="F1472" s="25" t="s">
        <v>1027</v>
      </c>
      <c r="G1472" s="25" t="s">
        <v>4496</v>
      </c>
      <c r="H1472" s="25" t="s">
        <v>4497</v>
      </c>
      <c r="I1472" s="25" t="s">
        <v>4498</v>
      </c>
    </row>
    <row r="1473" spans="1:9" ht="60" hidden="1" x14ac:dyDescent="0.25">
      <c r="A1473" s="25" t="s">
        <v>3008</v>
      </c>
      <c r="B1473" s="25" t="s">
        <v>3009</v>
      </c>
      <c r="C1473" s="25" t="s">
        <v>19</v>
      </c>
      <c r="D1473" s="25" t="s">
        <v>12</v>
      </c>
      <c r="E1473" s="24" t="b">
        <v>0</v>
      </c>
      <c r="F1473" s="25" t="s">
        <v>1027</v>
      </c>
      <c r="G1473" s="25" t="s">
        <v>3010</v>
      </c>
      <c r="H1473" s="25" t="s">
        <v>3011</v>
      </c>
      <c r="I1473" s="25" t="s">
        <v>3012</v>
      </c>
    </row>
    <row r="1474" spans="1:9" ht="90" hidden="1" x14ac:dyDescent="0.25">
      <c r="A1474" s="25" t="s">
        <v>3008</v>
      </c>
      <c r="B1474" s="25" t="s">
        <v>3009</v>
      </c>
      <c r="C1474" s="25" t="s">
        <v>19</v>
      </c>
      <c r="D1474" s="25" t="s">
        <v>12</v>
      </c>
      <c r="E1474" s="24" t="b">
        <v>0</v>
      </c>
      <c r="F1474" s="25" t="s">
        <v>1027</v>
      </c>
      <c r="G1474" s="25" t="s">
        <v>3013</v>
      </c>
      <c r="H1474" s="25" t="s">
        <v>3014</v>
      </c>
      <c r="I1474" s="25" t="s">
        <v>3015</v>
      </c>
    </row>
    <row r="1475" spans="1:9" ht="90" hidden="1" x14ac:dyDescent="0.25">
      <c r="A1475" s="25" t="s">
        <v>4659</v>
      </c>
      <c r="B1475" s="25" t="s">
        <v>4660</v>
      </c>
      <c r="C1475" s="25" t="s">
        <v>19</v>
      </c>
      <c r="D1475" s="25" t="s">
        <v>550</v>
      </c>
      <c r="E1475" s="24" t="b">
        <v>0</v>
      </c>
      <c r="F1475" s="25" t="s">
        <v>1027</v>
      </c>
      <c r="G1475" s="25" t="s">
        <v>4661</v>
      </c>
      <c r="H1475" s="25" t="s">
        <v>4662</v>
      </c>
      <c r="I1475" s="25" t="s">
        <v>4663</v>
      </c>
    </row>
    <row r="1476" spans="1:9" ht="60" hidden="1" x14ac:dyDescent="0.25">
      <c r="A1476" s="25" t="s">
        <v>4502</v>
      </c>
      <c r="B1476" s="25" t="s">
        <v>5105</v>
      </c>
      <c r="C1476" s="25" t="s">
        <v>19</v>
      </c>
      <c r="D1476" s="25" t="s">
        <v>12</v>
      </c>
      <c r="E1476" s="24" t="b">
        <v>0</v>
      </c>
      <c r="F1476" s="25" t="s">
        <v>1027</v>
      </c>
      <c r="G1476" s="25" t="s">
        <v>5106</v>
      </c>
      <c r="H1476" s="25" t="s">
        <v>5107</v>
      </c>
      <c r="I1476" s="25" t="s">
        <v>5108</v>
      </c>
    </row>
    <row r="1477" spans="1:9" ht="150" hidden="1" x14ac:dyDescent="0.25">
      <c r="A1477" s="25" t="s">
        <v>4502</v>
      </c>
      <c r="B1477" s="25" t="s">
        <v>5109</v>
      </c>
      <c r="C1477" s="25" t="s">
        <v>19</v>
      </c>
      <c r="D1477" s="25" t="s">
        <v>12</v>
      </c>
      <c r="E1477" s="24" t="b">
        <v>0</v>
      </c>
      <c r="F1477" s="25" t="s">
        <v>1027</v>
      </c>
      <c r="G1477" s="25" t="s">
        <v>5110</v>
      </c>
      <c r="H1477" s="25" t="s">
        <v>5111</v>
      </c>
      <c r="I1477" s="25" t="s">
        <v>5112</v>
      </c>
    </row>
    <row r="1478" spans="1:9" ht="90" hidden="1" x14ac:dyDescent="0.25">
      <c r="A1478" s="25" t="s">
        <v>5124</v>
      </c>
      <c r="B1478" s="25" t="s">
        <v>5125</v>
      </c>
      <c r="C1478" s="25" t="s">
        <v>19</v>
      </c>
      <c r="D1478" s="25" t="s">
        <v>12</v>
      </c>
      <c r="E1478" s="24" t="b">
        <v>0</v>
      </c>
      <c r="F1478" s="25" t="s">
        <v>1027</v>
      </c>
      <c r="G1478" s="25" t="s">
        <v>5126</v>
      </c>
      <c r="H1478" s="25" t="s">
        <v>5127</v>
      </c>
      <c r="I1478" s="25" t="s">
        <v>5128</v>
      </c>
    </row>
    <row r="1479" spans="1:9" ht="135" hidden="1" x14ac:dyDescent="0.25">
      <c r="A1479" s="25" t="s">
        <v>3018</v>
      </c>
      <c r="B1479" s="25" t="s">
        <v>3023</v>
      </c>
      <c r="C1479" s="25" t="s">
        <v>19</v>
      </c>
      <c r="D1479" s="25" t="s">
        <v>111</v>
      </c>
      <c r="E1479" s="24" t="b">
        <v>0</v>
      </c>
      <c r="F1479" s="25" t="s">
        <v>1027</v>
      </c>
      <c r="G1479" s="25" t="s">
        <v>3029</v>
      </c>
      <c r="H1479" s="25" t="s">
        <v>3030</v>
      </c>
      <c r="I1479" s="25" t="s">
        <v>3031</v>
      </c>
    </row>
    <row r="1480" spans="1:9" ht="60" hidden="1" x14ac:dyDescent="0.25">
      <c r="A1480" s="25" t="s">
        <v>3018</v>
      </c>
      <c r="B1480" s="25" t="s">
        <v>3019</v>
      </c>
      <c r="C1480" s="25" t="s">
        <v>19</v>
      </c>
      <c r="D1480" s="25" t="s">
        <v>12</v>
      </c>
      <c r="E1480" s="24" t="b">
        <v>0</v>
      </c>
      <c r="F1480" s="25" t="s">
        <v>1027</v>
      </c>
      <c r="G1480" s="25" t="s">
        <v>3034</v>
      </c>
      <c r="H1480" s="25" t="s">
        <v>3035</v>
      </c>
      <c r="I1480" s="25" t="s">
        <v>55</v>
      </c>
    </row>
    <row r="1481" spans="1:9" ht="90" hidden="1" x14ac:dyDescent="0.25">
      <c r="A1481" s="25" t="s">
        <v>3018</v>
      </c>
      <c r="B1481" s="25" t="s">
        <v>3019</v>
      </c>
      <c r="C1481" s="25" t="s">
        <v>19</v>
      </c>
      <c r="D1481" s="25" t="s">
        <v>12</v>
      </c>
      <c r="E1481" s="24" t="b">
        <v>0</v>
      </c>
      <c r="F1481" s="25" t="s">
        <v>1027</v>
      </c>
      <c r="G1481" s="25" t="s">
        <v>3030</v>
      </c>
      <c r="H1481" s="25" t="s">
        <v>3032</v>
      </c>
      <c r="I1481" s="25" t="s">
        <v>3033</v>
      </c>
    </row>
    <row r="1482" spans="1:9" ht="150" hidden="1" x14ac:dyDescent="0.25">
      <c r="A1482" s="25" t="s">
        <v>3018</v>
      </c>
      <c r="B1482" s="25" t="s">
        <v>3025</v>
      </c>
      <c r="C1482" s="25" t="s">
        <v>19</v>
      </c>
      <c r="D1482" s="25" t="s">
        <v>20</v>
      </c>
      <c r="E1482" s="24" t="b">
        <v>0</v>
      </c>
      <c r="F1482" s="25" t="s">
        <v>1027</v>
      </c>
      <c r="G1482" s="25" t="s">
        <v>3026</v>
      </c>
      <c r="H1482" s="25" t="s">
        <v>3027</v>
      </c>
      <c r="I1482" s="25" t="s">
        <v>3028</v>
      </c>
    </row>
    <row r="1483" spans="1:9" ht="90" hidden="1" x14ac:dyDescent="0.25">
      <c r="A1483" s="25" t="s">
        <v>3039</v>
      </c>
      <c r="B1483" s="25" t="s">
        <v>3040</v>
      </c>
      <c r="C1483" s="25" t="s">
        <v>19</v>
      </c>
      <c r="D1483" s="25" t="s">
        <v>12</v>
      </c>
      <c r="E1483" s="24" t="b">
        <v>0</v>
      </c>
      <c r="F1483" s="25" t="s">
        <v>1027</v>
      </c>
      <c r="G1483" s="25" t="s">
        <v>55</v>
      </c>
      <c r="H1483" s="25" t="s">
        <v>3041</v>
      </c>
      <c r="I1483" s="25" t="s">
        <v>3042</v>
      </c>
    </row>
    <row r="1484" spans="1:9" ht="75" hidden="1" x14ac:dyDescent="0.25">
      <c r="A1484" s="25" t="s">
        <v>3043</v>
      </c>
      <c r="B1484" s="25" t="s">
        <v>3044</v>
      </c>
      <c r="C1484" s="25" t="s">
        <v>19</v>
      </c>
      <c r="D1484" s="25" t="s">
        <v>111</v>
      </c>
      <c r="E1484" s="24" t="b">
        <v>0</v>
      </c>
      <c r="F1484" s="25" t="s">
        <v>1027</v>
      </c>
      <c r="G1484" s="25" t="s">
        <v>3045</v>
      </c>
      <c r="H1484" s="25" t="s">
        <v>3046</v>
      </c>
      <c r="I1484" s="25" t="s">
        <v>55</v>
      </c>
    </row>
    <row r="1485" spans="1:9" ht="90" hidden="1" x14ac:dyDescent="0.25">
      <c r="A1485" s="25" t="s">
        <v>3625</v>
      </c>
      <c r="B1485" s="25" t="s">
        <v>3626</v>
      </c>
      <c r="C1485" s="25" t="s">
        <v>19</v>
      </c>
      <c r="D1485" s="25" t="s">
        <v>1563</v>
      </c>
      <c r="E1485" s="24" t="b">
        <v>0</v>
      </c>
      <c r="F1485" s="25" t="s">
        <v>1027</v>
      </c>
      <c r="G1485" s="25" t="s">
        <v>4664</v>
      </c>
      <c r="H1485" s="25" t="s">
        <v>4665</v>
      </c>
      <c r="I1485" s="25" t="s">
        <v>4666</v>
      </c>
    </row>
    <row r="1486" spans="1:9" ht="120" hidden="1" x14ac:dyDescent="0.25">
      <c r="A1486" s="25" t="s">
        <v>3625</v>
      </c>
      <c r="B1486" s="25" t="s">
        <v>3626</v>
      </c>
      <c r="C1486" s="25" t="s">
        <v>19</v>
      </c>
      <c r="D1486" s="25" t="s">
        <v>1563</v>
      </c>
      <c r="E1486" s="24" t="b">
        <v>0</v>
      </c>
      <c r="F1486" s="25" t="s">
        <v>1027</v>
      </c>
      <c r="G1486" s="25" t="s">
        <v>4667</v>
      </c>
      <c r="H1486" s="25" t="s">
        <v>4668</v>
      </c>
      <c r="I1486" s="25" t="s">
        <v>4669</v>
      </c>
    </row>
    <row r="1487" spans="1:9" ht="180" hidden="1" x14ac:dyDescent="0.25">
      <c r="A1487" s="25" t="s">
        <v>3537</v>
      </c>
      <c r="B1487" s="25" t="s">
        <v>4523</v>
      </c>
      <c r="C1487" s="25" t="s">
        <v>19</v>
      </c>
      <c r="D1487" s="25" t="s">
        <v>111</v>
      </c>
      <c r="E1487" s="24" t="b">
        <v>0</v>
      </c>
      <c r="F1487" s="25" t="s">
        <v>1027</v>
      </c>
      <c r="G1487" s="25" t="s">
        <v>55</v>
      </c>
      <c r="H1487" s="25" t="s">
        <v>4524</v>
      </c>
      <c r="I1487" s="25" t="s">
        <v>4525</v>
      </c>
    </row>
    <row r="1488" spans="1:9" ht="105" hidden="1" x14ac:dyDescent="0.25">
      <c r="A1488" s="25" t="s">
        <v>370</v>
      </c>
      <c r="B1488" s="25" t="s">
        <v>377</v>
      </c>
      <c r="C1488" s="25" t="s">
        <v>19</v>
      </c>
      <c r="D1488" s="25" t="s">
        <v>61</v>
      </c>
      <c r="E1488" s="24" t="b">
        <v>0</v>
      </c>
      <c r="F1488" s="25" t="s">
        <v>1027</v>
      </c>
      <c r="G1488" s="25" t="s">
        <v>2050</v>
      </c>
      <c r="H1488" s="25" t="s">
        <v>2051</v>
      </c>
      <c r="I1488" s="25" t="s">
        <v>2052</v>
      </c>
    </row>
    <row r="1489" spans="1:9" ht="90" hidden="1" x14ac:dyDescent="0.25">
      <c r="A1489" s="25" t="s">
        <v>370</v>
      </c>
      <c r="B1489" s="25" t="s">
        <v>2049</v>
      </c>
      <c r="C1489" s="25" t="s">
        <v>19</v>
      </c>
      <c r="D1489" s="25" t="s">
        <v>61</v>
      </c>
      <c r="E1489" s="24" t="b">
        <v>0</v>
      </c>
      <c r="F1489" s="25" t="s">
        <v>1027</v>
      </c>
      <c r="G1489" s="25" t="s">
        <v>2051</v>
      </c>
      <c r="H1489" s="25" t="s">
        <v>2052</v>
      </c>
      <c r="I1489" s="25" t="s">
        <v>55</v>
      </c>
    </row>
    <row r="1490" spans="1:9" ht="135" hidden="1" x14ac:dyDescent="0.25">
      <c r="A1490" s="25" t="s">
        <v>370</v>
      </c>
      <c r="B1490" s="25" t="s">
        <v>2049</v>
      </c>
      <c r="C1490" s="25" t="s">
        <v>19</v>
      </c>
      <c r="D1490" s="25" t="s">
        <v>61</v>
      </c>
      <c r="E1490" s="24" t="b">
        <v>0</v>
      </c>
      <c r="F1490" s="25" t="s">
        <v>1027</v>
      </c>
      <c r="G1490" s="25" t="s">
        <v>2045</v>
      </c>
      <c r="H1490" s="25" t="s">
        <v>2046</v>
      </c>
      <c r="I1490" s="25" t="s">
        <v>2047</v>
      </c>
    </row>
    <row r="1491" spans="1:9" ht="75" hidden="1" x14ac:dyDescent="0.25">
      <c r="A1491" s="25" t="s">
        <v>5131</v>
      </c>
      <c r="B1491" s="25" t="s">
        <v>5132</v>
      </c>
      <c r="C1491" s="25" t="s">
        <v>19</v>
      </c>
      <c r="D1491" s="25" t="s">
        <v>12</v>
      </c>
      <c r="E1491" s="24" t="b">
        <v>0</v>
      </c>
      <c r="F1491" s="25" t="s">
        <v>1027</v>
      </c>
      <c r="G1491" s="25" t="s">
        <v>5133</v>
      </c>
      <c r="H1491" s="25" t="s">
        <v>5134</v>
      </c>
      <c r="I1491" s="25" t="s">
        <v>5135</v>
      </c>
    </row>
    <row r="1492" spans="1:9" ht="135" hidden="1" x14ac:dyDescent="0.25">
      <c r="A1492" s="25" t="s">
        <v>5131</v>
      </c>
      <c r="B1492" s="25" t="s">
        <v>5136</v>
      </c>
      <c r="C1492" s="25" t="s">
        <v>19</v>
      </c>
      <c r="D1492" s="25" t="s">
        <v>12</v>
      </c>
      <c r="E1492" s="24" t="b">
        <v>0</v>
      </c>
      <c r="F1492" s="25" t="s">
        <v>1027</v>
      </c>
      <c r="G1492" s="25" t="s">
        <v>5137</v>
      </c>
      <c r="H1492" s="25" t="s">
        <v>5138</v>
      </c>
      <c r="I1492" s="25" t="s">
        <v>5139</v>
      </c>
    </row>
    <row r="1493" spans="1:9" ht="75" x14ac:dyDescent="0.25">
      <c r="A1493" s="25" t="s">
        <v>17</v>
      </c>
      <c r="B1493" s="25" t="s">
        <v>1088</v>
      </c>
      <c r="C1493" s="25" t="s">
        <v>197</v>
      </c>
      <c r="D1493" s="25" t="s">
        <v>167</v>
      </c>
      <c r="E1493" s="24" t="b">
        <v>0</v>
      </c>
      <c r="F1493" s="25" t="s">
        <v>1027</v>
      </c>
      <c r="G1493" s="25" t="s">
        <v>1084</v>
      </c>
      <c r="H1493" s="25" t="s">
        <v>1085</v>
      </c>
      <c r="I1493" s="25" t="s">
        <v>1086</v>
      </c>
    </row>
    <row r="1494" spans="1:9" ht="90" x14ac:dyDescent="0.25">
      <c r="A1494" s="25" t="s">
        <v>2086</v>
      </c>
      <c r="B1494" s="25" t="s">
        <v>2089</v>
      </c>
      <c r="C1494" s="25" t="s">
        <v>197</v>
      </c>
      <c r="D1494" s="25" t="s">
        <v>12</v>
      </c>
      <c r="E1494" s="24" t="b">
        <v>0</v>
      </c>
      <c r="F1494" s="25" t="s">
        <v>1027</v>
      </c>
      <c r="G1494" s="25" t="s">
        <v>55</v>
      </c>
      <c r="H1494" s="25" t="s">
        <v>2088</v>
      </c>
      <c r="I1494" s="25" t="s">
        <v>55</v>
      </c>
    </row>
    <row r="1495" spans="1:9" ht="75" x14ac:dyDescent="0.25">
      <c r="A1495" s="25" t="s">
        <v>2086</v>
      </c>
      <c r="B1495" s="25" t="s">
        <v>2095</v>
      </c>
      <c r="C1495" s="25" t="s">
        <v>197</v>
      </c>
      <c r="D1495" s="25" t="s">
        <v>12</v>
      </c>
      <c r="E1495" s="24" t="b">
        <v>0</v>
      </c>
      <c r="F1495" s="25" t="s">
        <v>1027</v>
      </c>
      <c r="G1495" s="25" t="s">
        <v>55</v>
      </c>
      <c r="H1495" s="25" t="s">
        <v>2091</v>
      </c>
      <c r="I1495" s="25" t="s">
        <v>55</v>
      </c>
    </row>
    <row r="1496" spans="1:9" ht="75" x14ac:dyDescent="0.25">
      <c r="A1496" s="25" t="s">
        <v>400</v>
      </c>
      <c r="B1496" s="25" t="s">
        <v>2177</v>
      </c>
      <c r="C1496" s="25" t="s">
        <v>197</v>
      </c>
      <c r="D1496" s="25" t="s">
        <v>12</v>
      </c>
      <c r="E1496" s="24" t="b">
        <v>0</v>
      </c>
      <c r="F1496" s="25" t="s">
        <v>1027</v>
      </c>
      <c r="G1496" s="25" t="s">
        <v>2197</v>
      </c>
      <c r="H1496" s="25" t="s">
        <v>2198</v>
      </c>
      <c r="I1496" s="25" t="s">
        <v>2199</v>
      </c>
    </row>
    <row r="1497" spans="1:9" ht="60" x14ac:dyDescent="0.25">
      <c r="A1497" s="25" t="s">
        <v>3520</v>
      </c>
      <c r="B1497" s="25" t="s">
        <v>3694</v>
      </c>
      <c r="C1497" s="25" t="s">
        <v>197</v>
      </c>
      <c r="D1497" s="25" t="s">
        <v>12</v>
      </c>
      <c r="E1497" s="24" t="b">
        <v>0</v>
      </c>
      <c r="F1497" s="25" t="s">
        <v>1027</v>
      </c>
      <c r="G1497" s="25" t="s">
        <v>2197</v>
      </c>
      <c r="H1497" s="25" t="s">
        <v>4964</v>
      </c>
      <c r="I1497" s="25" t="s">
        <v>4965</v>
      </c>
    </row>
    <row r="1498" spans="1:9" ht="120" x14ac:dyDescent="0.25">
      <c r="A1498" s="25" t="s">
        <v>4065</v>
      </c>
      <c r="B1498" s="25" t="s">
        <v>4066</v>
      </c>
      <c r="C1498" s="25" t="s">
        <v>197</v>
      </c>
      <c r="D1498" s="25" t="s">
        <v>111</v>
      </c>
      <c r="E1498" s="24" t="b">
        <v>0</v>
      </c>
      <c r="F1498" s="25" t="s">
        <v>1027</v>
      </c>
      <c r="G1498" s="25" t="s">
        <v>55</v>
      </c>
      <c r="H1498" s="25" t="s">
        <v>4067</v>
      </c>
      <c r="I1498" s="25" t="s">
        <v>4068</v>
      </c>
    </row>
    <row r="1499" spans="1:9" ht="45" x14ac:dyDescent="0.25">
      <c r="A1499" s="25" t="s">
        <v>1461</v>
      </c>
      <c r="B1499" s="25" t="s">
        <v>1470</v>
      </c>
      <c r="C1499" s="25" t="s">
        <v>197</v>
      </c>
      <c r="D1499" s="25" t="s">
        <v>12</v>
      </c>
      <c r="E1499" s="24" t="b">
        <v>0</v>
      </c>
      <c r="F1499" s="25" t="s">
        <v>1027</v>
      </c>
      <c r="G1499" s="25" t="s">
        <v>55</v>
      </c>
      <c r="H1499" s="25" t="s">
        <v>1471</v>
      </c>
      <c r="I1499" s="25" t="s">
        <v>55</v>
      </c>
    </row>
    <row r="1500" spans="1:9" ht="45" x14ac:dyDescent="0.25">
      <c r="A1500" s="25" t="s">
        <v>4156</v>
      </c>
      <c r="B1500" s="25" t="s">
        <v>4976</v>
      </c>
      <c r="C1500" s="25" t="s">
        <v>197</v>
      </c>
      <c r="D1500" s="25" t="s">
        <v>12</v>
      </c>
      <c r="E1500" s="24" t="b">
        <v>0</v>
      </c>
      <c r="F1500" s="25" t="s">
        <v>1027</v>
      </c>
      <c r="G1500" s="25" t="s">
        <v>55</v>
      </c>
      <c r="H1500" s="25" t="s">
        <v>4988</v>
      </c>
      <c r="I1500" s="25" t="s">
        <v>55</v>
      </c>
    </row>
    <row r="1501" spans="1:9" ht="45" x14ac:dyDescent="0.25">
      <c r="A1501" s="25" t="s">
        <v>4156</v>
      </c>
      <c r="B1501" s="25" t="s">
        <v>4976</v>
      </c>
      <c r="C1501" s="25" t="s">
        <v>197</v>
      </c>
      <c r="D1501" s="25" t="s">
        <v>12</v>
      </c>
      <c r="E1501" s="24" t="b">
        <v>0</v>
      </c>
      <c r="F1501" s="25" t="s">
        <v>1027</v>
      </c>
      <c r="G1501" s="25" t="s">
        <v>55</v>
      </c>
      <c r="H1501" s="25" t="s">
        <v>4989</v>
      </c>
      <c r="I1501" s="25" t="s">
        <v>55</v>
      </c>
    </row>
    <row r="1502" spans="1:9" ht="45" x14ac:dyDescent="0.25">
      <c r="A1502" s="25" t="s">
        <v>195</v>
      </c>
      <c r="B1502" s="25" t="s">
        <v>196</v>
      </c>
      <c r="C1502" s="25" t="s">
        <v>197</v>
      </c>
      <c r="D1502" s="25" t="s">
        <v>28</v>
      </c>
      <c r="E1502" s="24" t="b">
        <v>0</v>
      </c>
      <c r="F1502" s="25" t="s">
        <v>13</v>
      </c>
      <c r="G1502" s="25" t="s">
        <v>198</v>
      </c>
      <c r="H1502" s="25" t="s">
        <v>199</v>
      </c>
      <c r="I1502" s="25" t="s">
        <v>200</v>
      </c>
    </row>
    <row r="1503" spans="1:9" ht="60" x14ac:dyDescent="0.25">
      <c r="A1503" s="25" t="s">
        <v>5028</v>
      </c>
      <c r="B1503" s="25" t="s">
        <v>5029</v>
      </c>
      <c r="C1503" s="25" t="s">
        <v>197</v>
      </c>
      <c r="D1503" s="25" t="s">
        <v>12</v>
      </c>
      <c r="E1503" s="24" t="b">
        <v>0</v>
      </c>
      <c r="F1503" s="25" t="s">
        <v>1027</v>
      </c>
      <c r="G1503" s="25" t="s">
        <v>2197</v>
      </c>
      <c r="H1503" s="25" t="s">
        <v>5036</v>
      </c>
      <c r="I1503" s="25" t="s">
        <v>55</v>
      </c>
    </row>
    <row r="1504" spans="1:9" ht="60" x14ac:dyDescent="0.25">
      <c r="A1504" s="25" t="s">
        <v>534</v>
      </c>
      <c r="B1504" s="25" t="s">
        <v>2707</v>
      </c>
      <c r="C1504" s="25" t="s">
        <v>197</v>
      </c>
      <c r="D1504" s="25" t="s">
        <v>111</v>
      </c>
      <c r="E1504" s="24" t="b">
        <v>0</v>
      </c>
      <c r="F1504" s="25" t="s">
        <v>1027</v>
      </c>
      <c r="G1504" s="25" t="s">
        <v>2708</v>
      </c>
      <c r="H1504" s="25" t="s">
        <v>2709</v>
      </c>
      <c r="I1504" s="25" t="s">
        <v>55</v>
      </c>
    </row>
    <row r="1505" spans="1:9" ht="45" x14ac:dyDescent="0.25">
      <c r="A1505" s="25" t="s">
        <v>2727</v>
      </c>
      <c r="B1505" s="25" t="s">
        <v>2740</v>
      </c>
      <c r="C1505" s="25" t="s">
        <v>197</v>
      </c>
      <c r="D1505" s="25" t="s">
        <v>12</v>
      </c>
      <c r="E1505" s="24" t="b">
        <v>0</v>
      </c>
      <c r="F1505" s="25" t="s">
        <v>1027</v>
      </c>
      <c r="G1505" s="25" t="s">
        <v>2741</v>
      </c>
      <c r="H1505" s="25" t="s">
        <v>2742</v>
      </c>
      <c r="I1505" s="25" t="s">
        <v>2743</v>
      </c>
    </row>
    <row r="1506" spans="1:9" ht="60" x14ac:dyDescent="0.25">
      <c r="A1506" s="25" t="s">
        <v>2727</v>
      </c>
      <c r="B1506" s="25" t="s">
        <v>2736</v>
      </c>
      <c r="C1506" s="25" t="s">
        <v>197</v>
      </c>
      <c r="D1506" s="25" t="s">
        <v>12</v>
      </c>
      <c r="E1506" s="24" t="b">
        <v>0</v>
      </c>
      <c r="F1506" s="25" t="s">
        <v>1027</v>
      </c>
      <c r="G1506" s="25" t="s">
        <v>2737</v>
      </c>
      <c r="H1506" s="25" t="s">
        <v>2738</v>
      </c>
      <c r="I1506" s="25" t="s">
        <v>2739</v>
      </c>
    </row>
    <row r="1507" spans="1:9" ht="135" hidden="1" x14ac:dyDescent="0.25">
      <c r="A1507" s="25" t="s">
        <v>92</v>
      </c>
      <c r="B1507" s="25" t="s">
        <v>1226</v>
      </c>
      <c r="C1507" s="25" t="s">
        <v>1229</v>
      </c>
      <c r="D1507" s="25" t="s">
        <v>61</v>
      </c>
      <c r="E1507" s="24" t="b">
        <v>0</v>
      </c>
      <c r="F1507" s="25" t="s">
        <v>1027</v>
      </c>
      <c r="G1507" s="25" t="s">
        <v>1230</v>
      </c>
      <c r="H1507" s="25" t="s">
        <v>1231</v>
      </c>
      <c r="I1507" s="25" t="s">
        <v>1232</v>
      </c>
    </row>
    <row r="1508" spans="1:9" ht="45" hidden="1" x14ac:dyDescent="0.25">
      <c r="A1508" s="25" t="s">
        <v>3835</v>
      </c>
      <c r="B1508" s="25" t="s">
        <v>3839</v>
      </c>
      <c r="C1508" s="25" t="s">
        <v>1229</v>
      </c>
      <c r="D1508" s="25" t="s">
        <v>61</v>
      </c>
      <c r="E1508" s="24" t="b">
        <v>0</v>
      </c>
      <c r="F1508" s="25" t="s">
        <v>1027</v>
      </c>
      <c r="G1508" s="25" t="s">
        <v>55</v>
      </c>
      <c r="H1508" s="25" t="s">
        <v>5658</v>
      </c>
      <c r="I1508" s="25" t="s">
        <v>55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F547"/>
  <sheetViews>
    <sheetView topLeftCell="F1" zoomScale="70" zoomScaleNormal="70" workbookViewId="0">
      <selection activeCell="AB1" sqref="Q1:AB1"/>
    </sheetView>
  </sheetViews>
  <sheetFormatPr defaultColWidth="9.140625"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5" width="12.5703125" customWidth="1"/>
    <col min="26" max="26" width="9.7109375" bestFit="1" customWidth="1"/>
    <col min="27" max="27" width="10.7109375" bestFit="1" customWidth="1"/>
    <col min="28" max="28" width="9.7109375" bestFit="1" customWidth="1"/>
    <col min="29" max="29" width="10.28515625" bestFit="1" customWidth="1"/>
    <col min="31" max="31" width="10.5703125" customWidth="1"/>
    <col min="32" max="32" width="13.7109375" customWidth="1"/>
  </cols>
  <sheetData>
    <row r="1" spans="1:32"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32" x14ac:dyDescent="0.25">
      <c r="A2" t="s">
        <v>6000</v>
      </c>
      <c r="B2">
        <v>0</v>
      </c>
      <c r="C2">
        <v>0</v>
      </c>
      <c r="D2">
        <v>0</v>
      </c>
      <c r="E2">
        <v>0</v>
      </c>
      <c r="F2">
        <v>0</v>
      </c>
      <c r="G2">
        <v>0</v>
      </c>
      <c r="H2">
        <v>0</v>
      </c>
      <c r="I2">
        <v>0</v>
      </c>
      <c r="J2">
        <v>0</v>
      </c>
      <c r="K2">
        <v>4</v>
      </c>
      <c r="L2">
        <v>0</v>
      </c>
      <c r="M2">
        <v>0</v>
      </c>
      <c r="N2" s="7">
        <f>SUM(Table10[[#This Row],[Abstract]:[Title]])</f>
        <v>4</v>
      </c>
      <c r="P2" t="s">
        <v>6000</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32" ht="15.75" thickBot="1" x14ac:dyDescent="0.3">
      <c r="A3" t="s">
        <v>4076</v>
      </c>
      <c r="B3">
        <v>0</v>
      </c>
      <c r="C3">
        <v>0</v>
      </c>
      <c r="D3">
        <v>1</v>
      </c>
      <c r="E3">
        <v>0</v>
      </c>
      <c r="F3">
        <v>0</v>
      </c>
      <c r="G3">
        <v>0</v>
      </c>
      <c r="H3">
        <v>0</v>
      </c>
      <c r="I3">
        <v>0</v>
      </c>
      <c r="J3">
        <v>0</v>
      </c>
      <c r="K3">
        <v>0</v>
      </c>
      <c r="L3">
        <v>0</v>
      </c>
      <c r="M3">
        <v>0</v>
      </c>
      <c r="N3" s="7">
        <f>SUM(Table10[[#This Row],[Abstract]:[Title]])</f>
        <v>1</v>
      </c>
      <c r="P3" t="s">
        <v>4076</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c r="AE3" t="s">
        <v>2</v>
      </c>
      <c r="AF3" t="s">
        <v>6046</v>
      </c>
    </row>
    <row r="4" spans="1:32" ht="16.5" thickTop="1" thickBot="1" x14ac:dyDescent="0.3">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c r="AE4" s="5" t="s">
        <v>11</v>
      </c>
      <c r="AF4" s="41">
        <v>0.42877574731544071</v>
      </c>
    </row>
    <row r="5" spans="1:32" ht="16.5" thickTop="1" thickBot="1" x14ac:dyDescent="0.3">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c r="AE5" s="5" t="s">
        <v>19</v>
      </c>
      <c r="AF5" s="41">
        <v>0.26000512036232265</v>
      </c>
    </row>
    <row r="6" spans="1:32" ht="16.5" thickTop="1" thickBot="1" x14ac:dyDescent="0.3">
      <c r="A6" t="s">
        <v>4156</v>
      </c>
      <c r="B6">
        <v>0</v>
      </c>
      <c r="C6">
        <v>0</v>
      </c>
      <c r="D6">
        <v>0</v>
      </c>
      <c r="E6">
        <v>0</v>
      </c>
      <c r="F6">
        <v>0</v>
      </c>
      <c r="G6">
        <v>0</v>
      </c>
      <c r="H6">
        <v>0</v>
      </c>
      <c r="I6">
        <v>0</v>
      </c>
      <c r="J6">
        <v>1</v>
      </c>
      <c r="K6">
        <v>10</v>
      </c>
      <c r="L6">
        <v>2</v>
      </c>
      <c r="M6">
        <v>0</v>
      </c>
      <c r="N6" s="7">
        <f>SUM(Table10[[#This Row],[Abstract]:[Title]])</f>
        <v>13</v>
      </c>
      <c r="P6" t="s">
        <v>4156</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c r="AE6" s="5" t="s">
        <v>123</v>
      </c>
      <c r="AF6" s="41">
        <v>0.11726409313725492</v>
      </c>
    </row>
    <row r="7" spans="1:32" ht="16.5" thickTop="1" thickBot="1" x14ac:dyDescent="0.3">
      <c r="A7" t="s">
        <v>4437</v>
      </c>
      <c r="B7">
        <v>0</v>
      </c>
      <c r="C7">
        <v>0</v>
      </c>
      <c r="D7">
        <v>2</v>
      </c>
      <c r="E7">
        <v>0</v>
      </c>
      <c r="F7">
        <v>0</v>
      </c>
      <c r="G7">
        <v>0</v>
      </c>
      <c r="H7">
        <v>0</v>
      </c>
      <c r="I7">
        <v>0</v>
      </c>
      <c r="J7">
        <v>0</v>
      </c>
      <c r="K7">
        <v>0</v>
      </c>
      <c r="L7">
        <v>0</v>
      </c>
      <c r="M7">
        <v>0</v>
      </c>
      <c r="N7" s="7">
        <f>SUM(Table10[[#This Row],[Abstract]:[Title]])</f>
        <v>2</v>
      </c>
      <c r="P7" t="s">
        <v>4437</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c r="AE7" s="5" t="s">
        <v>75</v>
      </c>
      <c r="AF7" s="41">
        <v>6.4286905697050242E-2</v>
      </c>
    </row>
    <row r="8" spans="1:32" ht="16.5" thickTop="1" thickBot="1" x14ac:dyDescent="0.3">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c r="AE8" s="5" t="s">
        <v>60</v>
      </c>
      <c r="AF8" s="41">
        <v>3.983302512738876E-2</v>
      </c>
    </row>
    <row r="9" spans="1:32" ht="16.5" thickTop="1" thickBot="1" x14ac:dyDescent="0.3">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c r="AE9" s="5" t="s">
        <v>4</v>
      </c>
      <c r="AF9" s="41">
        <v>3.575683225607533E-2</v>
      </c>
    </row>
    <row r="10" spans="1:32" ht="16.5" thickTop="1" thickBot="1" x14ac:dyDescent="0.3">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c r="AE10" s="5" t="s">
        <v>440</v>
      </c>
      <c r="AF10" s="41">
        <v>1.5393005583371984E-2</v>
      </c>
    </row>
    <row r="11" spans="1:32" ht="16.5" thickTop="1" thickBot="1" x14ac:dyDescent="0.3">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c r="AE11" s="5" t="s">
        <v>304</v>
      </c>
      <c r="AF11" s="41">
        <v>1.0211353120126799E-2</v>
      </c>
    </row>
    <row r="12" spans="1:32" ht="16.5" thickTop="1" thickBot="1" x14ac:dyDescent="0.3">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c r="AE12" s="5" t="s">
        <v>789</v>
      </c>
      <c r="AF12" s="41">
        <v>9.9877450980392166E-3</v>
      </c>
    </row>
    <row r="13" spans="1:32" ht="16.5" thickTop="1" thickBot="1" x14ac:dyDescent="0.3">
      <c r="A13" t="s">
        <v>5504</v>
      </c>
      <c r="B13">
        <v>1</v>
      </c>
      <c r="C13">
        <v>0</v>
      </c>
      <c r="D13">
        <v>0</v>
      </c>
      <c r="E13">
        <v>0</v>
      </c>
      <c r="F13">
        <v>0</v>
      </c>
      <c r="G13">
        <v>1</v>
      </c>
      <c r="H13">
        <v>0</v>
      </c>
      <c r="I13">
        <v>2</v>
      </c>
      <c r="J13">
        <v>0</v>
      </c>
      <c r="K13">
        <v>0</v>
      </c>
      <c r="L13">
        <v>0</v>
      </c>
      <c r="M13">
        <v>0</v>
      </c>
      <c r="N13" s="7">
        <f>SUM(Table10[[#This Row],[Abstract]:[Title]])</f>
        <v>4</v>
      </c>
      <c r="P13" t="s">
        <v>5504</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c r="AE13" s="5" t="s">
        <v>1378</v>
      </c>
      <c r="AF13" s="41">
        <v>8.2720588235294119E-3</v>
      </c>
    </row>
    <row r="14" spans="1:32" ht="16.5" thickTop="1" thickBot="1" x14ac:dyDescent="0.3">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c r="AE14" s="5" t="s">
        <v>197</v>
      </c>
      <c r="AF14" s="41">
        <v>7.9929124990077011E-3</v>
      </c>
    </row>
    <row r="15" spans="1:32" ht="15.75" thickTop="1"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c r="AE15" s="42" t="s">
        <v>1229</v>
      </c>
      <c r="AF15" s="28">
        <v>2.2212009803921568E-3</v>
      </c>
    </row>
    <row r="16" spans="1:32" x14ac:dyDescent="0.25">
      <c r="A16" t="s">
        <v>3970</v>
      </c>
      <c r="B16">
        <v>0</v>
      </c>
      <c r="C16">
        <v>0</v>
      </c>
      <c r="D16">
        <v>0</v>
      </c>
      <c r="E16">
        <v>0</v>
      </c>
      <c r="F16">
        <v>0</v>
      </c>
      <c r="G16">
        <v>0</v>
      </c>
      <c r="H16">
        <v>0</v>
      </c>
      <c r="I16">
        <v>0</v>
      </c>
      <c r="J16">
        <v>0</v>
      </c>
      <c r="K16">
        <v>7</v>
      </c>
      <c r="L16">
        <v>0</v>
      </c>
      <c r="M16">
        <v>0</v>
      </c>
      <c r="N16" s="7">
        <f>SUM(Table10[[#This Row],[Abstract]:[Title]])</f>
        <v>7</v>
      </c>
      <c r="P16" t="s">
        <v>3970</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3177</v>
      </c>
      <c r="B17">
        <v>0</v>
      </c>
      <c r="C17">
        <v>0</v>
      </c>
      <c r="D17">
        <v>1</v>
      </c>
      <c r="E17">
        <v>0</v>
      </c>
      <c r="F17">
        <v>0</v>
      </c>
      <c r="G17">
        <v>0</v>
      </c>
      <c r="H17">
        <v>0</v>
      </c>
      <c r="I17">
        <v>0</v>
      </c>
      <c r="J17">
        <v>0</v>
      </c>
      <c r="K17">
        <v>0</v>
      </c>
      <c r="L17">
        <v>0</v>
      </c>
      <c r="M17">
        <v>0</v>
      </c>
      <c r="N17" s="7">
        <f>SUM(Table10[[#This Row],[Abstract]:[Title]])</f>
        <v>1</v>
      </c>
      <c r="P17" t="s">
        <v>3177</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3615</v>
      </c>
      <c r="B19">
        <v>0</v>
      </c>
      <c r="C19">
        <v>0</v>
      </c>
      <c r="D19">
        <v>0</v>
      </c>
      <c r="E19">
        <v>0</v>
      </c>
      <c r="F19">
        <v>0</v>
      </c>
      <c r="G19">
        <v>0</v>
      </c>
      <c r="H19">
        <v>0</v>
      </c>
      <c r="I19">
        <v>0</v>
      </c>
      <c r="J19">
        <v>2</v>
      </c>
      <c r="K19">
        <v>0</v>
      </c>
      <c r="L19">
        <v>0</v>
      </c>
      <c r="M19">
        <v>0</v>
      </c>
      <c r="N19" s="7">
        <f>SUM(Table10[[#This Row],[Abstract]:[Title]])</f>
        <v>2</v>
      </c>
      <c r="P19" t="s">
        <v>3615</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4549</v>
      </c>
      <c r="B23">
        <v>0</v>
      </c>
      <c r="C23">
        <v>0</v>
      </c>
      <c r="D23">
        <v>0</v>
      </c>
      <c r="E23">
        <v>0</v>
      </c>
      <c r="F23">
        <v>0</v>
      </c>
      <c r="G23">
        <v>0</v>
      </c>
      <c r="H23">
        <v>0</v>
      </c>
      <c r="I23">
        <v>0</v>
      </c>
      <c r="J23">
        <v>0</v>
      </c>
      <c r="K23">
        <v>2</v>
      </c>
      <c r="L23">
        <v>0</v>
      </c>
      <c r="M23">
        <v>0</v>
      </c>
      <c r="N23" s="7">
        <f>SUM(Table10[[#This Row],[Abstract]:[Title]])</f>
        <v>2</v>
      </c>
      <c r="P23" t="s">
        <v>4549</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3219</v>
      </c>
      <c r="B24">
        <v>0</v>
      </c>
      <c r="C24">
        <v>0</v>
      </c>
      <c r="D24">
        <v>0</v>
      </c>
      <c r="E24">
        <v>0</v>
      </c>
      <c r="F24">
        <v>0</v>
      </c>
      <c r="G24">
        <v>0</v>
      </c>
      <c r="H24">
        <v>0</v>
      </c>
      <c r="I24">
        <v>0</v>
      </c>
      <c r="J24">
        <v>0</v>
      </c>
      <c r="K24">
        <v>1</v>
      </c>
      <c r="L24">
        <v>0</v>
      </c>
      <c r="M24">
        <v>0</v>
      </c>
      <c r="N24" s="7">
        <f>SUM(Table10[[#This Row],[Abstract]:[Title]])</f>
        <v>1</v>
      </c>
      <c r="P24" t="s">
        <v>3219</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5714</v>
      </c>
      <c r="B25">
        <v>1</v>
      </c>
      <c r="C25">
        <v>0</v>
      </c>
      <c r="D25">
        <v>0</v>
      </c>
      <c r="E25">
        <v>0</v>
      </c>
      <c r="F25">
        <v>0</v>
      </c>
      <c r="G25">
        <v>0</v>
      </c>
      <c r="H25">
        <v>0</v>
      </c>
      <c r="I25">
        <v>0</v>
      </c>
      <c r="J25">
        <v>1</v>
      </c>
      <c r="K25">
        <v>0</v>
      </c>
      <c r="L25">
        <v>0</v>
      </c>
      <c r="M25">
        <v>0</v>
      </c>
      <c r="N25" s="7">
        <f>SUM(Table10[[#This Row],[Abstract]:[Title]])</f>
        <v>2</v>
      </c>
      <c r="P25" t="s">
        <v>5714</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4204</v>
      </c>
      <c r="B28">
        <v>0</v>
      </c>
      <c r="C28">
        <v>0</v>
      </c>
      <c r="D28">
        <v>2</v>
      </c>
      <c r="E28">
        <v>0</v>
      </c>
      <c r="F28">
        <v>0</v>
      </c>
      <c r="G28">
        <v>0</v>
      </c>
      <c r="H28">
        <v>0</v>
      </c>
      <c r="I28">
        <v>0</v>
      </c>
      <c r="J28">
        <v>1</v>
      </c>
      <c r="K28">
        <v>0</v>
      </c>
      <c r="L28">
        <v>0</v>
      </c>
      <c r="M28">
        <v>0</v>
      </c>
      <c r="N28" s="7">
        <f>SUM(Table10[[#This Row],[Abstract]:[Title]])</f>
        <v>3</v>
      </c>
      <c r="P28" t="s">
        <v>4204</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3481</v>
      </c>
      <c r="B36">
        <v>0</v>
      </c>
      <c r="C36">
        <v>0</v>
      </c>
      <c r="D36">
        <v>0</v>
      </c>
      <c r="E36">
        <v>0</v>
      </c>
      <c r="F36">
        <v>0</v>
      </c>
      <c r="G36">
        <v>0</v>
      </c>
      <c r="H36">
        <v>0</v>
      </c>
      <c r="I36">
        <v>0</v>
      </c>
      <c r="J36">
        <v>1</v>
      </c>
      <c r="K36">
        <v>0</v>
      </c>
      <c r="L36">
        <v>0</v>
      </c>
      <c r="M36">
        <v>0</v>
      </c>
      <c r="N36" s="7">
        <f>SUM(Table10[[#This Row],[Abstract]:[Title]])</f>
        <v>1</v>
      </c>
      <c r="P36" t="s">
        <v>3481</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5037</v>
      </c>
      <c r="B38">
        <v>0</v>
      </c>
      <c r="C38">
        <v>0</v>
      </c>
      <c r="D38">
        <v>0</v>
      </c>
      <c r="E38">
        <v>0</v>
      </c>
      <c r="F38">
        <v>0</v>
      </c>
      <c r="G38">
        <v>0</v>
      </c>
      <c r="H38">
        <v>0</v>
      </c>
      <c r="I38">
        <v>0</v>
      </c>
      <c r="J38">
        <v>1</v>
      </c>
      <c r="K38">
        <v>0</v>
      </c>
      <c r="L38">
        <v>0</v>
      </c>
      <c r="M38">
        <v>0</v>
      </c>
      <c r="N38" s="7">
        <f>SUM(Table10[[#This Row],[Abstract]:[Title]])</f>
        <v>1</v>
      </c>
      <c r="P38" t="s">
        <v>5037</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4281</v>
      </c>
      <c r="B40">
        <v>0</v>
      </c>
      <c r="C40">
        <v>0</v>
      </c>
      <c r="D40">
        <v>0</v>
      </c>
      <c r="E40">
        <v>0</v>
      </c>
      <c r="F40">
        <v>0</v>
      </c>
      <c r="G40">
        <v>0</v>
      </c>
      <c r="H40">
        <v>0</v>
      </c>
      <c r="I40">
        <v>1</v>
      </c>
      <c r="J40">
        <v>1</v>
      </c>
      <c r="K40">
        <v>2</v>
      </c>
      <c r="L40">
        <v>0</v>
      </c>
      <c r="M40">
        <v>0</v>
      </c>
      <c r="N40" s="7">
        <f>SUM(Table10[[#This Row],[Abstract]:[Title]])</f>
        <v>4</v>
      </c>
      <c r="P40" t="s">
        <v>4281</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3409</v>
      </c>
      <c r="B41">
        <v>0</v>
      </c>
      <c r="C41">
        <v>0</v>
      </c>
      <c r="D41">
        <v>0</v>
      </c>
      <c r="E41">
        <v>0</v>
      </c>
      <c r="F41">
        <v>0</v>
      </c>
      <c r="G41">
        <v>0</v>
      </c>
      <c r="H41">
        <v>0</v>
      </c>
      <c r="I41">
        <v>0</v>
      </c>
      <c r="J41">
        <v>2</v>
      </c>
      <c r="K41">
        <v>0</v>
      </c>
      <c r="L41">
        <v>0</v>
      </c>
      <c r="M41">
        <v>0</v>
      </c>
      <c r="N41" s="7">
        <f>SUM(Table10[[#This Row],[Abstract]:[Title]])</f>
        <v>2</v>
      </c>
      <c r="P41" t="s">
        <v>3409</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3784</v>
      </c>
      <c r="B42">
        <v>0</v>
      </c>
      <c r="C42">
        <v>0</v>
      </c>
      <c r="D42">
        <v>0</v>
      </c>
      <c r="E42">
        <v>0</v>
      </c>
      <c r="F42">
        <v>0</v>
      </c>
      <c r="G42">
        <v>0</v>
      </c>
      <c r="H42">
        <v>4</v>
      </c>
      <c r="I42">
        <v>0</v>
      </c>
      <c r="J42">
        <v>0</v>
      </c>
      <c r="K42">
        <v>0</v>
      </c>
      <c r="L42">
        <v>0</v>
      </c>
      <c r="M42">
        <v>0</v>
      </c>
      <c r="N42" s="7">
        <f>SUM(Table10[[#This Row],[Abstract]:[Title]])</f>
        <v>4</v>
      </c>
      <c r="P42" t="s">
        <v>3784</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3363</v>
      </c>
      <c r="B43">
        <v>0</v>
      </c>
      <c r="C43">
        <v>1</v>
      </c>
      <c r="D43">
        <v>0</v>
      </c>
      <c r="E43">
        <v>0</v>
      </c>
      <c r="F43">
        <v>0</v>
      </c>
      <c r="G43">
        <v>0</v>
      </c>
      <c r="H43">
        <v>0</v>
      </c>
      <c r="I43">
        <v>0</v>
      </c>
      <c r="J43">
        <v>3</v>
      </c>
      <c r="K43">
        <v>1</v>
      </c>
      <c r="L43">
        <v>0</v>
      </c>
      <c r="M43">
        <v>0</v>
      </c>
      <c r="N43" s="7">
        <f>SUM(Table10[[#This Row],[Abstract]:[Title]])</f>
        <v>5</v>
      </c>
      <c r="P43" t="s">
        <v>3363</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3798</v>
      </c>
      <c r="B45">
        <v>0</v>
      </c>
      <c r="C45">
        <v>0</v>
      </c>
      <c r="D45">
        <v>0</v>
      </c>
      <c r="E45">
        <v>0</v>
      </c>
      <c r="F45">
        <v>0</v>
      </c>
      <c r="G45">
        <v>0</v>
      </c>
      <c r="H45">
        <v>0</v>
      </c>
      <c r="I45">
        <v>0</v>
      </c>
      <c r="J45">
        <v>1</v>
      </c>
      <c r="K45">
        <v>0</v>
      </c>
      <c r="L45">
        <v>0</v>
      </c>
      <c r="M45">
        <v>0</v>
      </c>
      <c r="N45" s="7">
        <f>SUM(Table10[[#This Row],[Abstract]:[Title]])</f>
        <v>1</v>
      </c>
      <c r="P45" t="s">
        <v>3798</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4057</v>
      </c>
      <c r="B47">
        <v>0</v>
      </c>
      <c r="C47">
        <v>0</v>
      </c>
      <c r="D47">
        <v>0</v>
      </c>
      <c r="E47">
        <v>0</v>
      </c>
      <c r="F47">
        <v>0</v>
      </c>
      <c r="G47">
        <v>0</v>
      </c>
      <c r="H47">
        <v>0</v>
      </c>
      <c r="I47">
        <v>0</v>
      </c>
      <c r="J47">
        <v>3</v>
      </c>
      <c r="K47">
        <v>0</v>
      </c>
      <c r="L47">
        <v>0</v>
      </c>
      <c r="M47">
        <v>0</v>
      </c>
      <c r="N47" s="7">
        <f>SUM(Table10[[#This Row],[Abstract]:[Title]])</f>
        <v>3</v>
      </c>
      <c r="P47" t="s">
        <v>4057</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4953</v>
      </c>
      <c r="B48">
        <v>0</v>
      </c>
      <c r="C48">
        <v>0</v>
      </c>
      <c r="D48">
        <v>0</v>
      </c>
      <c r="E48">
        <v>0</v>
      </c>
      <c r="F48">
        <v>0</v>
      </c>
      <c r="G48">
        <v>0</v>
      </c>
      <c r="H48">
        <v>0</v>
      </c>
      <c r="I48">
        <v>0</v>
      </c>
      <c r="J48">
        <v>2</v>
      </c>
      <c r="K48">
        <v>0</v>
      </c>
      <c r="L48">
        <v>0</v>
      </c>
      <c r="M48">
        <v>0</v>
      </c>
      <c r="N48" s="7">
        <f>SUM(Table10[[#This Row],[Abstract]:[Title]])</f>
        <v>2</v>
      </c>
      <c r="P48" t="s">
        <v>4953</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5202</v>
      </c>
      <c r="B51">
        <v>0</v>
      </c>
      <c r="C51">
        <v>0</v>
      </c>
      <c r="D51">
        <v>0</v>
      </c>
      <c r="E51">
        <v>0</v>
      </c>
      <c r="F51">
        <v>0</v>
      </c>
      <c r="G51">
        <v>0</v>
      </c>
      <c r="H51">
        <v>0</v>
      </c>
      <c r="I51">
        <v>0</v>
      </c>
      <c r="J51">
        <v>3</v>
      </c>
      <c r="K51">
        <v>0</v>
      </c>
      <c r="L51">
        <v>0</v>
      </c>
      <c r="M51">
        <v>0</v>
      </c>
      <c r="N51" s="7">
        <f>SUM(Table10[[#This Row],[Abstract]:[Title]])</f>
        <v>3</v>
      </c>
      <c r="P51" t="s">
        <v>5202</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5824</v>
      </c>
      <c r="B52">
        <v>0</v>
      </c>
      <c r="C52">
        <v>0</v>
      </c>
      <c r="D52">
        <v>0</v>
      </c>
      <c r="E52">
        <v>0</v>
      </c>
      <c r="F52">
        <v>1</v>
      </c>
      <c r="G52">
        <v>0</v>
      </c>
      <c r="H52">
        <v>0</v>
      </c>
      <c r="I52">
        <v>0</v>
      </c>
      <c r="J52">
        <v>0</v>
      </c>
      <c r="K52">
        <v>0</v>
      </c>
      <c r="L52">
        <v>0</v>
      </c>
      <c r="M52">
        <v>0</v>
      </c>
      <c r="N52" s="7">
        <f>SUM(Table10[[#This Row],[Abstract]:[Title]])</f>
        <v>1</v>
      </c>
      <c r="P52" t="s">
        <v>5824</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4617</v>
      </c>
      <c r="B53">
        <v>0</v>
      </c>
      <c r="C53">
        <v>0</v>
      </c>
      <c r="D53">
        <v>0</v>
      </c>
      <c r="E53">
        <v>0</v>
      </c>
      <c r="F53">
        <v>0</v>
      </c>
      <c r="G53">
        <v>0</v>
      </c>
      <c r="H53">
        <v>0</v>
      </c>
      <c r="I53">
        <v>0</v>
      </c>
      <c r="J53">
        <v>0</v>
      </c>
      <c r="K53">
        <v>2</v>
      </c>
      <c r="L53">
        <v>0</v>
      </c>
      <c r="M53">
        <v>0</v>
      </c>
      <c r="N53" s="7">
        <f>SUM(Table10[[#This Row],[Abstract]:[Title]])</f>
        <v>2</v>
      </c>
      <c r="P53" t="s">
        <v>4617</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3294</v>
      </c>
      <c r="B54">
        <v>0</v>
      </c>
      <c r="C54">
        <v>0</v>
      </c>
      <c r="D54">
        <v>0</v>
      </c>
      <c r="E54">
        <v>0</v>
      </c>
      <c r="F54">
        <v>0</v>
      </c>
      <c r="G54">
        <v>0</v>
      </c>
      <c r="H54">
        <v>0</v>
      </c>
      <c r="I54">
        <v>0</v>
      </c>
      <c r="J54">
        <v>2</v>
      </c>
      <c r="K54">
        <v>0</v>
      </c>
      <c r="L54">
        <v>0</v>
      </c>
      <c r="M54">
        <v>0</v>
      </c>
      <c r="N54" s="7">
        <f>SUM(Table10[[#This Row],[Abstract]:[Title]])</f>
        <v>2</v>
      </c>
      <c r="P54" t="s">
        <v>3294</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5131</v>
      </c>
      <c r="B56">
        <v>0</v>
      </c>
      <c r="C56">
        <v>0</v>
      </c>
      <c r="D56">
        <v>0</v>
      </c>
      <c r="E56">
        <v>0</v>
      </c>
      <c r="F56">
        <v>0</v>
      </c>
      <c r="G56">
        <v>0</v>
      </c>
      <c r="H56">
        <v>0</v>
      </c>
      <c r="I56">
        <v>0</v>
      </c>
      <c r="J56">
        <v>2</v>
      </c>
      <c r="K56">
        <v>2</v>
      </c>
      <c r="L56">
        <v>0</v>
      </c>
      <c r="M56">
        <v>0</v>
      </c>
      <c r="N56" s="7">
        <f>SUM(Table10[[#This Row],[Abstract]:[Title]])</f>
        <v>4</v>
      </c>
      <c r="P56" t="s">
        <v>5131</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4035</v>
      </c>
      <c r="B59">
        <v>0</v>
      </c>
      <c r="C59">
        <v>0</v>
      </c>
      <c r="D59">
        <v>0</v>
      </c>
      <c r="E59">
        <v>0</v>
      </c>
      <c r="F59">
        <v>0</v>
      </c>
      <c r="G59">
        <v>0</v>
      </c>
      <c r="H59">
        <v>0</v>
      </c>
      <c r="I59">
        <v>0</v>
      </c>
      <c r="J59">
        <v>1</v>
      </c>
      <c r="K59">
        <v>0</v>
      </c>
      <c r="L59">
        <v>0</v>
      </c>
      <c r="M59">
        <v>0</v>
      </c>
      <c r="N59" s="7">
        <f>SUM(Table10[[#This Row],[Abstract]:[Title]])</f>
        <v>1</v>
      </c>
      <c r="P59" t="s">
        <v>4035</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4182</v>
      </c>
      <c r="B60">
        <v>0</v>
      </c>
      <c r="C60">
        <v>0</v>
      </c>
      <c r="D60">
        <v>0</v>
      </c>
      <c r="E60">
        <v>0</v>
      </c>
      <c r="F60">
        <v>1</v>
      </c>
      <c r="G60">
        <v>0</v>
      </c>
      <c r="H60">
        <v>0</v>
      </c>
      <c r="I60">
        <v>0</v>
      </c>
      <c r="J60">
        <v>0</v>
      </c>
      <c r="K60">
        <v>1</v>
      </c>
      <c r="L60">
        <v>0</v>
      </c>
      <c r="M60">
        <v>0</v>
      </c>
      <c r="N60" s="7">
        <f>SUM(Table10[[#This Row],[Abstract]:[Title]])</f>
        <v>2</v>
      </c>
      <c r="P60" t="s">
        <v>4182</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3334</v>
      </c>
      <c r="B61">
        <v>0</v>
      </c>
      <c r="C61">
        <v>0</v>
      </c>
      <c r="D61">
        <v>0</v>
      </c>
      <c r="E61">
        <v>0</v>
      </c>
      <c r="F61">
        <v>0</v>
      </c>
      <c r="G61">
        <v>0</v>
      </c>
      <c r="H61">
        <v>0</v>
      </c>
      <c r="I61">
        <v>0</v>
      </c>
      <c r="J61">
        <v>1</v>
      </c>
      <c r="K61">
        <v>3</v>
      </c>
      <c r="L61">
        <v>0</v>
      </c>
      <c r="M61">
        <v>0</v>
      </c>
      <c r="N61" s="7">
        <f>SUM(Table10[[#This Row],[Abstract]:[Title]])</f>
        <v>4</v>
      </c>
      <c r="P61" t="s">
        <v>3334</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3259</v>
      </c>
      <c r="B63">
        <v>0</v>
      </c>
      <c r="C63">
        <v>0</v>
      </c>
      <c r="D63">
        <v>0</v>
      </c>
      <c r="E63">
        <v>0</v>
      </c>
      <c r="F63">
        <v>0</v>
      </c>
      <c r="G63">
        <v>3</v>
      </c>
      <c r="H63">
        <v>0</v>
      </c>
      <c r="I63">
        <v>0</v>
      </c>
      <c r="J63">
        <v>0</v>
      </c>
      <c r="K63">
        <v>5</v>
      </c>
      <c r="L63">
        <v>0</v>
      </c>
      <c r="M63">
        <v>0</v>
      </c>
      <c r="N63" s="7">
        <f>SUM(Table10[[#This Row],[Abstract]:[Title]])</f>
        <v>8</v>
      </c>
      <c r="P63" t="s">
        <v>3259</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3703</v>
      </c>
      <c r="B64">
        <v>0</v>
      </c>
      <c r="C64">
        <v>0</v>
      </c>
      <c r="D64">
        <v>0</v>
      </c>
      <c r="E64">
        <v>0</v>
      </c>
      <c r="F64">
        <v>0</v>
      </c>
      <c r="G64">
        <v>0</v>
      </c>
      <c r="H64">
        <v>8</v>
      </c>
      <c r="I64">
        <v>0</v>
      </c>
      <c r="J64">
        <v>1</v>
      </c>
      <c r="K64">
        <v>0</v>
      </c>
      <c r="L64">
        <v>0</v>
      </c>
      <c r="M64">
        <v>0</v>
      </c>
      <c r="N64" s="7">
        <f>SUM(Table10[[#This Row],[Abstract]:[Title]])</f>
        <v>9</v>
      </c>
      <c r="P64" t="s">
        <v>3703</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4020</v>
      </c>
      <c r="B67">
        <v>0</v>
      </c>
      <c r="C67">
        <v>0</v>
      </c>
      <c r="D67">
        <v>1</v>
      </c>
      <c r="E67">
        <v>0</v>
      </c>
      <c r="F67">
        <v>0</v>
      </c>
      <c r="G67">
        <v>0</v>
      </c>
      <c r="H67">
        <v>0</v>
      </c>
      <c r="I67">
        <v>0</v>
      </c>
      <c r="J67">
        <v>0</v>
      </c>
      <c r="K67">
        <v>0</v>
      </c>
      <c r="L67">
        <v>0</v>
      </c>
      <c r="M67">
        <v>0</v>
      </c>
      <c r="N67" s="7">
        <f>SUM(Table10[[#This Row],[Abstract]:[Title]])</f>
        <v>1</v>
      </c>
      <c r="P67" t="s">
        <v>4020</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4316</v>
      </c>
      <c r="B68">
        <v>0</v>
      </c>
      <c r="C68">
        <v>0</v>
      </c>
      <c r="D68">
        <v>0</v>
      </c>
      <c r="E68">
        <v>0</v>
      </c>
      <c r="F68">
        <v>0</v>
      </c>
      <c r="G68">
        <v>0</v>
      </c>
      <c r="H68">
        <v>0</v>
      </c>
      <c r="I68">
        <v>0</v>
      </c>
      <c r="J68">
        <v>1</v>
      </c>
      <c r="K68">
        <v>0</v>
      </c>
      <c r="L68">
        <v>0</v>
      </c>
      <c r="M68">
        <v>0</v>
      </c>
      <c r="N68" s="7">
        <f>SUM(Table10[[#This Row],[Abstract]:[Title]])</f>
        <v>1</v>
      </c>
      <c r="P68" t="s">
        <v>4316</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4826</v>
      </c>
      <c r="B69">
        <v>0</v>
      </c>
      <c r="C69">
        <v>0</v>
      </c>
      <c r="D69">
        <v>0</v>
      </c>
      <c r="E69">
        <v>0</v>
      </c>
      <c r="F69">
        <v>0</v>
      </c>
      <c r="G69">
        <v>0</v>
      </c>
      <c r="H69">
        <v>0</v>
      </c>
      <c r="I69">
        <v>0</v>
      </c>
      <c r="J69">
        <v>1</v>
      </c>
      <c r="K69">
        <v>0</v>
      </c>
      <c r="L69">
        <v>0</v>
      </c>
      <c r="M69">
        <v>0</v>
      </c>
      <c r="N69" s="7">
        <f>SUM(Table10[[#This Row],[Abstract]:[Title]])</f>
        <v>1</v>
      </c>
      <c r="P69" t="s">
        <v>4826</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4119</v>
      </c>
      <c r="B70">
        <v>0</v>
      </c>
      <c r="C70">
        <v>0</v>
      </c>
      <c r="D70">
        <v>0</v>
      </c>
      <c r="E70">
        <v>0</v>
      </c>
      <c r="F70">
        <v>0</v>
      </c>
      <c r="G70">
        <v>0</v>
      </c>
      <c r="H70">
        <v>0</v>
      </c>
      <c r="I70">
        <v>0</v>
      </c>
      <c r="J70">
        <v>1</v>
      </c>
      <c r="K70">
        <v>0</v>
      </c>
      <c r="L70">
        <v>0</v>
      </c>
      <c r="M70">
        <v>0</v>
      </c>
      <c r="N70" s="7">
        <f>SUM(Table10[[#This Row],[Abstract]:[Title]])</f>
        <v>1</v>
      </c>
      <c r="P70" t="s">
        <v>4119</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3305</v>
      </c>
      <c r="B71">
        <v>0</v>
      </c>
      <c r="C71">
        <v>0</v>
      </c>
      <c r="D71">
        <v>0</v>
      </c>
      <c r="E71">
        <v>0</v>
      </c>
      <c r="F71">
        <v>0</v>
      </c>
      <c r="G71">
        <v>0</v>
      </c>
      <c r="H71">
        <v>0</v>
      </c>
      <c r="I71">
        <v>0</v>
      </c>
      <c r="J71">
        <v>1</v>
      </c>
      <c r="K71">
        <v>0</v>
      </c>
      <c r="L71">
        <v>0</v>
      </c>
      <c r="M71">
        <v>0</v>
      </c>
      <c r="N71" s="7">
        <f>SUM(Table10[[#This Row],[Abstract]:[Title]])</f>
        <v>1</v>
      </c>
      <c r="P71" t="s">
        <v>3305</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3140</v>
      </c>
      <c r="B72">
        <v>0</v>
      </c>
      <c r="C72">
        <v>0</v>
      </c>
      <c r="D72">
        <v>0</v>
      </c>
      <c r="E72">
        <v>0</v>
      </c>
      <c r="F72">
        <v>0</v>
      </c>
      <c r="G72">
        <v>0</v>
      </c>
      <c r="H72">
        <v>0</v>
      </c>
      <c r="I72">
        <v>0</v>
      </c>
      <c r="J72">
        <v>1</v>
      </c>
      <c r="K72">
        <v>0</v>
      </c>
      <c r="L72">
        <v>0</v>
      </c>
      <c r="M72">
        <v>0</v>
      </c>
      <c r="N72" s="7">
        <f>SUM(Table10[[#This Row],[Abstract]:[Title]])</f>
        <v>1</v>
      </c>
      <c r="P72" t="s">
        <v>3140</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3689</v>
      </c>
      <c r="B73">
        <v>0</v>
      </c>
      <c r="C73">
        <v>0</v>
      </c>
      <c r="D73">
        <v>0</v>
      </c>
      <c r="E73">
        <v>0</v>
      </c>
      <c r="F73">
        <v>0</v>
      </c>
      <c r="G73">
        <v>0</v>
      </c>
      <c r="H73">
        <v>1</v>
      </c>
      <c r="I73">
        <v>0</v>
      </c>
      <c r="J73">
        <v>2</v>
      </c>
      <c r="K73">
        <v>3</v>
      </c>
      <c r="L73">
        <v>0</v>
      </c>
      <c r="M73">
        <v>0</v>
      </c>
      <c r="N73" s="7">
        <f>SUM(Table10[[#This Row],[Abstract]:[Title]])</f>
        <v>6</v>
      </c>
      <c r="P73" t="s">
        <v>3689</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4478</v>
      </c>
      <c r="B78">
        <v>0</v>
      </c>
      <c r="C78">
        <v>0</v>
      </c>
      <c r="D78">
        <v>0</v>
      </c>
      <c r="E78">
        <v>0</v>
      </c>
      <c r="F78">
        <v>0</v>
      </c>
      <c r="G78">
        <v>0</v>
      </c>
      <c r="H78">
        <v>0</v>
      </c>
      <c r="I78">
        <v>0</v>
      </c>
      <c r="J78">
        <v>1</v>
      </c>
      <c r="K78">
        <v>0</v>
      </c>
      <c r="L78">
        <v>0</v>
      </c>
      <c r="M78">
        <v>0</v>
      </c>
      <c r="N78" s="7">
        <f>SUM(Table10[[#This Row],[Abstract]:[Title]])</f>
        <v>1</v>
      </c>
      <c r="P78" t="s">
        <v>4478</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3358</v>
      </c>
      <c r="B80">
        <v>0</v>
      </c>
      <c r="C80">
        <v>1</v>
      </c>
      <c r="D80">
        <v>0</v>
      </c>
      <c r="E80">
        <v>0</v>
      </c>
      <c r="F80">
        <v>0</v>
      </c>
      <c r="G80">
        <v>0</v>
      </c>
      <c r="H80">
        <v>0</v>
      </c>
      <c r="I80">
        <v>1</v>
      </c>
      <c r="J80">
        <v>0</v>
      </c>
      <c r="K80">
        <v>0</v>
      </c>
      <c r="L80">
        <v>0</v>
      </c>
      <c r="M80">
        <v>0</v>
      </c>
      <c r="N80" s="7">
        <f>SUM(Table10[[#This Row],[Abstract]:[Title]])</f>
        <v>2</v>
      </c>
      <c r="P80" t="s">
        <v>3358</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5936</v>
      </c>
      <c r="B83">
        <v>0</v>
      </c>
      <c r="C83">
        <v>0</v>
      </c>
      <c r="D83">
        <v>0</v>
      </c>
      <c r="E83">
        <v>0</v>
      </c>
      <c r="F83">
        <v>0</v>
      </c>
      <c r="G83">
        <v>0</v>
      </c>
      <c r="H83">
        <v>0</v>
      </c>
      <c r="I83">
        <v>0</v>
      </c>
      <c r="J83">
        <v>0</v>
      </c>
      <c r="K83">
        <v>9</v>
      </c>
      <c r="L83">
        <v>0</v>
      </c>
      <c r="M83">
        <v>0</v>
      </c>
      <c r="N83" s="7">
        <f>SUM(Table10[[#This Row],[Abstract]:[Title]])</f>
        <v>9</v>
      </c>
      <c r="P83" t="s">
        <v>5936</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3827</v>
      </c>
      <c r="B85">
        <v>1</v>
      </c>
      <c r="C85">
        <v>0</v>
      </c>
      <c r="D85">
        <v>0</v>
      </c>
      <c r="E85">
        <v>0</v>
      </c>
      <c r="F85">
        <v>0</v>
      </c>
      <c r="G85">
        <v>1</v>
      </c>
      <c r="H85">
        <v>0</v>
      </c>
      <c r="I85">
        <v>4</v>
      </c>
      <c r="J85">
        <v>0</v>
      </c>
      <c r="K85">
        <v>9</v>
      </c>
      <c r="L85">
        <v>0</v>
      </c>
      <c r="M85">
        <v>0</v>
      </c>
      <c r="N85" s="7">
        <f>SUM(Table10[[#This Row],[Abstract]:[Title]])</f>
        <v>15</v>
      </c>
      <c r="P85" t="s">
        <v>3827</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4395</v>
      </c>
      <c r="B87">
        <v>0</v>
      </c>
      <c r="C87">
        <v>0</v>
      </c>
      <c r="D87">
        <v>0</v>
      </c>
      <c r="E87">
        <v>0</v>
      </c>
      <c r="F87">
        <v>0</v>
      </c>
      <c r="G87">
        <v>0</v>
      </c>
      <c r="H87">
        <v>0</v>
      </c>
      <c r="I87">
        <v>0</v>
      </c>
      <c r="J87">
        <v>1</v>
      </c>
      <c r="K87">
        <v>0</v>
      </c>
      <c r="L87">
        <v>0</v>
      </c>
      <c r="M87">
        <v>0</v>
      </c>
      <c r="N87" s="7">
        <f>SUM(Table10[[#This Row],[Abstract]:[Title]])</f>
        <v>1</v>
      </c>
      <c r="P87" t="s">
        <v>4395</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4995</v>
      </c>
      <c r="B92">
        <v>0</v>
      </c>
      <c r="C92">
        <v>0</v>
      </c>
      <c r="D92">
        <v>0</v>
      </c>
      <c r="E92">
        <v>0</v>
      </c>
      <c r="F92">
        <v>0</v>
      </c>
      <c r="G92">
        <v>0</v>
      </c>
      <c r="H92">
        <v>0</v>
      </c>
      <c r="I92">
        <v>0</v>
      </c>
      <c r="J92">
        <v>1</v>
      </c>
      <c r="K92">
        <v>0</v>
      </c>
      <c r="L92">
        <v>0</v>
      </c>
      <c r="M92">
        <v>0</v>
      </c>
      <c r="N92" s="7">
        <f>SUM(Table10[[#This Row],[Abstract]:[Title]])</f>
        <v>1</v>
      </c>
      <c r="P92" t="s">
        <v>4995</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4321</v>
      </c>
      <c r="B93">
        <v>0</v>
      </c>
      <c r="C93">
        <v>0</v>
      </c>
      <c r="D93">
        <v>0</v>
      </c>
      <c r="E93">
        <v>0</v>
      </c>
      <c r="F93">
        <v>0</v>
      </c>
      <c r="G93">
        <v>0</v>
      </c>
      <c r="H93">
        <v>0</v>
      </c>
      <c r="I93">
        <v>0</v>
      </c>
      <c r="J93">
        <v>1</v>
      </c>
      <c r="K93">
        <v>0</v>
      </c>
      <c r="L93">
        <v>0</v>
      </c>
      <c r="M93">
        <v>0</v>
      </c>
      <c r="N93" s="7">
        <f>SUM(Table10[[#This Row],[Abstract]:[Title]])</f>
        <v>1</v>
      </c>
      <c r="P93" t="s">
        <v>4321</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3468</v>
      </c>
      <c r="B95">
        <v>0</v>
      </c>
      <c r="C95">
        <v>0</v>
      </c>
      <c r="D95">
        <v>0</v>
      </c>
      <c r="E95">
        <v>0</v>
      </c>
      <c r="F95">
        <v>0</v>
      </c>
      <c r="G95">
        <v>0</v>
      </c>
      <c r="H95">
        <v>0</v>
      </c>
      <c r="I95">
        <v>0</v>
      </c>
      <c r="J95">
        <v>1</v>
      </c>
      <c r="K95">
        <v>0</v>
      </c>
      <c r="L95">
        <v>0</v>
      </c>
      <c r="M95">
        <v>0</v>
      </c>
      <c r="N95" s="7">
        <f>SUM(Table10[[#This Row],[Abstract]:[Title]])</f>
        <v>1</v>
      </c>
      <c r="P95" t="s">
        <v>3468</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5160</v>
      </c>
      <c r="B96">
        <v>0</v>
      </c>
      <c r="C96">
        <v>0</v>
      </c>
      <c r="D96">
        <v>0</v>
      </c>
      <c r="E96">
        <v>0</v>
      </c>
      <c r="F96">
        <v>0</v>
      </c>
      <c r="G96">
        <v>0</v>
      </c>
      <c r="H96">
        <v>0</v>
      </c>
      <c r="I96">
        <v>0</v>
      </c>
      <c r="J96">
        <v>0</v>
      </c>
      <c r="K96">
        <v>2</v>
      </c>
      <c r="L96">
        <v>0</v>
      </c>
      <c r="M96">
        <v>0</v>
      </c>
      <c r="N96" s="7">
        <f>SUM(Table10[[#This Row],[Abstract]:[Title]])</f>
        <v>2</v>
      </c>
      <c r="P96" t="s">
        <v>5160</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3579</v>
      </c>
      <c r="B97">
        <v>0</v>
      </c>
      <c r="C97">
        <v>0</v>
      </c>
      <c r="D97">
        <v>0</v>
      </c>
      <c r="E97">
        <v>0</v>
      </c>
      <c r="F97">
        <v>0</v>
      </c>
      <c r="G97">
        <v>0</v>
      </c>
      <c r="H97">
        <v>0</v>
      </c>
      <c r="I97">
        <v>0</v>
      </c>
      <c r="J97">
        <v>0</v>
      </c>
      <c r="K97">
        <v>2</v>
      </c>
      <c r="L97">
        <v>0</v>
      </c>
      <c r="M97">
        <v>0</v>
      </c>
      <c r="N97" s="7">
        <f>SUM(Table10[[#This Row],[Abstract]:[Title]])</f>
        <v>2</v>
      </c>
      <c r="P97" t="s">
        <v>3579</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5028</v>
      </c>
      <c r="B98">
        <v>0</v>
      </c>
      <c r="C98">
        <v>0</v>
      </c>
      <c r="D98">
        <v>0</v>
      </c>
      <c r="E98">
        <v>0</v>
      </c>
      <c r="F98">
        <v>0</v>
      </c>
      <c r="G98">
        <v>0</v>
      </c>
      <c r="H98">
        <v>0</v>
      </c>
      <c r="I98">
        <v>0</v>
      </c>
      <c r="J98">
        <v>1</v>
      </c>
      <c r="K98">
        <v>2</v>
      </c>
      <c r="L98">
        <v>1</v>
      </c>
      <c r="M98">
        <v>0</v>
      </c>
      <c r="N98" s="7">
        <f>SUM(Table10[[#This Row],[Abstract]:[Title]])</f>
        <v>4</v>
      </c>
      <c r="P98" t="s">
        <v>5028</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4080</v>
      </c>
      <c r="B99">
        <v>0</v>
      </c>
      <c r="C99">
        <v>0</v>
      </c>
      <c r="D99">
        <v>0</v>
      </c>
      <c r="E99">
        <v>0</v>
      </c>
      <c r="F99">
        <v>0</v>
      </c>
      <c r="G99">
        <v>0</v>
      </c>
      <c r="H99">
        <v>0</v>
      </c>
      <c r="I99">
        <v>0</v>
      </c>
      <c r="J99">
        <v>1</v>
      </c>
      <c r="K99">
        <v>0</v>
      </c>
      <c r="L99">
        <v>0</v>
      </c>
      <c r="M99">
        <v>0</v>
      </c>
      <c r="N99" s="7">
        <f>SUM(Table10[[#This Row],[Abstract]:[Title]])</f>
        <v>1</v>
      </c>
      <c r="P99" t="s">
        <v>4080</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3317</v>
      </c>
      <c r="B100">
        <v>0</v>
      </c>
      <c r="C100">
        <v>0</v>
      </c>
      <c r="D100">
        <v>0</v>
      </c>
      <c r="E100">
        <v>0</v>
      </c>
      <c r="F100">
        <v>0</v>
      </c>
      <c r="G100">
        <v>0</v>
      </c>
      <c r="H100">
        <v>0</v>
      </c>
      <c r="I100">
        <v>0</v>
      </c>
      <c r="J100">
        <v>1</v>
      </c>
      <c r="K100">
        <v>0</v>
      </c>
      <c r="L100">
        <v>0</v>
      </c>
      <c r="M100">
        <v>0</v>
      </c>
      <c r="N100" s="7">
        <f>SUM(Table10[[#This Row],[Abstract]:[Title]])</f>
        <v>1</v>
      </c>
      <c r="P100" t="s">
        <v>3317</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3142</v>
      </c>
      <c r="B101">
        <v>0</v>
      </c>
      <c r="C101">
        <v>0</v>
      </c>
      <c r="D101">
        <v>0</v>
      </c>
      <c r="E101">
        <v>0</v>
      </c>
      <c r="F101">
        <v>0</v>
      </c>
      <c r="G101">
        <v>0</v>
      </c>
      <c r="H101">
        <v>0</v>
      </c>
      <c r="I101">
        <v>0</v>
      </c>
      <c r="J101">
        <v>6</v>
      </c>
      <c r="K101">
        <v>3</v>
      </c>
      <c r="L101">
        <v>0</v>
      </c>
      <c r="M101">
        <v>0</v>
      </c>
      <c r="N101" s="7">
        <f>SUM(Table10[[#This Row],[Abstract]:[Title]])</f>
        <v>9</v>
      </c>
      <c r="P101" t="s">
        <v>3142</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3244</v>
      </c>
      <c r="B104">
        <v>0</v>
      </c>
      <c r="C104">
        <v>0</v>
      </c>
      <c r="D104">
        <v>0</v>
      </c>
      <c r="E104">
        <v>0</v>
      </c>
      <c r="F104">
        <v>0</v>
      </c>
      <c r="G104">
        <v>0</v>
      </c>
      <c r="H104">
        <v>0</v>
      </c>
      <c r="I104">
        <v>0</v>
      </c>
      <c r="J104">
        <v>2</v>
      </c>
      <c r="K104">
        <v>3</v>
      </c>
      <c r="L104">
        <v>0</v>
      </c>
      <c r="M104">
        <v>0</v>
      </c>
      <c r="N104" s="7">
        <f>SUM(Table10[[#This Row],[Abstract]:[Title]])</f>
        <v>5</v>
      </c>
      <c r="P104" t="s">
        <v>3244</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3610</v>
      </c>
      <c r="B105">
        <v>0</v>
      </c>
      <c r="C105">
        <v>0</v>
      </c>
      <c r="D105">
        <v>0</v>
      </c>
      <c r="E105">
        <v>0</v>
      </c>
      <c r="F105">
        <v>0</v>
      </c>
      <c r="G105">
        <v>0</v>
      </c>
      <c r="H105">
        <v>0</v>
      </c>
      <c r="I105">
        <v>0</v>
      </c>
      <c r="J105">
        <v>4</v>
      </c>
      <c r="K105">
        <v>0</v>
      </c>
      <c r="L105">
        <v>0</v>
      </c>
      <c r="M105">
        <v>0</v>
      </c>
      <c r="N105" s="7">
        <f>SUM(Table10[[#This Row],[Abstract]:[Title]])</f>
        <v>4</v>
      </c>
      <c r="P105" t="s">
        <v>3610</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3160</v>
      </c>
      <c r="B107">
        <v>0</v>
      </c>
      <c r="C107">
        <v>0</v>
      </c>
      <c r="D107">
        <v>0</v>
      </c>
      <c r="E107">
        <v>0</v>
      </c>
      <c r="F107">
        <v>0</v>
      </c>
      <c r="G107">
        <v>0</v>
      </c>
      <c r="H107">
        <v>0</v>
      </c>
      <c r="I107">
        <v>0</v>
      </c>
      <c r="J107">
        <v>1</v>
      </c>
      <c r="K107">
        <v>0</v>
      </c>
      <c r="L107">
        <v>0</v>
      </c>
      <c r="M107">
        <v>0</v>
      </c>
      <c r="N107" s="7">
        <f>SUM(Table10[[#This Row],[Abstract]:[Title]])</f>
        <v>1</v>
      </c>
      <c r="P107" t="s">
        <v>3160</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4659</v>
      </c>
      <c r="B108">
        <v>0</v>
      </c>
      <c r="C108">
        <v>0</v>
      </c>
      <c r="D108">
        <v>0</v>
      </c>
      <c r="E108">
        <v>0</v>
      </c>
      <c r="F108">
        <v>0</v>
      </c>
      <c r="G108">
        <v>0</v>
      </c>
      <c r="H108">
        <v>0</v>
      </c>
      <c r="I108">
        <v>0</v>
      </c>
      <c r="J108">
        <v>0</v>
      </c>
      <c r="K108">
        <v>1</v>
      </c>
      <c r="L108">
        <v>0</v>
      </c>
      <c r="M108">
        <v>0</v>
      </c>
      <c r="N108" s="7">
        <f>SUM(Table10[[#This Row],[Abstract]:[Title]])</f>
        <v>1</v>
      </c>
      <c r="P108" t="s">
        <v>4659</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3818</v>
      </c>
      <c r="B109">
        <v>0</v>
      </c>
      <c r="C109">
        <v>0</v>
      </c>
      <c r="D109">
        <v>0</v>
      </c>
      <c r="E109">
        <v>0</v>
      </c>
      <c r="F109">
        <v>0</v>
      </c>
      <c r="G109">
        <v>2</v>
      </c>
      <c r="H109">
        <v>0</v>
      </c>
      <c r="I109">
        <v>1</v>
      </c>
      <c r="J109">
        <v>3</v>
      </c>
      <c r="K109">
        <v>5</v>
      </c>
      <c r="L109">
        <v>0</v>
      </c>
      <c r="M109">
        <v>0</v>
      </c>
      <c r="N109" s="7">
        <f>SUM(Table10[[#This Row],[Abstract]:[Title]])</f>
        <v>11</v>
      </c>
      <c r="P109" t="s">
        <v>3818</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5563</v>
      </c>
      <c r="B111">
        <v>1</v>
      </c>
      <c r="C111">
        <v>0</v>
      </c>
      <c r="D111">
        <v>0</v>
      </c>
      <c r="E111">
        <v>0</v>
      </c>
      <c r="F111">
        <v>0</v>
      </c>
      <c r="G111">
        <v>2</v>
      </c>
      <c r="H111">
        <v>0</v>
      </c>
      <c r="I111">
        <v>0</v>
      </c>
      <c r="J111">
        <v>0</v>
      </c>
      <c r="K111">
        <v>0</v>
      </c>
      <c r="L111">
        <v>0</v>
      </c>
      <c r="M111">
        <v>0</v>
      </c>
      <c r="N111" s="7">
        <f>SUM(Table10[[#This Row],[Abstract]:[Title]])</f>
        <v>3</v>
      </c>
      <c r="P111" t="s">
        <v>5563</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4848</v>
      </c>
      <c r="B113">
        <v>0</v>
      </c>
      <c r="C113">
        <v>0</v>
      </c>
      <c r="D113">
        <v>0</v>
      </c>
      <c r="E113">
        <v>0</v>
      </c>
      <c r="F113">
        <v>0</v>
      </c>
      <c r="G113">
        <v>0</v>
      </c>
      <c r="H113">
        <v>0</v>
      </c>
      <c r="I113">
        <v>0</v>
      </c>
      <c r="J113">
        <v>1</v>
      </c>
      <c r="K113">
        <v>0</v>
      </c>
      <c r="L113">
        <v>0</v>
      </c>
      <c r="M113">
        <v>0</v>
      </c>
      <c r="N113" s="7">
        <f>SUM(Table10[[#This Row],[Abstract]:[Title]])</f>
        <v>1</v>
      </c>
      <c r="P113" t="s">
        <v>4848</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5184</v>
      </c>
      <c r="B114">
        <v>0</v>
      </c>
      <c r="C114">
        <v>0</v>
      </c>
      <c r="D114">
        <v>0</v>
      </c>
      <c r="E114">
        <v>0</v>
      </c>
      <c r="F114">
        <v>0</v>
      </c>
      <c r="G114">
        <v>0</v>
      </c>
      <c r="H114">
        <v>0</v>
      </c>
      <c r="I114">
        <v>0</v>
      </c>
      <c r="J114">
        <v>0</v>
      </c>
      <c r="K114">
        <v>1</v>
      </c>
      <c r="L114">
        <v>0</v>
      </c>
      <c r="M114">
        <v>0</v>
      </c>
      <c r="N114" s="7">
        <f>SUM(Table10[[#This Row],[Abstract]:[Title]])</f>
        <v>1</v>
      </c>
      <c r="P114" t="s">
        <v>5184</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3822</v>
      </c>
      <c r="B116">
        <v>0</v>
      </c>
      <c r="C116">
        <v>0</v>
      </c>
      <c r="D116">
        <v>0</v>
      </c>
      <c r="E116">
        <v>0</v>
      </c>
      <c r="F116">
        <v>0</v>
      </c>
      <c r="G116">
        <v>2</v>
      </c>
      <c r="H116">
        <v>1</v>
      </c>
      <c r="I116">
        <v>0</v>
      </c>
      <c r="J116">
        <v>0</v>
      </c>
      <c r="K116">
        <v>8</v>
      </c>
      <c r="L116">
        <v>0</v>
      </c>
      <c r="M116">
        <v>0</v>
      </c>
      <c r="N116" s="7">
        <f>SUM(Table10[[#This Row],[Abstract]:[Title]])</f>
        <v>11</v>
      </c>
      <c r="P116" t="s">
        <v>3822</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3477</v>
      </c>
      <c r="B120">
        <v>0</v>
      </c>
      <c r="C120">
        <v>0</v>
      </c>
      <c r="D120">
        <v>0</v>
      </c>
      <c r="E120">
        <v>0</v>
      </c>
      <c r="F120">
        <v>0</v>
      </c>
      <c r="G120">
        <v>0</v>
      </c>
      <c r="H120">
        <v>0</v>
      </c>
      <c r="I120">
        <v>0</v>
      </c>
      <c r="J120">
        <v>1</v>
      </c>
      <c r="K120">
        <v>0</v>
      </c>
      <c r="L120">
        <v>0</v>
      </c>
      <c r="M120">
        <v>0</v>
      </c>
      <c r="N120" s="7">
        <f>SUM(Table10[[#This Row],[Abstract]:[Title]])</f>
        <v>1</v>
      </c>
      <c r="P120" t="s">
        <v>3477</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3241</v>
      </c>
      <c r="B121">
        <v>0</v>
      </c>
      <c r="C121">
        <v>0</v>
      </c>
      <c r="D121">
        <v>0</v>
      </c>
      <c r="E121">
        <v>0</v>
      </c>
      <c r="F121">
        <v>0</v>
      </c>
      <c r="G121">
        <v>0</v>
      </c>
      <c r="H121">
        <v>0</v>
      </c>
      <c r="I121">
        <v>0</v>
      </c>
      <c r="J121">
        <v>1</v>
      </c>
      <c r="K121">
        <v>0</v>
      </c>
      <c r="L121">
        <v>0</v>
      </c>
      <c r="M121">
        <v>0</v>
      </c>
      <c r="N121" s="7">
        <f>SUM(Table10[[#This Row],[Abstract]:[Title]])</f>
        <v>1</v>
      </c>
      <c r="P121" t="s">
        <v>3241</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3181</v>
      </c>
      <c r="B129">
        <v>0</v>
      </c>
      <c r="C129">
        <v>0</v>
      </c>
      <c r="D129">
        <v>0</v>
      </c>
      <c r="E129">
        <v>0</v>
      </c>
      <c r="F129">
        <v>0</v>
      </c>
      <c r="G129">
        <v>0</v>
      </c>
      <c r="H129">
        <v>0</v>
      </c>
      <c r="I129">
        <v>0</v>
      </c>
      <c r="J129">
        <v>1</v>
      </c>
      <c r="K129">
        <v>0</v>
      </c>
      <c r="L129">
        <v>0</v>
      </c>
      <c r="M129">
        <v>0</v>
      </c>
      <c r="N129" s="7">
        <f>SUM(Table10[[#This Row],[Abstract]:[Title]])</f>
        <v>1</v>
      </c>
      <c r="P129" t="s">
        <v>3181</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3529</v>
      </c>
      <c r="B130">
        <v>0</v>
      </c>
      <c r="C130">
        <v>0</v>
      </c>
      <c r="D130">
        <v>0</v>
      </c>
      <c r="E130">
        <v>0</v>
      </c>
      <c r="F130">
        <v>0</v>
      </c>
      <c r="G130">
        <v>0</v>
      </c>
      <c r="H130">
        <v>0</v>
      </c>
      <c r="I130">
        <v>0</v>
      </c>
      <c r="J130">
        <v>1</v>
      </c>
      <c r="K130">
        <v>1</v>
      </c>
      <c r="L130">
        <v>0</v>
      </c>
      <c r="M130">
        <v>0</v>
      </c>
      <c r="N130" s="7">
        <f>SUM(Table10[[#This Row],[Abstract]:[Title]])</f>
        <v>2</v>
      </c>
      <c r="P130" t="s">
        <v>3529</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3983</v>
      </c>
      <c r="B131">
        <v>0</v>
      </c>
      <c r="C131">
        <v>0</v>
      </c>
      <c r="D131">
        <v>0</v>
      </c>
      <c r="E131">
        <v>0</v>
      </c>
      <c r="F131">
        <v>0</v>
      </c>
      <c r="G131">
        <v>0</v>
      </c>
      <c r="H131">
        <v>0</v>
      </c>
      <c r="I131">
        <v>0</v>
      </c>
      <c r="J131">
        <v>0</v>
      </c>
      <c r="K131">
        <v>2</v>
      </c>
      <c r="L131">
        <v>0</v>
      </c>
      <c r="M131">
        <v>0</v>
      </c>
      <c r="N131" s="7">
        <f>SUM(Table10[[#This Row],[Abstract]:[Title]])</f>
        <v>2</v>
      </c>
      <c r="P131" t="s">
        <v>3983</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4061</v>
      </c>
      <c r="B132">
        <v>0</v>
      </c>
      <c r="C132">
        <v>0</v>
      </c>
      <c r="D132">
        <v>0</v>
      </c>
      <c r="E132">
        <v>0</v>
      </c>
      <c r="F132">
        <v>0</v>
      </c>
      <c r="G132">
        <v>0</v>
      </c>
      <c r="H132">
        <v>0</v>
      </c>
      <c r="I132">
        <v>0</v>
      </c>
      <c r="J132">
        <v>1</v>
      </c>
      <c r="K132">
        <v>0</v>
      </c>
      <c r="L132">
        <v>0</v>
      </c>
      <c r="M132">
        <v>0</v>
      </c>
      <c r="N132" s="7">
        <f>SUM(Table10[[#This Row],[Abstract]:[Title]])</f>
        <v>1</v>
      </c>
      <c r="P132" t="s">
        <v>4061</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3606</v>
      </c>
      <c r="B135">
        <v>0</v>
      </c>
      <c r="C135">
        <v>0</v>
      </c>
      <c r="D135">
        <v>0</v>
      </c>
      <c r="E135">
        <v>0</v>
      </c>
      <c r="F135">
        <v>0</v>
      </c>
      <c r="G135">
        <v>0</v>
      </c>
      <c r="H135">
        <v>0</v>
      </c>
      <c r="I135">
        <v>0</v>
      </c>
      <c r="J135">
        <v>2</v>
      </c>
      <c r="K135">
        <v>0</v>
      </c>
      <c r="L135">
        <v>0</v>
      </c>
      <c r="M135">
        <v>0</v>
      </c>
      <c r="N135" s="7">
        <f>SUM(Table10[[#This Row],[Abstract]:[Title]])</f>
        <v>2</v>
      </c>
      <c r="P135" t="s">
        <v>3606</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4272</v>
      </c>
      <c r="B137">
        <v>0</v>
      </c>
      <c r="C137">
        <v>0</v>
      </c>
      <c r="D137">
        <v>0</v>
      </c>
      <c r="E137">
        <v>0</v>
      </c>
      <c r="F137">
        <v>0</v>
      </c>
      <c r="G137">
        <v>0</v>
      </c>
      <c r="H137">
        <v>0</v>
      </c>
      <c r="I137">
        <v>0</v>
      </c>
      <c r="J137">
        <v>1</v>
      </c>
      <c r="K137">
        <v>0</v>
      </c>
      <c r="L137">
        <v>0</v>
      </c>
      <c r="M137">
        <v>0</v>
      </c>
      <c r="N137" s="7">
        <f>SUM(Table10[[#This Row],[Abstract]:[Title]])</f>
        <v>1</v>
      </c>
      <c r="P137" t="s">
        <v>4272</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4843</v>
      </c>
      <c r="B143">
        <v>0</v>
      </c>
      <c r="C143">
        <v>0</v>
      </c>
      <c r="D143">
        <v>1</v>
      </c>
      <c r="E143">
        <v>0</v>
      </c>
      <c r="F143">
        <v>0</v>
      </c>
      <c r="G143">
        <v>0</v>
      </c>
      <c r="H143">
        <v>0</v>
      </c>
      <c r="I143">
        <v>0</v>
      </c>
      <c r="J143">
        <v>0</v>
      </c>
      <c r="K143">
        <v>0</v>
      </c>
      <c r="L143">
        <v>0</v>
      </c>
      <c r="M143">
        <v>0</v>
      </c>
      <c r="N143" s="7">
        <f>SUM(Table10[[#This Row],[Abstract]:[Title]])</f>
        <v>1</v>
      </c>
      <c r="P143" t="s">
        <v>4843</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3761</v>
      </c>
      <c r="B146">
        <v>0</v>
      </c>
      <c r="C146">
        <v>0</v>
      </c>
      <c r="D146">
        <v>0</v>
      </c>
      <c r="E146">
        <v>0</v>
      </c>
      <c r="F146">
        <v>0</v>
      </c>
      <c r="G146">
        <v>0</v>
      </c>
      <c r="H146">
        <v>0</v>
      </c>
      <c r="I146">
        <v>12</v>
      </c>
      <c r="J146">
        <v>0</v>
      </c>
      <c r="K146">
        <v>0</v>
      </c>
      <c r="L146">
        <v>0</v>
      </c>
      <c r="M146">
        <v>0</v>
      </c>
      <c r="N146" s="7">
        <f>SUM(Table10[[#This Row],[Abstract]:[Title]])</f>
        <v>12</v>
      </c>
      <c r="P146" t="s">
        <v>3761</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5709</v>
      </c>
      <c r="B147">
        <v>0</v>
      </c>
      <c r="C147">
        <v>0</v>
      </c>
      <c r="D147">
        <v>1</v>
      </c>
      <c r="E147">
        <v>0</v>
      </c>
      <c r="F147">
        <v>0</v>
      </c>
      <c r="G147">
        <v>0</v>
      </c>
      <c r="H147">
        <v>0</v>
      </c>
      <c r="I147">
        <v>0</v>
      </c>
      <c r="J147">
        <v>0</v>
      </c>
      <c r="K147">
        <v>0</v>
      </c>
      <c r="L147">
        <v>0</v>
      </c>
      <c r="M147">
        <v>0</v>
      </c>
      <c r="N147" s="7">
        <f>SUM(Table10[[#This Row],[Abstract]:[Title]])</f>
        <v>1</v>
      </c>
      <c r="P147" t="s">
        <v>5709</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4892</v>
      </c>
      <c r="B150">
        <v>0</v>
      </c>
      <c r="C150">
        <v>0</v>
      </c>
      <c r="D150">
        <v>0</v>
      </c>
      <c r="E150">
        <v>0</v>
      </c>
      <c r="F150">
        <v>0</v>
      </c>
      <c r="G150">
        <v>0</v>
      </c>
      <c r="H150">
        <v>0</v>
      </c>
      <c r="I150">
        <v>0</v>
      </c>
      <c r="J150">
        <v>4</v>
      </c>
      <c r="K150">
        <v>7</v>
      </c>
      <c r="L150">
        <v>0</v>
      </c>
      <c r="M150">
        <v>0</v>
      </c>
      <c r="N150" s="7">
        <f>SUM(Table10[[#This Row],[Abstract]:[Title]])</f>
        <v>11</v>
      </c>
      <c r="P150" t="s">
        <v>4892</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5042</v>
      </c>
      <c r="B152">
        <v>0</v>
      </c>
      <c r="C152">
        <v>0</v>
      </c>
      <c r="D152">
        <v>0</v>
      </c>
      <c r="E152">
        <v>0</v>
      </c>
      <c r="F152">
        <v>0</v>
      </c>
      <c r="G152">
        <v>0</v>
      </c>
      <c r="H152">
        <v>0</v>
      </c>
      <c r="I152">
        <v>0</v>
      </c>
      <c r="J152">
        <v>1</v>
      </c>
      <c r="K152">
        <v>0</v>
      </c>
      <c r="L152">
        <v>0</v>
      </c>
      <c r="M152">
        <v>0</v>
      </c>
      <c r="N152" s="7">
        <f>SUM(Table10[[#This Row],[Abstract]:[Title]])</f>
        <v>1</v>
      </c>
      <c r="P152" t="s">
        <v>5042</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3236</v>
      </c>
      <c r="B154">
        <v>0</v>
      </c>
      <c r="C154">
        <v>0</v>
      </c>
      <c r="D154">
        <v>0</v>
      </c>
      <c r="E154">
        <v>0</v>
      </c>
      <c r="F154">
        <v>0</v>
      </c>
      <c r="G154">
        <v>0</v>
      </c>
      <c r="H154">
        <v>0</v>
      </c>
      <c r="I154">
        <v>0</v>
      </c>
      <c r="J154">
        <v>1</v>
      </c>
      <c r="K154">
        <v>0</v>
      </c>
      <c r="L154">
        <v>0</v>
      </c>
      <c r="M154">
        <v>0</v>
      </c>
      <c r="N154" s="7">
        <f>SUM(Table10[[#This Row],[Abstract]:[Title]])</f>
        <v>1</v>
      </c>
      <c r="P154" t="s">
        <v>3236</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4311</v>
      </c>
      <c r="B155">
        <v>0</v>
      </c>
      <c r="C155">
        <v>0</v>
      </c>
      <c r="D155">
        <v>0</v>
      </c>
      <c r="E155">
        <v>0</v>
      </c>
      <c r="F155">
        <v>0</v>
      </c>
      <c r="G155">
        <v>0</v>
      </c>
      <c r="H155">
        <v>0</v>
      </c>
      <c r="I155">
        <v>1</v>
      </c>
      <c r="J155">
        <v>0</v>
      </c>
      <c r="K155">
        <v>0</v>
      </c>
      <c r="L155">
        <v>0</v>
      </c>
      <c r="M155">
        <v>0</v>
      </c>
      <c r="N155" s="7">
        <f>SUM(Table10[[#This Row],[Abstract]:[Title]])</f>
        <v>1</v>
      </c>
      <c r="P155" t="s">
        <v>4311</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5067</v>
      </c>
      <c r="B156">
        <v>0</v>
      </c>
      <c r="C156">
        <v>0</v>
      </c>
      <c r="D156">
        <v>0</v>
      </c>
      <c r="E156">
        <v>0</v>
      </c>
      <c r="F156">
        <v>0</v>
      </c>
      <c r="G156">
        <v>0</v>
      </c>
      <c r="H156">
        <v>0</v>
      </c>
      <c r="I156">
        <v>0</v>
      </c>
      <c r="J156">
        <v>1</v>
      </c>
      <c r="K156">
        <v>0</v>
      </c>
      <c r="L156">
        <v>0</v>
      </c>
      <c r="M156">
        <v>0</v>
      </c>
      <c r="N156" s="7">
        <f>SUM(Table10[[#This Row],[Abstract]:[Title]])</f>
        <v>1</v>
      </c>
      <c r="P156" t="s">
        <v>5067</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4195</v>
      </c>
      <c r="B160">
        <v>0</v>
      </c>
      <c r="C160">
        <v>0</v>
      </c>
      <c r="D160">
        <v>0</v>
      </c>
      <c r="E160">
        <v>0</v>
      </c>
      <c r="F160">
        <v>0</v>
      </c>
      <c r="G160">
        <v>0</v>
      </c>
      <c r="H160">
        <v>0</v>
      </c>
      <c r="I160">
        <v>0</v>
      </c>
      <c r="J160">
        <v>0</v>
      </c>
      <c r="K160">
        <v>1</v>
      </c>
      <c r="L160">
        <v>0</v>
      </c>
      <c r="M160">
        <v>0</v>
      </c>
      <c r="N160" s="7">
        <f>SUM(Table10[[#This Row],[Abstract]:[Title]])</f>
        <v>1</v>
      </c>
      <c r="P160" t="s">
        <v>4195</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3665</v>
      </c>
      <c r="B161">
        <v>0</v>
      </c>
      <c r="C161">
        <v>0</v>
      </c>
      <c r="D161">
        <v>0</v>
      </c>
      <c r="E161">
        <v>0</v>
      </c>
      <c r="F161">
        <v>0</v>
      </c>
      <c r="G161">
        <v>0</v>
      </c>
      <c r="H161">
        <v>7</v>
      </c>
      <c r="I161">
        <v>0</v>
      </c>
      <c r="J161">
        <v>0</v>
      </c>
      <c r="K161">
        <v>0</v>
      </c>
      <c r="L161">
        <v>0</v>
      </c>
      <c r="M161">
        <v>0</v>
      </c>
      <c r="N161" s="7">
        <f>SUM(Table10[[#This Row],[Abstract]:[Title]])</f>
        <v>7</v>
      </c>
      <c r="P161" t="s">
        <v>3665</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3555</v>
      </c>
      <c r="B162">
        <v>0</v>
      </c>
      <c r="C162">
        <v>0</v>
      </c>
      <c r="D162">
        <v>0</v>
      </c>
      <c r="E162">
        <v>0</v>
      </c>
      <c r="F162">
        <v>0</v>
      </c>
      <c r="G162">
        <v>0</v>
      </c>
      <c r="H162">
        <v>0</v>
      </c>
      <c r="I162">
        <v>0</v>
      </c>
      <c r="J162">
        <v>2</v>
      </c>
      <c r="K162">
        <v>0</v>
      </c>
      <c r="L162">
        <v>0</v>
      </c>
      <c r="M162">
        <v>0</v>
      </c>
      <c r="N162" s="7">
        <f>SUM(Table10[[#This Row],[Abstract]:[Title]])</f>
        <v>2</v>
      </c>
      <c r="P162" t="s">
        <v>3555</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4759</v>
      </c>
      <c r="B166">
        <v>0</v>
      </c>
      <c r="C166">
        <v>0</v>
      </c>
      <c r="D166">
        <v>0</v>
      </c>
      <c r="E166">
        <v>0</v>
      </c>
      <c r="F166">
        <v>0</v>
      </c>
      <c r="G166">
        <v>0</v>
      </c>
      <c r="H166">
        <v>0</v>
      </c>
      <c r="I166">
        <v>1</v>
      </c>
      <c r="J166">
        <v>0</v>
      </c>
      <c r="K166">
        <v>0</v>
      </c>
      <c r="L166">
        <v>0</v>
      </c>
      <c r="M166">
        <v>0</v>
      </c>
      <c r="N166" s="7">
        <f>SUM(Table10[[#This Row],[Abstract]:[Title]])</f>
        <v>1</v>
      </c>
      <c r="P166" t="s">
        <v>4759</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4234</v>
      </c>
      <c r="B167">
        <v>0</v>
      </c>
      <c r="C167">
        <v>0</v>
      </c>
      <c r="D167">
        <v>0</v>
      </c>
      <c r="E167">
        <v>0</v>
      </c>
      <c r="F167">
        <v>0</v>
      </c>
      <c r="G167">
        <v>0</v>
      </c>
      <c r="H167">
        <v>0</v>
      </c>
      <c r="I167">
        <v>0</v>
      </c>
      <c r="J167">
        <v>0</v>
      </c>
      <c r="K167">
        <v>1</v>
      </c>
      <c r="L167">
        <v>0</v>
      </c>
      <c r="M167">
        <v>0</v>
      </c>
      <c r="N167" s="7">
        <f>SUM(Table10[[#This Row],[Abstract]:[Title]])</f>
        <v>1</v>
      </c>
      <c r="P167" t="s">
        <v>4234</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4069</v>
      </c>
      <c r="B168">
        <v>0</v>
      </c>
      <c r="C168">
        <v>0</v>
      </c>
      <c r="D168">
        <v>0</v>
      </c>
      <c r="E168">
        <v>0</v>
      </c>
      <c r="F168">
        <v>0</v>
      </c>
      <c r="G168">
        <v>0</v>
      </c>
      <c r="H168">
        <v>0</v>
      </c>
      <c r="I168">
        <v>0</v>
      </c>
      <c r="J168">
        <v>1</v>
      </c>
      <c r="K168">
        <v>2</v>
      </c>
      <c r="L168">
        <v>0</v>
      </c>
      <c r="M168">
        <v>0</v>
      </c>
      <c r="N168" s="7">
        <f>SUM(Table10[[#This Row],[Abstract]:[Title]])</f>
        <v>3</v>
      </c>
      <c r="P168" t="s">
        <v>4069</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3749</v>
      </c>
      <c r="B170">
        <v>0</v>
      </c>
      <c r="C170">
        <v>0</v>
      </c>
      <c r="D170">
        <v>0</v>
      </c>
      <c r="E170">
        <v>0</v>
      </c>
      <c r="F170">
        <v>0</v>
      </c>
      <c r="G170">
        <v>1</v>
      </c>
      <c r="H170">
        <v>0</v>
      </c>
      <c r="I170">
        <v>0</v>
      </c>
      <c r="J170">
        <v>1</v>
      </c>
      <c r="K170">
        <v>2</v>
      </c>
      <c r="L170">
        <v>0</v>
      </c>
      <c r="M170">
        <v>0</v>
      </c>
      <c r="N170" s="7">
        <f>SUM(Table10[[#This Row],[Abstract]:[Title]])</f>
        <v>4</v>
      </c>
      <c r="P170" t="s">
        <v>3749</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3864</v>
      </c>
      <c r="B172">
        <v>0</v>
      </c>
      <c r="C172">
        <v>0</v>
      </c>
      <c r="D172">
        <v>0</v>
      </c>
      <c r="E172">
        <v>0</v>
      </c>
      <c r="F172">
        <v>0</v>
      </c>
      <c r="G172">
        <v>0</v>
      </c>
      <c r="H172">
        <v>0</v>
      </c>
      <c r="I172">
        <v>0</v>
      </c>
      <c r="J172">
        <v>0</v>
      </c>
      <c r="K172">
        <v>2</v>
      </c>
      <c r="L172">
        <v>0</v>
      </c>
      <c r="M172">
        <v>0</v>
      </c>
      <c r="N172" s="7">
        <f>SUM(Table10[[#This Row],[Abstract]:[Title]])</f>
        <v>2</v>
      </c>
      <c r="P172" t="s">
        <v>3864</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4725</v>
      </c>
      <c r="B176">
        <v>0</v>
      </c>
      <c r="C176">
        <v>0</v>
      </c>
      <c r="D176">
        <v>0</v>
      </c>
      <c r="E176">
        <v>0</v>
      </c>
      <c r="F176">
        <v>0</v>
      </c>
      <c r="G176">
        <v>0</v>
      </c>
      <c r="H176">
        <v>0</v>
      </c>
      <c r="I176">
        <v>3</v>
      </c>
      <c r="J176">
        <v>0</v>
      </c>
      <c r="K176">
        <v>6</v>
      </c>
      <c r="L176">
        <v>0</v>
      </c>
      <c r="M176">
        <v>0</v>
      </c>
      <c r="N176" s="7">
        <f>SUM(Table10[[#This Row],[Abstract]:[Title]])</f>
        <v>9</v>
      </c>
      <c r="P176" t="s">
        <v>4725</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4810</v>
      </c>
      <c r="B178">
        <v>0</v>
      </c>
      <c r="C178">
        <v>0</v>
      </c>
      <c r="D178">
        <v>0</v>
      </c>
      <c r="E178">
        <v>0</v>
      </c>
      <c r="F178">
        <v>0</v>
      </c>
      <c r="G178">
        <v>3</v>
      </c>
      <c r="H178">
        <v>0</v>
      </c>
      <c r="I178">
        <v>1</v>
      </c>
      <c r="J178">
        <v>0</v>
      </c>
      <c r="K178">
        <v>0</v>
      </c>
      <c r="L178">
        <v>0</v>
      </c>
      <c r="M178">
        <v>0</v>
      </c>
      <c r="N178" s="7">
        <f>SUM(Table10[[#This Row],[Abstract]:[Title]])</f>
        <v>4</v>
      </c>
      <c r="P178" t="s">
        <v>4810</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4511</v>
      </c>
      <c r="B179">
        <v>0</v>
      </c>
      <c r="C179">
        <v>0</v>
      </c>
      <c r="D179">
        <v>0</v>
      </c>
      <c r="E179">
        <v>0</v>
      </c>
      <c r="F179">
        <v>0</v>
      </c>
      <c r="G179">
        <v>0</v>
      </c>
      <c r="H179">
        <v>0</v>
      </c>
      <c r="I179">
        <v>0</v>
      </c>
      <c r="J179">
        <v>0</v>
      </c>
      <c r="K179">
        <v>1</v>
      </c>
      <c r="L179">
        <v>0</v>
      </c>
      <c r="M179">
        <v>0</v>
      </c>
      <c r="N179" s="7">
        <f>SUM(Table10[[#This Row],[Abstract]:[Title]])</f>
        <v>1</v>
      </c>
      <c r="P179" t="s">
        <v>4511</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3842</v>
      </c>
      <c r="B180">
        <v>0</v>
      </c>
      <c r="C180">
        <v>0</v>
      </c>
      <c r="D180">
        <v>0</v>
      </c>
      <c r="E180">
        <v>0</v>
      </c>
      <c r="F180">
        <v>0</v>
      </c>
      <c r="G180">
        <v>0</v>
      </c>
      <c r="H180">
        <v>0</v>
      </c>
      <c r="I180">
        <v>0</v>
      </c>
      <c r="J180">
        <v>3</v>
      </c>
      <c r="K180">
        <v>3</v>
      </c>
      <c r="L180">
        <v>0</v>
      </c>
      <c r="M180">
        <v>0</v>
      </c>
      <c r="N180" s="7">
        <f>SUM(Table10[[#This Row],[Abstract]:[Title]])</f>
        <v>6</v>
      </c>
      <c r="P180" t="s">
        <v>3842</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4302</v>
      </c>
      <c r="B181">
        <v>0</v>
      </c>
      <c r="C181">
        <v>0</v>
      </c>
      <c r="D181">
        <v>0</v>
      </c>
      <c r="E181">
        <v>0</v>
      </c>
      <c r="F181">
        <v>0</v>
      </c>
      <c r="G181">
        <v>0</v>
      </c>
      <c r="H181">
        <v>0</v>
      </c>
      <c r="I181">
        <v>0</v>
      </c>
      <c r="J181">
        <v>1</v>
      </c>
      <c r="K181">
        <v>0</v>
      </c>
      <c r="L181">
        <v>0</v>
      </c>
      <c r="M181">
        <v>0</v>
      </c>
      <c r="N181" s="7">
        <f>SUM(Table10[[#This Row],[Abstract]:[Title]])</f>
        <v>1</v>
      </c>
      <c r="P181" t="s">
        <v>4302</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3273</v>
      </c>
      <c r="B184">
        <v>0</v>
      </c>
      <c r="C184">
        <v>0</v>
      </c>
      <c r="D184">
        <v>1</v>
      </c>
      <c r="E184">
        <v>0</v>
      </c>
      <c r="F184">
        <v>0</v>
      </c>
      <c r="G184">
        <v>0</v>
      </c>
      <c r="H184">
        <v>0</v>
      </c>
      <c r="I184">
        <v>0</v>
      </c>
      <c r="J184">
        <v>0</v>
      </c>
      <c r="K184">
        <v>0</v>
      </c>
      <c r="L184">
        <v>0</v>
      </c>
      <c r="M184">
        <v>0</v>
      </c>
      <c r="N184" s="7">
        <f>SUM(Table10[[#This Row],[Abstract]:[Title]])</f>
        <v>1</v>
      </c>
      <c r="P184" t="s">
        <v>3273</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3286</v>
      </c>
      <c r="B185">
        <v>0</v>
      </c>
      <c r="C185">
        <v>0</v>
      </c>
      <c r="D185">
        <v>0</v>
      </c>
      <c r="E185">
        <v>0</v>
      </c>
      <c r="F185">
        <v>0</v>
      </c>
      <c r="G185">
        <v>0</v>
      </c>
      <c r="H185">
        <v>0</v>
      </c>
      <c r="I185">
        <v>0</v>
      </c>
      <c r="J185">
        <v>1</v>
      </c>
      <c r="K185">
        <v>3</v>
      </c>
      <c r="L185">
        <v>0</v>
      </c>
      <c r="M185">
        <v>0</v>
      </c>
      <c r="N185" s="7">
        <f>SUM(Table10[[#This Row],[Abstract]:[Title]])</f>
        <v>4</v>
      </c>
      <c r="P185" t="s">
        <v>3286</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5807</v>
      </c>
      <c r="B186">
        <v>0</v>
      </c>
      <c r="C186">
        <v>0</v>
      </c>
      <c r="D186">
        <v>0</v>
      </c>
      <c r="E186">
        <v>0</v>
      </c>
      <c r="F186">
        <v>0</v>
      </c>
      <c r="G186">
        <v>1</v>
      </c>
      <c r="H186">
        <v>0</v>
      </c>
      <c r="I186">
        <v>1</v>
      </c>
      <c r="J186">
        <v>0</v>
      </c>
      <c r="K186">
        <v>0</v>
      </c>
      <c r="L186">
        <v>0</v>
      </c>
      <c r="M186">
        <v>0</v>
      </c>
      <c r="N186" s="7">
        <f>SUM(Table10[[#This Row],[Abstract]:[Title]])</f>
        <v>2</v>
      </c>
      <c r="P186" t="s">
        <v>5807</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3744</v>
      </c>
      <c r="B188">
        <v>0</v>
      </c>
      <c r="C188">
        <v>0</v>
      </c>
      <c r="D188">
        <v>0</v>
      </c>
      <c r="E188">
        <v>0</v>
      </c>
      <c r="F188">
        <v>0</v>
      </c>
      <c r="G188">
        <v>0</v>
      </c>
      <c r="H188">
        <v>1</v>
      </c>
      <c r="I188">
        <v>0</v>
      </c>
      <c r="J188">
        <v>0</v>
      </c>
      <c r="K188">
        <v>0</v>
      </c>
      <c r="L188">
        <v>0</v>
      </c>
      <c r="M188">
        <v>0</v>
      </c>
      <c r="N188" s="7">
        <f>SUM(Table10[[#This Row],[Abstract]:[Title]])</f>
        <v>1</v>
      </c>
      <c r="P188" t="s">
        <v>3744</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5019</v>
      </c>
      <c r="B190">
        <v>0</v>
      </c>
      <c r="C190">
        <v>0</v>
      </c>
      <c r="D190">
        <v>0</v>
      </c>
      <c r="E190">
        <v>0</v>
      </c>
      <c r="F190">
        <v>0</v>
      </c>
      <c r="G190">
        <v>0</v>
      </c>
      <c r="H190">
        <v>0</v>
      </c>
      <c r="I190">
        <v>1</v>
      </c>
      <c r="J190">
        <v>0</v>
      </c>
      <c r="K190">
        <v>1</v>
      </c>
      <c r="L190">
        <v>0</v>
      </c>
      <c r="M190">
        <v>0</v>
      </c>
      <c r="N190" s="7">
        <f>SUM(Table10[[#This Row],[Abstract]:[Title]])</f>
        <v>2</v>
      </c>
      <c r="P190" t="s">
        <v>5019</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5219</v>
      </c>
      <c r="B192">
        <v>0</v>
      </c>
      <c r="C192">
        <v>0</v>
      </c>
      <c r="D192">
        <v>0</v>
      </c>
      <c r="E192">
        <v>0</v>
      </c>
      <c r="F192">
        <v>0</v>
      </c>
      <c r="G192">
        <v>0</v>
      </c>
      <c r="H192">
        <v>0</v>
      </c>
      <c r="I192">
        <v>0</v>
      </c>
      <c r="J192">
        <v>1</v>
      </c>
      <c r="K192">
        <v>0</v>
      </c>
      <c r="L192">
        <v>0</v>
      </c>
      <c r="M192">
        <v>0</v>
      </c>
      <c r="N192" s="7">
        <f>SUM(Table10[[#This Row],[Abstract]:[Title]])</f>
        <v>1</v>
      </c>
      <c r="P192" t="s">
        <v>5219</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4502</v>
      </c>
      <c r="B193">
        <v>0</v>
      </c>
      <c r="C193">
        <v>0</v>
      </c>
      <c r="D193">
        <v>0</v>
      </c>
      <c r="E193">
        <v>0</v>
      </c>
      <c r="F193">
        <v>0</v>
      </c>
      <c r="G193">
        <v>2</v>
      </c>
      <c r="H193">
        <v>0</v>
      </c>
      <c r="I193">
        <v>0</v>
      </c>
      <c r="J193">
        <v>3</v>
      </c>
      <c r="K193">
        <v>2</v>
      </c>
      <c r="L193">
        <v>0</v>
      </c>
      <c r="M193">
        <v>0</v>
      </c>
      <c r="N193" s="7">
        <f>SUM(Table10[[#This Row],[Abstract]:[Title]])</f>
        <v>7</v>
      </c>
      <c r="P193" t="s">
        <v>4502</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5890</v>
      </c>
      <c r="B197">
        <v>0</v>
      </c>
      <c r="C197">
        <v>0</v>
      </c>
      <c r="D197">
        <v>0</v>
      </c>
      <c r="E197">
        <v>0</v>
      </c>
      <c r="F197">
        <v>0</v>
      </c>
      <c r="G197">
        <v>0</v>
      </c>
      <c r="H197">
        <v>0</v>
      </c>
      <c r="I197">
        <v>0</v>
      </c>
      <c r="J197">
        <v>1</v>
      </c>
      <c r="K197">
        <v>0</v>
      </c>
      <c r="L197">
        <v>0</v>
      </c>
      <c r="M197">
        <v>0</v>
      </c>
      <c r="N197" s="7">
        <f>SUM(Table10[[#This Row],[Abstract]:[Title]])</f>
        <v>1</v>
      </c>
      <c r="P197" t="s">
        <v>5890</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5169</v>
      </c>
      <c r="B200">
        <v>0</v>
      </c>
      <c r="C200">
        <v>0</v>
      </c>
      <c r="D200">
        <v>0</v>
      </c>
      <c r="E200">
        <v>0</v>
      </c>
      <c r="F200">
        <v>0</v>
      </c>
      <c r="G200">
        <v>0</v>
      </c>
      <c r="H200">
        <v>0</v>
      </c>
      <c r="I200">
        <v>0</v>
      </c>
      <c r="J200">
        <v>1</v>
      </c>
      <c r="K200">
        <v>0</v>
      </c>
      <c r="L200">
        <v>0</v>
      </c>
      <c r="M200">
        <v>0</v>
      </c>
      <c r="N200" s="7">
        <f>SUM(Table10[[#This Row],[Abstract]:[Title]])</f>
        <v>1</v>
      </c>
      <c r="P200" t="s">
        <v>5169</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5176</v>
      </c>
      <c r="B204">
        <v>0</v>
      </c>
      <c r="C204">
        <v>0</v>
      </c>
      <c r="D204">
        <v>1</v>
      </c>
      <c r="E204">
        <v>0</v>
      </c>
      <c r="F204">
        <v>0</v>
      </c>
      <c r="G204">
        <v>0</v>
      </c>
      <c r="H204">
        <v>0</v>
      </c>
      <c r="I204">
        <v>0</v>
      </c>
      <c r="J204">
        <v>0</v>
      </c>
      <c r="K204">
        <v>0</v>
      </c>
      <c r="L204">
        <v>0</v>
      </c>
      <c r="M204">
        <v>0</v>
      </c>
      <c r="N204" s="7">
        <f>SUM(Table10[[#This Row],[Abstract]:[Title]])</f>
        <v>1</v>
      </c>
      <c r="P204" t="s">
        <v>5176</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3542</v>
      </c>
      <c r="B205">
        <v>0</v>
      </c>
      <c r="C205">
        <v>0</v>
      </c>
      <c r="D205">
        <v>0</v>
      </c>
      <c r="E205">
        <v>0</v>
      </c>
      <c r="F205">
        <v>0</v>
      </c>
      <c r="G205">
        <v>1</v>
      </c>
      <c r="H205">
        <v>0</v>
      </c>
      <c r="I205">
        <v>0</v>
      </c>
      <c r="J205">
        <v>1</v>
      </c>
      <c r="K205">
        <v>0</v>
      </c>
      <c r="L205">
        <v>0</v>
      </c>
      <c r="M205">
        <v>0</v>
      </c>
      <c r="N205" s="7">
        <f>SUM(Table10[[#This Row],[Abstract]:[Title]])</f>
        <v>2</v>
      </c>
      <c r="P205" t="s">
        <v>3542</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3472</v>
      </c>
      <c r="B206">
        <v>0</v>
      </c>
      <c r="C206">
        <v>0</v>
      </c>
      <c r="D206">
        <v>0</v>
      </c>
      <c r="E206">
        <v>0</v>
      </c>
      <c r="F206">
        <v>0</v>
      </c>
      <c r="G206">
        <v>0</v>
      </c>
      <c r="H206">
        <v>0</v>
      </c>
      <c r="I206">
        <v>0</v>
      </c>
      <c r="J206">
        <v>1</v>
      </c>
      <c r="K206">
        <v>0</v>
      </c>
      <c r="L206">
        <v>0</v>
      </c>
      <c r="M206">
        <v>0</v>
      </c>
      <c r="N206" s="7">
        <f>SUM(Table10[[#This Row],[Abstract]:[Title]])</f>
        <v>1</v>
      </c>
      <c r="P206" t="s">
        <v>3472</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5214</v>
      </c>
      <c r="B207">
        <v>0</v>
      </c>
      <c r="C207">
        <v>0</v>
      </c>
      <c r="D207">
        <v>0</v>
      </c>
      <c r="E207">
        <v>0</v>
      </c>
      <c r="F207">
        <v>0</v>
      </c>
      <c r="G207">
        <v>0</v>
      </c>
      <c r="H207">
        <v>0</v>
      </c>
      <c r="I207">
        <v>0</v>
      </c>
      <c r="J207">
        <v>1</v>
      </c>
      <c r="K207">
        <v>0</v>
      </c>
      <c r="L207">
        <v>0</v>
      </c>
      <c r="M207">
        <v>0</v>
      </c>
      <c r="N207" s="7">
        <f>SUM(Table10[[#This Row],[Abstract]:[Title]])</f>
        <v>1</v>
      </c>
      <c r="P207" t="s">
        <v>5214</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3368</v>
      </c>
      <c r="B210">
        <v>0</v>
      </c>
      <c r="C210">
        <v>0</v>
      </c>
      <c r="D210">
        <v>1</v>
      </c>
      <c r="E210">
        <v>0</v>
      </c>
      <c r="F210">
        <v>0</v>
      </c>
      <c r="G210">
        <v>0</v>
      </c>
      <c r="H210">
        <v>0</v>
      </c>
      <c r="I210">
        <v>0</v>
      </c>
      <c r="J210">
        <v>0</v>
      </c>
      <c r="K210">
        <v>0</v>
      </c>
      <c r="L210">
        <v>0</v>
      </c>
      <c r="M210">
        <v>0</v>
      </c>
      <c r="N210" s="7">
        <f>SUM(Table10[[#This Row],[Abstract]:[Title]])</f>
        <v>1</v>
      </c>
      <c r="P210" t="s">
        <v>3368</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3372</v>
      </c>
      <c r="B211">
        <v>0</v>
      </c>
      <c r="C211">
        <v>0</v>
      </c>
      <c r="D211">
        <v>0</v>
      </c>
      <c r="E211">
        <v>0</v>
      </c>
      <c r="F211">
        <v>0</v>
      </c>
      <c r="G211">
        <v>0</v>
      </c>
      <c r="H211">
        <v>0</v>
      </c>
      <c r="I211">
        <v>0</v>
      </c>
      <c r="J211">
        <v>2</v>
      </c>
      <c r="K211">
        <v>0</v>
      </c>
      <c r="L211">
        <v>0</v>
      </c>
      <c r="M211">
        <v>0</v>
      </c>
      <c r="N211" s="7">
        <f>SUM(Table10[[#This Row],[Abstract]:[Title]])</f>
        <v>2</v>
      </c>
      <c r="P211" t="s">
        <v>3372</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3486</v>
      </c>
      <c r="B213">
        <v>0</v>
      </c>
      <c r="C213">
        <v>0</v>
      </c>
      <c r="D213">
        <v>0</v>
      </c>
      <c r="E213">
        <v>0</v>
      </c>
      <c r="F213">
        <v>0</v>
      </c>
      <c r="G213">
        <v>0</v>
      </c>
      <c r="H213">
        <v>0</v>
      </c>
      <c r="I213">
        <v>0</v>
      </c>
      <c r="J213">
        <v>2</v>
      </c>
      <c r="K213">
        <v>0</v>
      </c>
      <c r="L213">
        <v>0</v>
      </c>
      <c r="M213">
        <v>0</v>
      </c>
      <c r="N213" s="7">
        <f>SUM(Table10[[#This Row],[Abstract]:[Title]])</f>
        <v>2</v>
      </c>
      <c r="P213" t="s">
        <v>3486</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4432</v>
      </c>
      <c r="B214">
        <v>0</v>
      </c>
      <c r="C214">
        <v>0</v>
      </c>
      <c r="D214">
        <v>0</v>
      </c>
      <c r="E214">
        <v>0</v>
      </c>
      <c r="F214">
        <v>0</v>
      </c>
      <c r="G214">
        <v>0</v>
      </c>
      <c r="H214">
        <v>0</v>
      </c>
      <c r="I214">
        <v>0</v>
      </c>
      <c r="J214">
        <v>2</v>
      </c>
      <c r="K214">
        <v>1</v>
      </c>
      <c r="L214">
        <v>0</v>
      </c>
      <c r="M214">
        <v>0</v>
      </c>
      <c r="N214" s="7">
        <f>SUM(Table10[[#This Row],[Abstract]:[Title]])</f>
        <v>3</v>
      </c>
      <c r="P214" t="s">
        <v>4432</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4449</v>
      </c>
      <c r="B219">
        <v>0</v>
      </c>
      <c r="C219">
        <v>0</v>
      </c>
      <c r="D219">
        <v>1</v>
      </c>
      <c r="E219">
        <v>0</v>
      </c>
      <c r="F219">
        <v>0</v>
      </c>
      <c r="G219">
        <v>0</v>
      </c>
      <c r="H219">
        <v>0</v>
      </c>
      <c r="I219">
        <v>0</v>
      </c>
      <c r="J219">
        <v>0</v>
      </c>
      <c r="K219">
        <v>0</v>
      </c>
      <c r="L219">
        <v>0</v>
      </c>
      <c r="M219">
        <v>0</v>
      </c>
      <c r="N219" s="7">
        <f>SUM(Table10[[#This Row],[Abstract]:[Title]])</f>
        <v>1</v>
      </c>
      <c r="P219" t="s">
        <v>4449</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4229</v>
      </c>
      <c r="B222">
        <v>0</v>
      </c>
      <c r="C222">
        <v>0</v>
      </c>
      <c r="D222">
        <v>0</v>
      </c>
      <c r="E222">
        <v>0</v>
      </c>
      <c r="F222">
        <v>0</v>
      </c>
      <c r="G222">
        <v>0</v>
      </c>
      <c r="H222">
        <v>0</v>
      </c>
      <c r="I222">
        <v>1</v>
      </c>
      <c r="J222">
        <v>0</v>
      </c>
      <c r="K222">
        <v>0</v>
      </c>
      <c r="L222">
        <v>0</v>
      </c>
      <c r="M222">
        <v>0</v>
      </c>
      <c r="N222" s="7">
        <f>SUM(Table10[[#This Row],[Abstract]:[Title]])</f>
        <v>1</v>
      </c>
      <c r="P222" t="s">
        <v>4229</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5058</v>
      </c>
      <c r="B224">
        <v>0</v>
      </c>
      <c r="C224">
        <v>0</v>
      </c>
      <c r="D224">
        <v>1</v>
      </c>
      <c r="E224">
        <v>0</v>
      </c>
      <c r="F224">
        <v>0</v>
      </c>
      <c r="G224">
        <v>0</v>
      </c>
      <c r="H224">
        <v>0</v>
      </c>
      <c r="I224">
        <v>0</v>
      </c>
      <c r="J224">
        <v>0</v>
      </c>
      <c r="K224">
        <v>0</v>
      </c>
      <c r="L224">
        <v>0</v>
      </c>
      <c r="M224">
        <v>0</v>
      </c>
      <c r="N224" s="7">
        <f>SUM(Table10[[#This Row],[Abstract]:[Title]])</f>
        <v>1</v>
      </c>
      <c r="P224" t="s">
        <v>5058</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3139</v>
      </c>
      <c r="B225">
        <v>0</v>
      </c>
      <c r="C225">
        <v>0</v>
      </c>
      <c r="D225">
        <v>1</v>
      </c>
      <c r="E225">
        <v>0</v>
      </c>
      <c r="F225">
        <v>0</v>
      </c>
      <c r="G225">
        <v>0</v>
      </c>
      <c r="H225">
        <v>0</v>
      </c>
      <c r="I225">
        <v>0</v>
      </c>
      <c r="J225">
        <v>0</v>
      </c>
      <c r="K225">
        <v>0</v>
      </c>
      <c r="L225">
        <v>0</v>
      </c>
      <c r="M225">
        <v>0</v>
      </c>
      <c r="N225" s="7">
        <f>SUM(Table10[[#This Row],[Abstract]:[Title]])</f>
        <v>1</v>
      </c>
      <c r="P225" t="s">
        <v>3139</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3757</v>
      </c>
      <c r="B226">
        <v>0</v>
      </c>
      <c r="C226">
        <v>0</v>
      </c>
      <c r="D226">
        <v>0</v>
      </c>
      <c r="E226">
        <v>0</v>
      </c>
      <c r="F226">
        <v>0</v>
      </c>
      <c r="G226">
        <v>0</v>
      </c>
      <c r="H226">
        <v>1</v>
      </c>
      <c r="I226">
        <v>0</v>
      </c>
      <c r="J226">
        <v>0</v>
      </c>
      <c r="K226">
        <v>0</v>
      </c>
      <c r="L226">
        <v>0</v>
      </c>
      <c r="M226">
        <v>0</v>
      </c>
      <c r="N226" s="7">
        <f>SUM(Table10[[#This Row],[Abstract]:[Title]])</f>
        <v>1</v>
      </c>
      <c r="P226" t="s">
        <v>3757</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5494</v>
      </c>
      <c r="B227">
        <v>0</v>
      </c>
      <c r="C227">
        <v>0</v>
      </c>
      <c r="D227">
        <v>0</v>
      </c>
      <c r="E227">
        <v>0</v>
      </c>
      <c r="F227">
        <v>0</v>
      </c>
      <c r="G227">
        <v>1</v>
      </c>
      <c r="H227">
        <v>0</v>
      </c>
      <c r="I227">
        <v>0</v>
      </c>
      <c r="J227">
        <v>0</v>
      </c>
      <c r="K227">
        <v>0</v>
      </c>
      <c r="L227">
        <v>0</v>
      </c>
      <c r="M227">
        <v>0</v>
      </c>
      <c r="N227" s="7">
        <f>SUM(Table10[[#This Row],[Abstract]:[Title]])</f>
        <v>1</v>
      </c>
      <c r="P227" t="s">
        <v>5494</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5554</v>
      </c>
      <c r="B231">
        <v>0</v>
      </c>
      <c r="C231">
        <v>0</v>
      </c>
      <c r="D231">
        <v>2</v>
      </c>
      <c r="E231">
        <v>0</v>
      </c>
      <c r="F231">
        <v>0</v>
      </c>
      <c r="G231">
        <v>0</v>
      </c>
      <c r="H231">
        <v>0</v>
      </c>
      <c r="I231">
        <v>0</v>
      </c>
      <c r="J231">
        <v>0</v>
      </c>
      <c r="K231">
        <v>0</v>
      </c>
      <c r="L231">
        <v>0</v>
      </c>
      <c r="M231">
        <v>0</v>
      </c>
      <c r="N231" s="7">
        <f>SUM(Table10[[#This Row],[Abstract]:[Title]])</f>
        <v>2</v>
      </c>
      <c r="P231" t="s">
        <v>5554</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3625</v>
      </c>
      <c r="B236">
        <v>0</v>
      </c>
      <c r="C236">
        <v>0</v>
      </c>
      <c r="D236">
        <v>0</v>
      </c>
      <c r="E236">
        <v>0</v>
      </c>
      <c r="F236">
        <v>0</v>
      </c>
      <c r="G236">
        <v>0</v>
      </c>
      <c r="H236">
        <v>0</v>
      </c>
      <c r="I236">
        <v>0</v>
      </c>
      <c r="J236">
        <v>7</v>
      </c>
      <c r="K236">
        <v>2</v>
      </c>
      <c r="L236">
        <v>0</v>
      </c>
      <c r="M236">
        <v>0</v>
      </c>
      <c r="N236" s="7">
        <f>SUM(Table10[[#This Row],[Abstract]:[Title]])</f>
        <v>9</v>
      </c>
      <c r="P236" t="s">
        <v>3625</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3224</v>
      </c>
      <c r="B237">
        <v>0</v>
      </c>
      <c r="C237">
        <v>0</v>
      </c>
      <c r="D237">
        <v>0</v>
      </c>
      <c r="E237">
        <v>0</v>
      </c>
      <c r="F237">
        <v>0</v>
      </c>
      <c r="G237">
        <v>0</v>
      </c>
      <c r="H237">
        <v>0</v>
      </c>
      <c r="I237">
        <v>0</v>
      </c>
      <c r="J237">
        <v>0</v>
      </c>
      <c r="K237">
        <v>1</v>
      </c>
      <c r="L237">
        <v>0</v>
      </c>
      <c r="M237">
        <v>0</v>
      </c>
      <c r="N237" s="7">
        <f>SUM(Table10[[#This Row],[Abstract]:[Title]])</f>
        <v>1</v>
      </c>
      <c r="P237" t="s">
        <v>3224</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4047</v>
      </c>
      <c r="B238">
        <v>0</v>
      </c>
      <c r="C238">
        <v>0</v>
      </c>
      <c r="D238">
        <v>0</v>
      </c>
      <c r="E238">
        <v>0</v>
      </c>
      <c r="F238">
        <v>0</v>
      </c>
      <c r="G238">
        <v>0</v>
      </c>
      <c r="H238">
        <v>0</v>
      </c>
      <c r="I238">
        <v>0</v>
      </c>
      <c r="J238">
        <v>0</v>
      </c>
      <c r="K238">
        <v>2</v>
      </c>
      <c r="L238">
        <v>0</v>
      </c>
      <c r="M238">
        <v>0</v>
      </c>
      <c r="N238" s="7">
        <f>SUM(Table10[[#This Row],[Abstract]:[Title]])</f>
        <v>2</v>
      </c>
      <c r="P238" t="s">
        <v>4047</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3394</v>
      </c>
      <c r="B242">
        <v>0</v>
      </c>
      <c r="C242">
        <v>0</v>
      </c>
      <c r="D242">
        <v>1</v>
      </c>
      <c r="E242">
        <v>0</v>
      </c>
      <c r="F242">
        <v>0</v>
      </c>
      <c r="G242">
        <v>0</v>
      </c>
      <c r="H242">
        <v>0</v>
      </c>
      <c r="I242">
        <v>0</v>
      </c>
      <c r="J242">
        <v>1</v>
      </c>
      <c r="K242">
        <v>2</v>
      </c>
      <c r="L242">
        <v>0</v>
      </c>
      <c r="M242">
        <v>0</v>
      </c>
      <c r="N242" s="7">
        <f>SUM(Table10[[#This Row],[Abstract]:[Title]])</f>
        <v>4</v>
      </c>
      <c r="P242" t="s">
        <v>3394</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3698</v>
      </c>
      <c r="B246">
        <v>0</v>
      </c>
      <c r="C246">
        <v>0</v>
      </c>
      <c r="D246">
        <v>0</v>
      </c>
      <c r="E246">
        <v>0</v>
      </c>
      <c r="F246">
        <v>0</v>
      </c>
      <c r="G246">
        <v>0</v>
      </c>
      <c r="H246">
        <v>0</v>
      </c>
      <c r="I246">
        <v>0</v>
      </c>
      <c r="J246">
        <v>1</v>
      </c>
      <c r="K246">
        <v>2</v>
      </c>
      <c r="L246">
        <v>0</v>
      </c>
      <c r="M246">
        <v>0</v>
      </c>
      <c r="N246" s="7">
        <f>SUM(Table10[[#This Row],[Abstract]:[Title]])</f>
        <v>3</v>
      </c>
      <c r="P246" t="s">
        <v>3698</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3282</v>
      </c>
      <c r="B248">
        <v>2</v>
      </c>
      <c r="C248">
        <v>0</v>
      </c>
      <c r="D248">
        <v>1</v>
      </c>
      <c r="E248">
        <v>0</v>
      </c>
      <c r="F248">
        <v>0</v>
      </c>
      <c r="G248">
        <v>0</v>
      </c>
      <c r="H248">
        <v>0</v>
      </c>
      <c r="I248">
        <v>0</v>
      </c>
      <c r="J248">
        <v>0</v>
      </c>
      <c r="K248">
        <v>0</v>
      </c>
      <c r="L248">
        <v>0</v>
      </c>
      <c r="M248">
        <v>0</v>
      </c>
      <c r="N248" s="7">
        <f>SUM(Table10[[#This Row],[Abstract]:[Title]])</f>
        <v>3</v>
      </c>
      <c r="P248" t="s">
        <v>3282</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4002</v>
      </c>
      <c r="B250">
        <v>1</v>
      </c>
      <c r="C250">
        <v>0</v>
      </c>
      <c r="D250">
        <v>0</v>
      </c>
      <c r="E250">
        <v>0</v>
      </c>
      <c r="F250">
        <v>0</v>
      </c>
      <c r="G250">
        <v>0</v>
      </c>
      <c r="H250">
        <v>0</v>
      </c>
      <c r="I250">
        <v>1</v>
      </c>
      <c r="J250">
        <v>4</v>
      </c>
      <c r="K250">
        <v>2</v>
      </c>
      <c r="L250">
        <v>0</v>
      </c>
      <c r="M250">
        <v>0</v>
      </c>
      <c r="N250" s="7">
        <f>SUM(Table10[[#This Row],[Abstract]:[Title]])</f>
        <v>8</v>
      </c>
      <c r="P250" t="s">
        <v>4002</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4473</v>
      </c>
      <c r="B251">
        <v>0</v>
      </c>
      <c r="C251">
        <v>0</v>
      </c>
      <c r="D251">
        <v>0</v>
      </c>
      <c r="E251">
        <v>0</v>
      </c>
      <c r="F251">
        <v>0</v>
      </c>
      <c r="G251">
        <v>0</v>
      </c>
      <c r="H251">
        <v>0</v>
      </c>
      <c r="I251">
        <v>0</v>
      </c>
      <c r="J251">
        <v>2</v>
      </c>
      <c r="K251">
        <v>0</v>
      </c>
      <c r="L251">
        <v>0</v>
      </c>
      <c r="M251">
        <v>0</v>
      </c>
      <c r="N251" s="7">
        <f>SUM(Table10[[#This Row],[Abstract]:[Title]])</f>
        <v>2</v>
      </c>
      <c r="P251" t="s">
        <v>4473</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3849</v>
      </c>
      <c r="B253">
        <v>0</v>
      </c>
      <c r="C253">
        <v>0</v>
      </c>
      <c r="D253">
        <v>0</v>
      </c>
      <c r="E253">
        <v>0</v>
      </c>
      <c r="F253">
        <v>0</v>
      </c>
      <c r="G253">
        <v>0</v>
      </c>
      <c r="H253">
        <v>0</v>
      </c>
      <c r="I253">
        <v>0</v>
      </c>
      <c r="J253">
        <v>0</v>
      </c>
      <c r="K253">
        <v>6</v>
      </c>
      <c r="L253">
        <v>0</v>
      </c>
      <c r="M253">
        <v>0</v>
      </c>
      <c r="N253" s="7">
        <f>SUM(Table10[[#This Row],[Abstract]:[Title]])</f>
        <v>6</v>
      </c>
      <c r="P253" t="s">
        <v>3849</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3397</v>
      </c>
      <c r="B255">
        <v>0</v>
      </c>
      <c r="C255">
        <v>0</v>
      </c>
      <c r="D255">
        <v>0</v>
      </c>
      <c r="E255">
        <v>0</v>
      </c>
      <c r="F255">
        <v>0</v>
      </c>
      <c r="G255">
        <v>1</v>
      </c>
      <c r="H255">
        <v>0</v>
      </c>
      <c r="I255">
        <v>0</v>
      </c>
      <c r="J255">
        <v>0</v>
      </c>
      <c r="K255">
        <v>0</v>
      </c>
      <c r="L255">
        <v>0</v>
      </c>
      <c r="M255">
        <v>0</v>
      </c>
      <c r="N255" s="7">
        <f>SUM(Table10[[#This Row],[Abstract]:[Title]])</f>
        <v>1</v>
      </c>
      <c r="P255" t="s">
        <v>3397</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3215</v>
      </c>
      <c r="B256">
        <v>0</v>
      </c>
      <c r="C256">
        <v>0</v>
      </c>
      <c r="D256">
        <v>0</v>
      </c>
      <c r="E256">
        <v>0</v>
      </c>
      <c r="F256">
        <v>0</v>
      </c>
      <c r="G256">
        <v>0</v>
      </c>
      <c r="H256">
        <v>0</v>
      </c>
      <c r="I256">
        <v>0</v>
      </c>
      <c r="J256">
        <v>1</v>
      </c>
      <c r="K256">
        <v>0</v>
      </c>
      <c r="L256">
        <v>0</v>
      </c>
      <c r="M256">
        <v>0</v>
      </c>
      <c r="N256" s="7">
        <f>SUM(Table10[[#This Row],[Abstract]:[Title]])</f>
        <v>1</v>
      </c>
      <c r="P256" t="s">
        <v>3215</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4938</v>
      </c>
      <c r="B259">
        <v>0</v>
      </c>
      <c r="C259">
        <v>0</v>
      </c>
      <c r="D259">
        <v>0</v>
      </c>
      <c r="E259">
        <v>0</v>
      </c>
      <c r="F259">
        <v>0</v>
      </c>
      <c r="G259">
        <v>0</v>
      </c>
      <c r="H259">
        <v>0</v>
      </c>
      <c r="I259">
        <v>0</v>
      </c>
      <c r="J259">
        <v>2</v>
      </c>
      <c r="K259">
        <v>1</v>
      </c>
      <c r="L259">
        <v>0</v>
      </c>
      <c r="M259">
        <v>0</v>
      </c>
      <c r="N259" s="7">
        <f>SUM(Table10[[#This Row],[Abstract]:[Title]])</f>
        <v>3</v>
      </c>
      <c r="P259" t="s">
        <v>4938</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4594</v>
      </c>
      <c r="B260">
        <v>0</v>
      </c>
      <c r="C260">
        <v>0</v>
      </c>
      <c r="D260">
        <v>0</v>
      </c>
      <c r="E260">
        <v>0</v>
      </c>
      <c r="F260">
        <v>0</v>
      </c>
      <c r="G260">
        <v>0</v>
      </c>
      <c r="H260">
        <v>0</v>
      </c>
      <c r="I260">
        <v>0</v>
      </c>
      <c r="J260">
        <v>0</v>
      </c>
      <c r="K260">
        <v>2</v>
      </c>
      <c r="L260">
        <v>0</v>
      </c>
      <c r="M260">
        <v>0</v>
      </c>
      <c r="N260" s="7">
        <f>SUM(Table10[[#This Row],[Abstract]:[Title]])</f>
        <v>2</v>
      </c>
      <c r="P260" t="s">
        <v>4594</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3914</v>
      </c>
      <c r="B262">
        <v>0</v>
      </c>
      <c r="C262">
        <v>0</v>
      </c>
      <c r="D262">
        <v>0</v>
      </c>
      <c r="E262">
        <v>0</v>
      </c>
      <c r="F262">
        <v>0</v>
      </c>
      <c r="G262">
        <v>0</v>
      </c>
      <c r="H262">
        <v>0</v>
      </c>
      <c r="I262">
        <v>0</v>
      </c>
      <c r="J262">
        <v>1</v>
      </c>
      <c r="K262">
        <v>0</v>
      </c>
      <c r="L262">
        <v>0</v>
      </c>
      <c r="M262">
        <v>0</v>
      </c>
      <c r="N262" s="7">
        <f>SUM(Table10[[#This Row],[Abstract]:[Title]])</f>
        <v>1</v>
      </c>
      <c r="P262" t="s">
        <v>3914</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5197</v>
      </c>
      <c r="B266">
        <v>0</v>
      </c>
      <c r="C266">
        <v>0</v>
      </c>
      <c r="D266">
        <v>0</v>
      </c>
      <c r="E266">
        <v>0</v>
      </c>
      <c r="F266">
        <v>0</v>
      </c>
      <c r="G266">
        <v>0</v>
      </c>
      <c r="H266">
        <v>0</v>
      </c>
      <c r="I266">
        <v>0</v>
      </c>
      <c r="J266">
        <v>1</v>
      </c>
      <c r="K266">
        <v>0</v>
      </c>
      <c r="L266">
        <v>0</v>
      </c>
      <c r="M266">
        <v>0</v>
      </c>
      <c r="N266" s="7">
        <f>SUM(Table10[[#This Row],[Abstract]:[Title]])</f>
        <v>1</v>
      </c>
      <c r="P266" t="s">
        <v>5197</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5515</v>
      </c>
      <c r="B267">
        <v>0</v>
      </c>
      <c r="C267">
        <v>0</v>
      </c>
      <c r="D267">
        <v>2</v>
      </c>
      <c r="E267">
        <v>0</v>
      </c>
      <c r="F267">
        <v>0</v>
      </c>
      <c r="G267">
        <v>0</v>
      </c>
      <c r="H267">
        <v>0</v>
      </c>
      <c r="I267">
        <v>0</v>
      </c>
      <c r="J267">
        <v>0</v>
      </c>
      <c r="K267">
        <v>0</v>
      </c>
      <c r="L267">
        <v>0</v>
      </c>
      <c r="M267">
        <v>0</v>
      </c>
      <c r="N267" s="7">
        <f>SUM(Table10[[#This Row],[Abstract]:[Title]])</f>
        <v>2</v>
      </c>
      <c r="P267" t="s">
        <v>5515</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3227</v>
      </c>
      <c r="B270">
        <v>0</v>
      </c>
      <c r="C270">
        <v>0</v>
      </c>
      <c r="D270">
        <v>0</v>
      </c>
      <c r="E270">
        <v>0</v>
      </c>
      <c r="F270">
        <v>0</v>
      </c>
      <c r="G270">
        <v>0</v>
      </c>
      <c r="H270">
        <v>0</v>
      </c>
      <c r="I270">
        <v>0</v>
      </c>
      <c r="J270">
        <v>2</v>
      </c>
      <c r="K270">
        <v>0</v>
      </c>
      <c r="L270">
        <v>0</v>
      </c>
      <c r="M270">
        <v>0</v>
      </c>
      <c r="N270" s="7">
        <f>SUM(Table10[[#This Row],[Abstract]:[Title]])</f>
        <v>2</v>
      </c>
      <c r="P270" t="s">
        <v>3227</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3151</v>
      </c>
      <c r="B271">
        <v>0</v>
      </c>
      <c r="C271">
        <v>0</v>
      </c>
      <c r="D271">
        <v>0</v>
      </c>
      <c r="E271">
        <v>0</v>
      </c>
      <c r="F271">
        <v>0</v>
      </c>
      <c r="G271">
        <v>0</v>
      </c>
      <c r="H271">
        <v>0</v>
      </c>
      <c r="I271">
        <v>0</v>
      </c>
      <c r="J271">
        <v>1</v>
      </c>
      <c r="K271">
        <v>0</v>
      </c>
      <c r="L271">
        <v>0</v>
      </c>
      <c r="M271">
        <v>0</v>
      </c>
      <c r="N271" s="7">
        <f>SUM(Table10[[#This Row],[Abstract]:[Title]])</f>
        <v>1</v>
      </c>
      <c r="P271" t="s">
        <v>3151</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6026</v>
      </c>
      <c r="B272">
        <v>0</v>
      </c>
      <c r="C272">
        <v>0</v>
      </c>
      <c r="D272">
        <v>0</v>
      </c>
      <c r="E272">
        <v>0</v>
      </c>
      <c r="F272">
        <v>0</v>
      </c>
      <c r="G272">
        <v>0</v>
      </c>
      <c r="H272">
        <v>0</v>
      </c>
      <c r="I272">
        <v>0</v>
      </c>
      <c r="J272">
        <v>1</v>
      </c>
      <c r="K272">
        <v>0</v>
      </c>
      <c r="L272">
        <v>0</v>
      </c>
      <c r="M272">
        <v>0</v>
      </c>
      <c r="N272" s="7">
        <f>SUM(Table10[[#This Row],[Abstract]:[Title]])</f>
        <v>1</v>
      </c>
      <c r="P272" t="s">
        <v>6026</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3455</v>
      </c>
      <c r="B275">
        <v>0</v>
      </c>
      <c r="C275">
        <v>0</v>
      </c>
      <c r="D275">
        <v>0</v>
      </c>
      <c r="E275">
        <v>0</v>
      </c>
      <c r="F275">
        <v>0</v>
      </c>
      <c r="G275">
        <v>0</v>
      </c>
      <c r="H275">
        <v>0</v>
      </c>
      <c r="I275">
        <v>0</v>
      </c>
      <c r="J275">
        <v>1</v>
      </c>
      <c r="K275">
        <v>0</v>
      </c>
      <c r="L275">
        <v>0</v>
      </c>
      <c r="M275">
        <v>0</v>
      </c>
      <c r="N275" s="7">
        <f>SUM(Table10[[#This Row],[Abstract]:[Title]])</f>
        <v>1</v>
      </c>
      <c r="P275" t="s">
        <v>3455</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4717</v>
      </c>
      <c r="B279">
        <v>0</v>
      </c>
      <c r="C279">
        <v>0</v>
      </c>
      <c r="D279">
        <v>0</v>
      </c>
      <c r="E279">
        <v>0</v>
      </c>
      <c r="F279">
        <v>0</v>
      </c>
      <c r="G279">
        <v>0</v>
      </c>
      <c r="H279">
        <v>0</v>
      </c>
      <c r="I279">
        <v>2</v>
      </c>
      <c r="J279">
        <v>2</v>
      </c>
      <c r="K279">
        <v>0</v>
      </c>
      <c r="L279">
        <v>0</v>
      </c>
      <c r="M279">
        <v>0</v>
      </c>
      <c r="N279" s="7">
        <f>SUM(Table10[[#This Row],[Abstract]:[Title]])</f>
        <v>4</v>
      </c>
      <c r="P279" t="s">
        <v>4717</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3919</v>
      </c>
      <c r="B282">
        <v>0</v>
      </c>
      <c r="C282">
        <v>0</v>
      </c>
      <c r="D282">
        <v>0</v>
      </c>
      <c r="E282">
        <v>0</v>
      </c>
      <c r="F282">
        <v>0</v>
      </c>
      <c r="G282">
        <v>0</v>
      </c>
      <c r="H282">
        <v>0</v>
      </c>
      <c r="I282">
        <v>1</v>
      </c>
      <c r="J282">
        <v>0</v>
      </c>
      <c r="K282">
        <v>0</v>
      </c>
      <c r="L282">
        <v>0</v>
      </c>
      <c r="M282">
        <v>0</v>
      </c>
      <c r="N282" s="7">
        <f>SUM(Table10[[#This Row],[Abstract]:[Title]])</f>
        <v>1</v>
      </c>
      <c r="P282" t="s">
        <v>3919</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3300</v>
      </c>
      <c r="B286">
        <v>0</v>
      </c>
      <c r="C286">
        <v>0</v>
      </c>
      <c r="D286">
        <v>0</v>
      </c>
      <c r="E286">
        <v>0</v>
      </c>
      <c r="F286">
        <v>0</v>
      </c>
      <c r="G286">
        <v>0</v>
      </c>
      <c r="H286">
        <v>0</v>
      </c>
      <c r="I286">
        <v>0</v>
      </c>
      <c r="J286">
        <v>2</v>
      </c>
      <c r="K286">
        <v>1</v>
      </c>
      <c r="L286">
        <v>0</v>
      </c>
      <c r="M286">
        <v>0</v>
      </c>
      <c r="N286" s="7">
        <f>SUM(Table10[[#This Row],[Abstract]:[Title]])</f>
        <v>3</v>
      </c>
      <c r="P286" t="s">
        <v>3300</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3835</v>
      </c>
      <c r="B287">
        <v>4</v>
      </c>
      <c r="C287">
        <v>0</v>
      </c>
      <c r="D287">
        <v>0</v>
      </c>
      <c r="E287">
        <v>0</v>
      </c>
      <c r="F287">
        <v>0</v>
      </c>
      <c r="G287">
        <v>6</v>
      </c>
      <c r="H287">
        <v>0</v>
      </c>
      <c r="I287">
        <v>1</v>
      </c>
      <c r="J287">
        <v>3</v>
      </c>
      <c r="K287">
        <v>9</v>
      </c>
      <c r="L287">
        <v>0</v>
      </c>
      <c r="M287">
        <v>1</v>
      </c>
      <c r="N287" s="7">
        <f>SUM(Table10[[#This Row],[Abstract]:[Title]])</f>
        <v>24</v>
      </c>
      <c r="P287" t="s">
        <v>3835</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3525</v>
      </c>
      <c r="B288">
        <v>0</v>
      </c>
      <c r="C288">
        <v>0</v>
      </c>
      <c r="D288">
        <v>0</v>
      </c>
      <c r="E288">
        <v>0</v>
      </c>
      <c r="F288">
        <v>0</v>
      </c>
      <c r="G288">
        <v>0</v>
      </c>
      <c r="H288">
        <v>0</v>
      </c>
      <c r="I288">
        <v>0</v>
      </c>
      <c r="J288">
        <v>1</v>
      </c>
      <c r="K288">
        <v>0</v>
      </c>
      <c r="L288">
        <v>0</v>
      </c>
      <c r="M288">
        <v>0</v>
      </c>
      <c r="N288" s="7">
        <f>SUM(Table10[[#This Row],[Abstract]:[Title]])</f>
        <v>1</v>
      </c>
      <c r="P288" t="s">
        <v>3525</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4780</v>
      </c>
      <c r="B293">
        <v>0</v>
      </c>
      <c r="C293">
        <v>0</v>
      </c>
      <c r="D293">
        <v>0</v>
      </c>
      <c r="E293">
        <v>0</v>
      </c>
      <c r="F293">
        <v>0</v>
      </c>
      <c r="G293">
        <v>0</v>
      </c>
      <c r="H293">
        <v>0</v>
      </c>
      <c r="I293">
        <v>1</v>
      </c>
      <c r="J293">
        <v>0</v>
      </c>
      <c r="K293">
        <v>0</v>
      </c>
      <c r="L293">
        <v>0</v>
      </c>
      <c r="M293">
        <v>0</v>
      </c>
      <c r="N293" s="7">
        <f>SUM(Table10[[#This Row],[Abstract]:[Title]])</f>
        <v>1</v>
      </c>
      <c r="P293" t="s">
        <v>4780</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4190</v>
      </c>
      <c r="B296">
        <v>0</v>
      </c>
      <c r="C296">
        <v>0</v>
      </c>
      <c r="D296">
        <v>0</v>
      </c>
      <c r="E296">
        <v>0</v>
      </c>
      <c r="F296">
        <v>0</v>
      </c>
      <c r="G296">
        <v>0</v>
      </c>
      <c r="H296">
        <v>1</v>
      </c>
      <c r="I296">
        <v>0</v>
      </c>
      <c r="J296">
        <v>0</v>
      </c>
      <c r="K296">
        <v>0</v>
      </c>
      <c r="L296">
        <v>0</v>
      </c>
      <c r="M296">
        <v>0</v>
      </c>
      <c r="N296" s="7">
        <f>SUM(Table10[[#This Row],[Abstract]:[Title]])</f>
        <v>1</v>
      </c>
      <c r="P296" t="s">
        <v>4190</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3506</v>
      </c>
      <c r="B297">
        <v>0</v>
      </c>
      <c r="C297">
        <v>0</v>
      </c>
      <c r="D297">
        <v>0</v>
      </c>
      <c r="E297">
        <v>0</v>
      </c>
      <c r="F297">
        <v>0</v>
      </c>
      <c r="G297">
        <v>0</v>
      </c>
      <c r="H297">
        <v>0</v>
      </c>
      <c r="I297">
        <v>0</v>
      </c>
      <c r="J297">
        <v>1</v>
      </c>
      <c r="K297">
        <v>0</v>
      </c>
      <c r="L297">
        <v>0</v>
      </c>
      <c r="M297">
        <v>0</v>
      </c>
      <c r="N297" s="7">
        <f>SUM(Table10[[#This Row],[Abstract]:[Title]])</f>
        <v>1</v>
      </c>
      <c r="P297" t="s">
        <v>3506</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4831</v>
      </c>
      <c r="B298">
        <v>0</v>
      </c>
      <c r="C298">
        <v>0</v>
      </c>
      <c r="D298">
        <v>1</v>
      </c>
      <c r="E298">
        <v>0</v>
      </c>
      <c r="F298">
        <v>0</v>
      </c>
      <c r="G298">
        <v>0</v>
      </c>
      <c r="H298">
        <v>0</v>
      </c>
      <c r="I298">
        <v>0</v>
      </c>
      <c r="J298">
        <v>0</v>
      </c>
      <c r="K298">
        <v>0</v>
      </c>
      <c r="L298">
        <v>0</v>
      </c>
      <c r="M298">
        <v>0</v>
      </c>
      <c r="N298" s="7">
        <f>SUM(Table10[[#This Row],[Abstract]:[Title]])</f>
        <v>1</v>
      </c>
      <c r="P298" t="s">
        <v>4831</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3168</v>
      </c>
      <c r="B299">
        <v>0</v>
      </c>
      <c r="C299">
        <v>0</v>
      </c>
      <c r="D299">
        <v>1</v>
      </c>
      <c r="E299">
        <v>0</v>
      </c>
      <c r="F299">
        <v>0</v>
      </c>
      <c r="G299">
        <v>0</v>
      </c>
      <c r="H299">
        <v>0</v>
      </c>
      <c r="I299">
        <v>0</v>
      </c>
      <c r="J299">
        <v>0</v>
      </c>
      <c r="K299">
        <v>0</v>
      </c>
      <c r="L299">
        <v>0</v>
      </c>
      <c r="M299">
        <v>0</v>
      </c>
      <c r="N299" s="7">
        <f>SUM(Table10[[#This Row],[Abstract]:[Title]])</f>
        <v>1</v>
      </c>
      <c r="P299" t="s">
        <v>3168</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3739</v>
      </c>
      <c r="B301">
        <v>0</v>
      </c>
      <c r="C301">
        <v>0</v>
      </c>
      <c r="D301">
        <v>0</v>
      </c>
      <c r="E301">
        <v>0</v>
      </c>
      <c r="F301">
        <v>0</v>
      </c>
      <c r="G301">
        <v>0</v>
      </c>
      <c r="H301">
        <v>1</v>
      </c>
      <c r="I301">
        <v>0</v>
      </c>
      <c r="J301">
        <v>0</v>
      </c>
      <c r="K301">
        <v>0</v>
      </c>
      <c r="L301">
        <v>0</v>
      </c>
      <c r="M301">
        <v>0</v>
      </c>
      <c r="N301" s="7">
        <f>SUM(Table10[[#This Row],[Abstract]:[Title]])</f>
        <v>1</v>
      </c>
      <c r="P301" t="s">
        <v>3739</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4267</v>
      </c>
      <c r="B302">
        <v>0</v>
      </c>
      <c r="C302">
        <v>0</v>
      </c>
      <c r="D302">
        <v>0</v>
      </c>
      <c r="E302">
        <v>0</v>
      </c>
      <c r="F302">
        <v>0</v>
      </c>
      <c r="G302">
        <v>0</v>
      </c>
      <c r="H302">
        <v>0</v>
      </c>
      <c r="I302">
        <v>0</v>
      </c>
      <c r="J302">
        <v>1</v>
      </c>
      <c r="K302">
        <v>0</v>
      </c>
      <c r="L302">
        <v>0</v>
      </c>
      <c r="M302">
        <v>0</v>
      </c>
      <c r="N302" s="7">
        <f>SUM(Table10[[#This Row],[Abstract]:[Title]])</f>
        <v>1</v>
      </c>
      <c r="P302" t="s">
        <v>4267</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3463</v>
      </c>
      <c r="B305">
        <v>0</v>
      </c>
      <c r="C305">
        <v>0</v>
      </c>
      <c r="D305">
        <v>0</v>
      </c>
      <c r="E305">
        <v>0</v>
      </c>
      <c r="F305">
        <v>0</v>
      </c>
      <c r="G305">
        <v>0</v>
      </c>
      <c r="H305">
        <v>0</v>
      </c>
      <c r="I305">
        <v>0</v>
      </c>
      <c r="J305">
        <v>1</v>
      </c>
      <c r="K305">
        <v>0</v>
      </c>
      <c r="L305">
        <v>0</v>
      </c>
      <c r="M305">
        <v>0</v>
      </c>
      <c r="N305" s="7">
        <f>SUM(Table10[[#This Row],[Abstract]:[Title]])</f>
        <v>1</v>
      </c>
      <c r="P305" t="s">
        <v>3463</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3546</v>
      </c>
      <c r="B307">
        <v>0</v>
      </c>
      <c r="C307">
        <v>0</v>
      </c>
      <c r="D307">
        <v>0</v>
      </c>
      <c r="E307">
        <v>0</v>
      </c>
      <c r="F307">
        <v>0</v>
      </c>
      <c r="G307">
        <v>0</v>
      </c>
      <c r="H307">
        <v>0</v>
      </c>
      <c r="I307">
        <v>0</v>
      </c>
      <c r="J307">
        <v>1</v>
      </c>
      <c r="K307">
        <v>0</v>
      </c>
      <c r="L307">
        <v>0</v>
      </c>
      <c r="M307">
        <v>0</v>
      </c>
      <c r="N307" s="7">
        <f>SUM(Table10[[#This Row],[Abstract]:[Title]])</f>
        <v>1</v>
      </c>
      <c r="P307" t="s">
        <v>3546</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3290</v>
      </c>
      <c r="B313">
        <v>0</v>
      </c>
      <c r="C313">
        <v>0</v>
      </c>
      <c r="D313">
        <v>1</v>
      </c>
      <c r="E313">
        <v>0</v>
      </c>
      <c r="F313">
        <v>0</v>
      </c>
      <c r="G313">
        <v>0</v>
      </c>
      <c r="H313">
        <v>0</v>
      </c>
      <c r="I313">
        <v>0</v>
      </c>
      <c r="J313">
        <v>0</v>
      </c>
      <c r="K313">
        <v>0</v>
      </c>
      <c r="L313">
        <v>0</v>
      </c>
      <c r="M313">
        <v>0</v>
      </c>
      <c r="N313" s="7">
        <f>SUM(Table10[[#This Row],[Abstract]:[Title]])</f>
        <v>1</v>
      </c>
      <c r="P313" t="s">
        <v>3290</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3489</v>
      </c>
      <c r="B315">
        <v>0</v>
      </c>
      <c r="C315">
        <v>0</v>
      </c>
      <c r="D315">
        <v>0</v>
      </c>
      <c r="E315">
        <v>0</v>
      </c>
      <c r="F315">
        <v>0</v>
      </c>
      <c r="G315">
        <v>0</v>
      </c>
      <c r="H315">
        <v>0</v>
      </c>
      <c r="I315">
        <v>0</v>
      </c>
      <c r="J315">
        <v>2</v>
      </c>
      <c r="K315">
        <v>0</v>
      </c>
      <c r="L315">
        <v>0</v>
      </c>
      <c r="M315">
        <v>0</v>
      </c>
      <c r="N315" s="7">
        <f>SUM(Table10[[#This Row],[Abstract]:[Title]])</f>
        <v>2</v>
      </c>
      <c r="P315" t="s">
        <v>3489</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3957</v>
      </c>
      <c r="B316">
        <v>0</v>
      </c>
      <c r="C316">
        <v>0</v>
      </c>
      <c r="D316">
        <v>3</v>
      </c>
      <c r="E316">
        <v>0</v>
      </c>
      <c r="F316">
        <v>0</v>
      </c>
      <c r="G316">
        <v>0</v>
      </c>
      <c r="H316">
        <v>0</v>
      </c>
      <c r="I316">
        <v>0</v>
      </c>
      <c r="J316">
        <v>0</v>
      </c>
      <c r="K316">
        <v>0</v>
      </c>
      <c r="L316">
        <v>0</v>
      </c>
      <c r="M316">
        <v>0</v>
      </c>
      <c r="N316" s="7">
        <f>SUM(Table10[[#This Row],[Abstract]:[Title]])</f>
        <v>3</v>
      </c>
      <c r="P316" t="s">
        <v>3957</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4123</v>
      </c>
      <c r="B318">
        <v>0</v>
      </c>
      <c r="C318">
        <v>0</v>
      </c>
      <c r="D318">
        <v>0</v>
      </c>
      <c r="E318">
        <v>0</v>
      </c>
      <c r="F318">
        <v>0</v>
      </c>
      <c r="G318">
        <v>0</v>
      </c>
      <c r="H318">
        <v>0</v>
      </c>
      <c r="I318">
        <v>0</v>
      </c>
      <c r="J318">
        <v>2</v>
      </c>
      <c r="K318">
        <v>0</v>
      </c>
      <c r="L318">
        <v>0</v>
      </c>
      <c r="M318">
        <v>0</v>
      </c>
      <c r="N318" s="7">
        <f>SUM(Table10[[#This Row],[Abstract]:[Title]])</f>
        <v>2</v>
      </c>
      <c r="P318" t="s">
        <v>4123</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3325</v>
      </c>
      <c r="B320">
        <v>0</v>
      </c>
      <c r="C320">
        <v>0</v>
      </c>
      <c r="D320">
        <v>0</v>
      </c>
      <c r="E320">
        <v>2</v>
      </c>
      <c r="F320">
        <v>0</v>
      </c>
      <c r="G320">
        <v>0</v>
      </c>
      <c r="H320">
        <v>0</v>
      </c>
      <c r="I320">
        <v>0</v>
      </c>
      <c r="J320">
        <v>0</v>
      </c>
      <c r="K320">
        <v>0</v>
      </c>
      <c r="L320">
        <v>0</v>
      </c>
      <c r="M320">
        <v>0</v>
      </c>
      <c r="N320" s="7">
        <f>SUM(Table10[[#This Row],[Abstract]:[Title]])</f>
        <v>2</v>
      </c>
      <c r="P320" t="s">
        <v>3325</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4416</v>
      </c>
      <c r="B321">
        <v>0</v>
      </c>
      <c r="C321">
        <v>0</v>
      </c>
      <c r="D321">
        <v>0</v>
      </c>
      <c r="E321">
        <v>0</v>
      </c>
      <c r="F321">
        <v>0</v>
      </c>
      <c r="G321">
        <v>0</v>
      </c>
      <c r="H321">
        <v>0</v>
      </c>
      <c r="I321">
        <v>0</v>
      </c>
      <c r="J321">
        <v>1</v>
      </c>
      <c r="K321">
        <v>3</v>
      </c>
      <c r="L321">
        <v>0</v>
      </c>
      <c r="M321">
        <v>0</v>
      </c>
      <c r="N321" s="7">
        <f>SUM(Table10[[#This Row],[Abstract]:[Title]])</f>
        <v>4</v>
      </c>
      <c r="P321" t="s">
        <v>4416</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3404</v>
      </c>
      <c r="B325">
        <v>0</v>
      </c>
      <c r="C325">
        <v>0</v>
      </c>
      <c r="D325">
        <v>0</v>
      </c>
      <c r="E325">
        <v>0</v>
      </c>
      <c r="F325">
        <v>0</v>
      </c>
      <c r="G325">
        <v>0</v>
      </c>
      <c r="H325">
        <v>0</v>
      </c>
      <c r="I325">
        <v>0</v>
      </c>
      <c r="J325">
        <v>0</v>
      </c>
      <c r="K325">
        <v>1</v>
      </c>
      <c r="L325">
        <v>0</v>
      </c>
      <c r="M325">
        <v>0</v>
      </c>
      <c r="N325" s="7">
        <f>SUM(Table10[[#This Row],[Abstract]:[Title]])</f>
        <v>1</v>
      </c>
      <c r="P325" t="s">
        <v>3404</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4028</v>
      </c>
      <c r="B332">
        <v>0</v>
      </c>
      <c r="C332">
        <v>0</v>
      </c>
      <c r="D332">
        <v>0</v>
      </c>
      <c r="E332">
        <v>0</v>
      </c>
      <c r="F332">
        <v>0</v>
      </c>
      <c r="G332">
        <v>0</v>
      </c>
      <c r="H332">
        <v>0</v>
      </c>
      <c r="I332">
        <v>0</v>
      </c>
      <c r="J332">
        <v>1</v>
      </c>
      <c r="K332">
        <v>1</v>
      </c>
      <c r="L332">
        <v>0</v>
      </c>
      <c r="M332">
        <v>0</v>
      </c>
      <c r="N332" s="7">
        <f>SUM(Table10[[#This Row],[Abstract]:[Title]])</f>
        <v>2</v>
      </c>
      <c r="P332" t="s">
        <v>4028</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4131</v>
      </c>
      <c r="B335">
        <v>0</v>
      </c>
      <c r="C335">
        <v>0</v>
      </c>
      <c r="D335">
        <v>0</v>
      </c>
      <c r="E335">
        <v>0</v>
      </c>
      <c r="F335">
        <v>0</v>
      </c>
      <c r="G335">
        <v>0</v>
      </c>
      <c r="H335">
        <v>0</v>
      </c>
      <c r="I335">
        <v>0</v>
      </c>
      <c r="J335">
        <v>1</v>
      </c>
      <c r="K335">
        <v>0</v>
      </c>
      <c r="L335">
        <v>0</v>
      </c>
      <c r="M335">
        <v>0</v>
      </c>
      <c r="N335" s="7">
        <f>SUM(Table10[[#This Row],[Abstract]:[Title]])</f>
        <v>1</v>
      </c>
      <c r="P335" t="s">
        <v>4131</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3155</v>
      </c>
      <c r="B336">
        <v>0</v>
      </c>
      <c r="C336">
        <v>0</v>
      </c>
      <c r="D336">
        <v>0</v>
      </c>
      <c r="E336">
        <v>0</v>
      </c>
      <c r="F336">
        <v>0</v>
      </c>
      <c r="G336">
        <v>0</v>
      </c>
      <c r="H336">
        <v>0</v>
      </c>
      <c r="I336">
        <v>0</v>
      </c>
      <c r="J336">
        <v>5</v>
      </c>
      <c r="K336">
        <v>0</v>
      </c>
      <c r="L336">
        <v>0</v>
      </c>
      <c r="M336">
        <v>0</v>
      </c>
      <c r="N336" s="7">
        <f>SUM(Table10[[#This Row],[Abstract]:[Title]])</f>
        <v>5</v>
      </c>
      <c r="P336" t="s">
        <v>3155</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4534</v>
      </c>
      <c r="B338">
        <v>0</v>
      </c>
      <c r="C338">
        <v>0</v>
      </c>
      <c r="D338">
        <v>0</v>
      </c>
      <c r="E338">
        <v>0</v>
      </c>
      <c r="F338">
        <v>0</v>
      </c>
      <c r="G338">
        <v>0</v>
      </c>
      <c r="H338">
        <v>0</v>
      </c>
      <c r="I338">
        <v>0</v>
      </c>
      <c r="J338">
        <v>0</v>
      </c>
      <c r="K338">
        <v>3</v>
      </c>
      <c r="L338">
        <v>0</v>
      </c>
      <c r="M338">
        <v>0</v>
      </c>
      <c r="N338" s="7">
        <f>SUM(Table10[[#This Row],[Abstract]:[Title]])</f>
        <v>3</v>
      </c>
      <c r="P338" t="s">
        <v>4534</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3429</v>
      </c>
      <c r="B341">
        <v>0</v>
      </c>
      <c r="C341">
        <v>0</v>
      </c>
      <c r="D341">
        <v>0</v>
      </c>
      <c r="E341">
        <v>0</v>
      </c>
      <c r="F341">
        <v>0</v>
      </c>
      <c r="G341">
        <v>0</v>
      </c>
      <c r="H341">
        <v>0</v>
      </c>
      <c r="I341">
        <v>0</v>
      </c>
      <c r="J341">
        <v>1</v>
      </c>
      <c r="K341">
        <v>0</v>
      </c>
      <c r="L341">
        <v>0</v>
      </c>
      <c r="M341">
        <v>0</v>
      </c>
      <c r="N341" s="7">
        <f>SUM(Table10[[#This Row],[Abstract]:[Title]])</f>
        <v>1</v>
      </c>
      <c r="P341" t="s">
        <v>3429</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5885</v>
      </c>
      <c r="B345">
        <v>0</v>
      </c>
      <c r="C345">
        <v>0</v>
      </c>
      <c r="D345">
        <v>1</v>
      </c>
      <c r="E345">
        <v>0</v>
      </c>
      <c r="F345">
        <v>0</v>
      </c>
      <c r="G345">
        <v>0</v>
      </c>
      <c r="H345">
        <v>0</v>
      </c>
      <c r="I345">
        <v>0</v>
      </c>
      <c r="J345">
        <v>0</v>
      </c>
      <c r="K345">
        <v>0</v>
      </c>
      <c r="L345">
        <v>0</v>
      </c>
      <c r="M345">
        <v>0</v>
      </c>
      <c r="N345" s="7">
        <f>SUM(Table10[[#This Row],[Abstract]:[Title]])</f>
        <v>1</v>
      </c>
      <c r="P345" t="s">
        <v>5885</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3173</v>
      </c>
      <c r="B346">
        <v>0</v>
      </c>
      <c r="C346">
        <v>1</v>
      </c>
      <c r="D346">
        <v>0</v>
      </c>
      <c r="E346">
        <v>0</v>
      </c>
      <c r="F346">
        <v>0</v>
      </c>
      <c r="G346">
        <v>0</v>
      </c>
      <c r="H346">
        <v>0</v>
      </c>
      <c r="I346">
        <v>0</v>
      </c>
      <c r="J346">
        <v>0</v>
      </c>
      <c r="K346">
        <v>0</v>
      </c>
      <c r="L346">
        <v>0</v>
      </c>
      <c r="M346">
        <v>0</v>
      </c>
      <c r="N346" s="7">
        <f>SUM(Table10[[#This Row],[Abstract]:[Title]])</f>
        <v>1</v>
      </c>
      <c r="P346" t="s">
        <v>3173</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3905</v>
      </c>
      <c r="B347">
        <v>0</v>
      </c>
      <c r="C347">
        <v>0</v>
      </c>
      <c r="D347">
        <v>0</v>
      </c>
      <c r="E347">
        <v>0</v>
      </c>
      <c r="F347">
        <v>0</v>
      </c>
      <c r="G347">
        <v>0</v>
      </c>
      <c r="H347">
        <v>0</v>
      </c>
      <c r="I347">
        <v>0</v>
      </c>
      <c r="J347">
        <v>1</v>
      </c>
      <c r="K347">
        <v>0</v>
      </c>
      <c r="L347">
        <v>0</v>
      </c>
      <c r="M347">
        <v>0</v>
      </c>
      <c r="N347" s="7">
        <f>SUM(Table10[[#This Row],[Abstract]:[Title]])</f>
        <v>1</v>
      </c>
      <c r="P347" t="s">
        <v>3905</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3802</v>
      </c>
      <c r="B349">
        <v>6</v>
      </c>
      <c r="C349">
        <v>0</v>
      </c>
      <c r="D349">
        <v>0</v>
      </c>
      <c r="E349">
        <v>0</v>
      </c>
      <c r="F349">
        <v>4</v>
      </c>
      <c r="G349">
        <v>2</v>
      </c>
      <c r="H349">
        <v>0</v>
      </c>
      <c r="I349">
        <v>12</v>
      </c>
      <c r="J349">
        <v>1</v>
      </c>
      <c r="K349">
        <v>34</v>
      </c>
      <c r="L349">
        <v>0</v>
      </c>
      <c r="M349">
        <v>0</v>
      </c>
      <c r="N349" s="7">
        <f>SUM(Table10[[#This Row],[Abstract]:[Title]])</f>
        <v>59</v>
      </c>
      <c r="P349" t="s">
        <v>3802</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3337</v>
      </c>
      <c r="B350">
        <v>0</v>
      </c>
      <c r="C350">
        <v>0</v>
      </c>
      <c r="D350">
        <v>0</v>
      </c>
      <c r="E350">
        <v>0</v>
      </c>
      <c r="F350">
        <v>0</v>
      </c>
      <c r="G350">
        <v>0</v>
      </c>
      <c r="H350">
        <v>0</v>
      </c>
      <c r="I350">
        <v>0</v>
      </c>
      <c r="J350">
        <v>1</v>
      </c>
      <c r="K350">
        <v>3</v>
      </c>
      <c r="L350">
        <v>0</v>
      </c>
      <c r="M350">
        <v>0</v>
      </c>
      <c r="N350" s="7">
        <f>SUM(Table10[[#This Row],[Abstract]:[Title]])</f>
        <v>4</v>
      </c>
      <c r="P350" t="s">
        <v>3337</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3329</v>
      </c>
      <c r="B351">
        <v>0</v>
      </c>
      <c r="C351">
        <v>0</v>
      </c>
      <c r="D351">
        <v>0</v>
      </c>
      <c r="E351">
        <v>0</v>
      </c>
      <c r="F351">
        <v>0</v>
      </c>
      <c r="G351">
        <v>0</v>
      </c>
      <c r="H351">
        <v>0</v>
      </c>
      <c r="I351">
        <v>0</v>
      </c>
      <c r="J351">
        <v>1</v>
      </c>
      <c r="K351">
        <v>0</v>
      </c>
      <c r="L351">
        <v>0</v>
      </c>
      <c r="M351">
        <v>0</v>
      </c>
      <c r="N351" s="7">
        <f>SUM(Table10[[#This Row],[Abstract]:[Title]])</f>
        <v>1</v>
      </c>
      <c r="P351" t="s">
        <v>3329</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3561</v>
      </c>
      <c r="B355">
        <v>0</v>
      </c>
      <c r="C355">
        <v>0</v>
      </c>
      <c r="D355">
        <v>0</v>
      </c>
      <c r="E355">
        <v>0</v>
      </c>
      <c r="F355">
        <v>0</v>
      </c>
      <c r="G355">
        <v>0</v>
      </c>
      <c r="H355">
        <v>0</v>
      </c>
      <c r="I355">
        <v>0</v>
      </c>
      <c r="J355">
        <v>1</v>
      </c>
      <c r="K355">
        <v>0</v>
      </c>
      <c r="L355">
        <v>0</v>
      </c>
      <c r="M355">
        <v>0</v>
      </c>
      <c r="N355" s="7">
        <f>SUM(Table10[[#This Row],[Abstract]:[Title]])</f>
        <v>1</v>
      </c>
      <c r="P355" t="s">
        <v>3561</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4095</v>
      </c>
      <c r="B357">
        <v>1</v>
      </c>
      <c r="C357">
        <v>0</v>
      </c>
      <c r="D357">
        <v>0</v>
      </c>
      <c r="E357">
        <v>0</v>
      </c>
      <c r="F357">
        <v>0</v>
      </c>
      <c r="G357">
        <v>0</v>
      </c>
      <c r="H357">
        <v>2</v>
      </c>
      <c r="I357">
        <v>2</v>
      </c>
      <c r="J357">
        <v>0</v>
      </c>
      <c r="K357">
        <v>2</v>
      </c>
      <c r="L357">
        <v>0</v>
      </c>
      <c r="M357">
        <v>0</v>
      </c>
      <c r="N357" s="7">
        <f>SUM(Table10[[#This Row],[Abstract]:[Title]])</f>
        <v>7</v>
      </c>
      <c r="P357" t="s">
        <v>4095</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3451</v>
      </c>
      <c r="B360">
        <v>0</v>
      </c>
      <c r="C360">
        <v>0</v>
      </c>
      <c r="D360">
        <v>2</v>
      </c>
      <c r="E360">
        <v>0</v>
      </c>
      <c r="F360">
        <v>0</v>
      </c>
      <c r="G360">
        <v>0</v>
      </c>
      <c r="H360">
        <v>0</v>
      </c>
      <c r="I360">
        <v>0</v>
      </c>
      <c r="J360">
        <v>0</v>
      </c>
      <c r="K360">
        <v>0</v>
      </c>
      <c r="L360">
        <v>0</v>
      </c>
      <c r="M360">
        <v>0</v>
      </c>
      <c r="N360" s="7">
        <f>SUM(Table10[[#This Row],[Abstract]:[Title]])</f>
        <v>2</v>
      </c>
      <c r="P360" t="s">
        <v>3451</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3495</v>
      </c>
      <c r="B365">
        <v>0</v>
      </c>
      <c r="C365">
        <v>0</v>
      </c>
      <c r="D365">
        <v>0</v>
      </c>
      <c r="E365">
        <v>0</v>
      </c>
      <c r="F365">
        <v>0</v>
      </c>
      <c r="G365">
        <v>0</v>
      </c>
      <c r="H365">
        <v>0</v>
      </c>
      <c r="I365">
        <v>0</v>
      </c>
      <c r="J365">
        <v>2</v>
      </c>
      <c r="K365">
        <v>0</v>
      </c>
      <c r="L365">
        <v>0</v>
      </c>
      <c r="M365">
        <v>0</v>
      </c>
      <c r="N365" s="7">
        <f>SUM(Table10[[#This Row],[Abstract]:[Title]])</f>
        <v>2</v>
      </c>
      <c r="P365" t="s">
        <v>3495</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3141</v>
      </c>
      <c r="B368">
        <v>0</v>
      </c>
      <c r="C368">
        <v>1</v>
      </c>
      <c r="D368">
        <v>0</v>
      </c>
      <c r="E368">
        <v>0</v>
      </c>
      <c r="F368">
        <v>0</v>
      </c>
      <c r="G368">
        <v>0</v>
      </c>
      <c r="H368">
        <v>0</v>
      </c>
      <c r="I368">
        <v>0</v>
      </c>
      <c r="J368">
        <v>0</v>
      </c>
      <c r="K368">
        <v>0</v>
      </c>
      <c r="L368">
        <v>0</v>
      </c>
      <c r="M368">
        <v>0</v>
      </c>
      <c r="N368" s="7">
        <f>SUM(Table10[[#This Row],[Abstract]:[Title]])</f>
        <v>1</v>
      </c>
      <c r="P368" t="s">
        <v>3141</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3438</v>
      </c>
      <c r="B369">
        <v>0</v>
      </c>
      <c r="C369">
        <v>0</v>
      </c>
      <c r="D369">
        <v>0</v>
      </c>
      <c r="E369">
        <v>0</v>
      </c>
      <c r="F369">
        <v>0</v>
      </c>
      <c r="G369">
        <v>0</v>
      </c>
      <c r="H369">
        <v>0</v>
      </c>
      <c r="I369">
        <v>0</v>
      </c>
      <c r="J369">
        <v>1</v>
      </c>
      <c r="K369">
        <v>0</v>
      </c>
      <c r="L369">
        <v>0</v>
      </c>
      <c r="M369">
        <v>0</v>
      </c>
      <c r="N369" s="7">
        <f>SUM(Table10[[#This Row],[Abstract]:[Title]])</f>
        <v>1</v>
      </c>
      <c r="P369" t="s">
        <v>3438</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3268</v>
      </c>
      <c r="B370">
        <v>0</v>
      </c>
      <c r="C370">
        <v>0</v>
      </c>
      <c r="D370">
        <v>0</v>
      </c>
      <c r="E370">
        <v>0</v>
      </c>
      <c r="F370">
        <v>0</v>
      </c>
      <c r="G370">
        <v>0</v>
      </c>
      <c r="H370">
        <v>0</v>
      </c>
      <c r="I370">
        <v>0</v>
      </c>
      <c r="J370">
        <v>1</v>
      </c>
      <c r="K370">
        <v>0</v>
      </c>
      <c r="L370">
        <v>0</v>
      </c>
      <c r="M370">
        <v>0</v>
      </c>
      <c r="N370" s="7">
        <f>SUM(Table10[[#This Row],[Abstract]:[Title]])</f>
        <v>1</v>
      </c>
      <c r="P370" t="s">
        <v>3268</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4626</v>
      </c>
      <c r="B371">
        <v>0</v>
      </c>
      <c r="C371">
        <v>0</v>
      </c>
      <c r="D371">
        <v>0</v>
      </c>
      <c r="E371">
        <v>0</v>
      </c>
      <c r="F371">
        <v>0</v>
      </c>
      <c r="G371">
        <v>0</v>
      </c>
      <c r="H371">
        <v>0</v>
      </c>
      <c r="I371">
        <v>0</v>
      </c>
      <c r="J371">
        <v>1</v>
      </c>
      <c r="K371">
        <v>0</v>
      </c>
      <c r="L371">
        <v>0</v>
      </c>
      <c r="M371">
        <v>0</v>
      </c>
      <c r="N371" s="7">
        <f>SUM(Table10[[#This Row],[Abstract]:[Title]])</f>
        <v>1</v>
      </c>
      <c r="P371" t="s">
        <v>4626</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4608</v>
      </c>
      <c r="B375">
        <v>0</v>
      </c>
      <c r="C375">
        <v>0</v>
      </c>
      <c r="D375">
        <v>0</v>
      </c>
      <c r="E375">
        <v>0</v>
      </c>
      <c r="F375">
        <v>0</v>
      </c>
      <c r="G375">
        <v>0</v>
      </c>
      <c r="H375">
        <v>0</v>
      </c>
      <c r="I375">
        <v>0</v>
      </c>
      <c r="J375">
        <v>2</v>
      </c>
      <c r="K375">
        <v>0</v>
      </c>
      <c r="L375">
        <v>0</v>
      </c>
      <c r="M375">
        <v>0</v>
      </c>
      <c r="N375" s="7">
        <f>SUM(Table10[[#This Row],[Abstract]:[Title]])</f>
        <v>2</v>
      </c>
      <c r="P375" t="s">
        <v>4608</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4039</v>
      </c>
      <c r="B376">
        <v>0</v>
      </c>
      <c r="C376">
        <v>0</v>
      </c>
      <c r="D376">
        <v>0</v>
      </c>
      <c r="E376">
        <v>0</v>
      </c>
      <c r="F376">
        <v>0</v>
      </c>
      <c r="G376">
        <v>0</v>
      </c>
      <c r="H376">
        <v>0</v>
      </c>
      <c r="I376">
        <v>0</v>
      </c>
      <c r="J376">
        <v>1</v>
      </c>
      <c r="K376">
        <v>0</v>
      </c>
      <c r="L376">
        <v>0</v>
      </c>
      <c r="M376">
        <v>0</v>
      </c>
      <c r="N376" s="7">
        <f>SUM(Table10[[#This Row],[Abstract]:[Title]])</f>
        <v>1</v>
      </c>
      <c r="P376" t="s">
        <v>4039</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5816</v>
      </c>
      <c r="B377">
        <v>0</v>
      </c>
      <c r="C377">
        <v>0</v>
      </c>
      <c r="D377">
        <v>2</v>
      </c>
      <c r="E377">
        <v>0</v>
      </c>
      <c r="F377">
        <v>0</v>
      </c>
      <c r="G377">
        <v>0</v>
      </c>
      <c r="H377">
        <v>0</v>
      </c>
      <c r="I377">
        <v>0</v>
      </c>
      <c r="J377">
        <v>0</v>
      </c>
      <c r="K377">
        <v>0</v>
      </c>
      <c r="L377">
        <v>0</v>
      </c>
      <c r="M377">
        <v>0</v>
      </c>
      <c r="N377" s="7">
        <f>SUM(Table10[[#This Row],[Abstract]:[Title]])</f>
        <v>2</v>
      </c>
      <c r="P377" t="s">
        <v>5816</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3934</v>
      </c>
      <c r="B378">
        <v>0</v>
      </c>
      <c r="C378">
        <v>0</v>
      </c>
      <c r="D378">
        <v>0</v>
      </c>
      <c r="E378">
        <v>0</v>
      </c>
      <c r="F378">
        <v>0</v>
      </c>
      <c r="G378">
        <v>0</v>
      </c>
      <c r="H378">
        <v>0</v>
      </c>
      <c r="I378">
        <v>0</v>
      </c>
      <c r="J378">
        <v>4</v>
      </c>
      <c r="K378">
        <v>2</v>
      </c>
      <c r="L378">
        <v>0</v>
      </c>
      <c r="M378">
        <v>0</v>
      </c>
      <c r="N378" s="7">
        <f>SUM(Table10[[#This Row],[Abstract]:[Title]])</f>
        <v>6</v>
      </c>
      <c r="P378" t="s">
        <v>3934</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3441</v>
      </c>
      <c r="B379">
        <v>0</v>
      </c>
      <c r="C379">
        <v>0</v>
      </c>
      <c r="D379">
        <v>0</v>
      </c>
      <c r="E379">
        <v>0</v>
      </c>
      <c r="F379">
        <v>0</v>
      </c>
      <c r="G379">
        <v>0</v>
      </c>
      <c r="H379">
        <v>0</v>
      </c>
      <c r="I379">
        <v>0</v>
      </c>
      <c r="J379">
        <v>1</v>
      </c>
      <c r="K379">
        <v>0</v>
      </c>
      <c r="L379">
        <v>0</v>
      </c>
      <c r="M379">
        <v>0</v>
      </c>
      <c r="N379" s="7">
        <f>SUM(Table10[[#This Row],[Abstract]:[Title]])</f>
        <v>1</v>
      </c>
      <c r="P379" t="s">
        <v>3441</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4023</v>
      </c>
      <c r="B380">
        <v>0</v>
      </c>
      <c r="C380">
        <v>0</v>
      </c>
      <c r="D380">
        <v>0</v>
      </c>
      <c r="E380">
        <v>0</v>
      </c>
      <c r="F380">
        <v>0</v>
      </c>
      <c r="G380">
        <v>0</v>
      </c>
      <c r="H380">
        <v>0</v>
      </c>
      <c r="I380">
        <v>0</v>
      </c>
      <c r="J380">
        <v>0</v>
      </c>
      <c r="K380">
        <v>1</v>
      </c>
      <c r="L380">
        <v>0</v>
      </c>
      <c r="M380">
        <v>0</v>
      </c>
      <c r="N380" s="7">
        <f>SUM(Table10[[#This Row],[Abstract]:[Title]])</f>
        <v>1</v>
      </c>
      <c r="P380" t="s">
        <v>4023</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5991</v>
      </c>
      <c r="B383">
        <v>0</v>
      </c>
      <c r="C383">
        <v>0</v>
      </c>
      <c r="D383">
        <v>2</v>
      </c>
      <c r="E383">
        <v>0</v>
      </c>
      <c r="F383">
        <v>0</v>
      </c>
      <c r="G383">
        <v>0</v>
      </c>
      <c r="H383">
        <v>0</v>
      </c>
      <c r="I383">
        <v>0</v>
      </c>
      <c r="J383">
        <v>0</v>
      </c>
      <c r="K383">
        <v>0</v>
      </c>
      <c r="L383">
        <v>0</v>
      </c>
      <c r="M383">
        <v>0</v>
      </c>
      <c r="N383" s="7">
        <f>SUM(Table10[[#This Row],[Abstract]:[Title]])</f>
        <v>2</v>
      </c>
      <c r="P383" t="s">
        <v>5991</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4646</v>
      </c>
      <c r="B384">
        <v>0</v>
      </c>
      <c r="C384">
        <v>0</v>
      </c>
      <c r="D384">
        <v>1</v>
      </c>
      <c r="E384">
        <v>0</v>
      </c>
      <c r="F384">
        <v>0</v>
      </c>
      <c r="G384">
        <v>0</v>
      </c>
      <c r="H384">
        <v>0</v>
      </c>
      <c r="I384">
        <v>0</v>
      </c>
      <c r="J384">
        <v>0</v>
      </c>
      <c r="K384">
        <v>0</v>
      </c>
      <c r="L384">
        <v>0</v>
      </c>
      <c r="M384">
        <v>0</v>
      </c>
      <c r="N384" s="7">
        <f>SUM(Table10[[#This Row],[Abstract]:[Title]])</f>
        <v>1</v>
      </c>
      <c r="P384" t="s">
        <v>4646</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4136</v>
      </c>
      <c r="B387">
        <v>2</v>
      </c>
      <c r="C387">
        <v>0</v>
      </c>
      <c r="D387">
        <v>0</v>
      </c>
      <c r="E387">
        <v>0</v>
      </c>
      <c r="F387">
        <v>0</v>
      </c>
      <c r="G387">
        <v>0</v>
      </c>
      <c r="H387">
        <v>0</v>
      </c>
      <c r="I387">
        <v>0</v>
      </c>
      <c r="J387">
        <v>0</v>
      </c>
      <c r="K387">
        <v>0</v>
      </c>
      <c r="L387">
        <v>0</v>
      </c>
      <c r="M387">
        <v>0</v>
      </c>
      <c r="N387" s="7">
        <f>SUM(Table10[[#This Row],[Abstract]:[Title]])</f>
        <v>2</v>
      </c>
      <c r="P387" t="s">
        <v>4136</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4651</v>
      </c>
      <c r="B389">
        <v>0</v>
      </c>
      <c r="C389">
        <v>0</v>
      </c>
      <c r="D389">
        <v>0</v>
      </c>
      <c r="E389">
        <v>0</v>
      </c>
      <c r="F389">
        <v>0</v>
      </c>
      <c r="G389">
        <v>0</v>
      </c>
      <c r="H389">
        <v>0</v>
      </c>
      <c r="I389">
        <v>0</v>
      </c>
      <c r="J389">
        <v>1</v>
      </c>
      <c r="K389">
        <v>1</v>
      </c>
      <c r="L389">
        <v>0</v>
      </c>
      <c r="M389">
        <v>0</v>
      </c>
      <c r="N389" s="7">
        <f>SUM(Table10[[#This Row],[Abstract]:[Title]])</f>
        <v>2</v>
      </c>
      <c r="P389" t="s">
        <v>4651</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3636</v>
      </c>
      <c r="B390">
        <v>0</v>
      </c>
      <c r="C390">
        <v>0</v>
      </c>
      <c r="D390">
        <v>0</v>
      </c>
      <c r="E390">
        <v>0</v>
      </c>
      <c r="F390">
        <v>0</v>
      </c>
      <c r="G390">
        <v>2</v>
      </c>
      <c r="H390">
        <v>0</v>
      </c>
      <c r="I390">
        <v>1</v>
      </c>
      <c r="J390">
        <v>1</v>
      </c>
      <c r="K390">
        <v>11</v>
      </c>
      <c r="L390">
        <v>0</v>
      </c>
      <c r="M390">
        <v>0</v>
      </c>
      <c r="N390" s="7">
        <f>SUM(Table10[[#This Row],[Abstract]:[Title]])</f>
        <v>15</v>
      </c>
      <c r="P390" t="s">
        <v>3636</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5243</v>
      </c>
      <c r="B392">
        <v>0</v>
      </c>
      <c r="C392">
        <v>0</v>
      </c>
      <c r="D392">
        <v>0</v>
      </c>
      <c r="E392">
        <v>0</v>
      </c>
      <c r="F392">
        <v>0</v>
      </c>
      <c r="G392">
        <v>0</v>
      </c>
      <c r="H392">
        <v>0</v>
      </c>
      <c r="I392">
        <v>0</v>
      </c>
      <c r="J392">
        <v>0</v>
      </c>
      <c r="K392">
        <v>2</v>
      </c>
      <c r="L392">
        <v>0</v>
      </c>
      <c r="M392">
        <v>0</v>
      </c>
      <c r="N392" s="7">
        <f>SUM(Table10[[#This Row],[Abstract]:[Title]])</f>
        <v>2</v>
      </c>
      <c r="P392" t="s">
        <v>5243</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3520</v>
      </c>
      <c r="B394">
        <v>0</v>
      </c>
      <c r="C394">
        <v>0</v>
      </c>
      <c r="D394">
        <v>0</v>
      </c>
      <c r="E394">
        <v>0</v>
      </c>
      <c r="F394">
        <v>0</v>
      </c>
      <c r="G394">
        <v>0</v>
      </c>
      <c r="H394">
        <v>0</v>
      </c>
      <c r="I394">
        <v>1</v>
      </c>
      <c r="J394">
        <v>2</v>
      </c>
      <c r="K394">
        <v>0</v>
      </c>
      <c r="L394">
        <v>1</v>
      </c>
      <c r="M394">
        <v>0</v>
      </c>
      <c r="N394" s="7">
        <f>SUM(Table10[[#This Row],[Abstract]:[Title]])</f>
        <v>4</v>
      </c>
      <c r="P394" t="s">
        <v>3520</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3601</v>
      </c>
      <c r="B395">
        <v>0</v>
      </c>
      <c r="C395">
        <v>0</v>
      </c>
      <c r="D395">
        <v>0</v>
      </c>
      <c r="E395">
        <v>0</v>
      </c>
      <c r="F395">
        <v>0</v>
      </c>
      <c r="G395">
        <v>0</v>
      </c>
      <c r="H395">
        <v>0</v>
      </c>
      <c r="I395">
        <v>0</v>
      </c>
      <c r="J395">
        <v>0</v>
      </c>
      <c r="K395">
        <v>1</v>
      </c>
      <c r="L395">
        <v>0</v>
      </c>
      <c r="M395">
        <v>0</v>
      </c>
      <c r="N395" s="7">
        <f>SUM(Table10[[#This Row],[Abstract]:[Title]])</f>
        <v>1</v>
      </c>
      <c r="P395" t="s">
        <v>3601</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5227</v>
      </c>
      <c r="B398">
        <v>0</v>
      </c>
      <c r="C398">
        <v>0</v>
      </c>
      <c r="D398">
        <v>0</v>
      </c>
      <c r="E398">
        <v>0</v>
      </c>
      <c r="F398">
        <v>0</v>
      </c>
      <c r="G398">
        <v>0</v>
      </c>
      <c r="H398">
        <v>0</v>
      </c>
      <c r="I398">
        <v>0</v>
      </c>
      <c r="J398">
        <v>0</v>
      </c>
      <c r="K398">
        <v>1</v>
      </c>
      <c r="L398">
        <v>0</v>
      </c>
      <c r="M398">
        <v>0</v>
      </c>
      <c r="N398" s="7">
        <f>SUM(Table10[[#This Row],[Abstract]:[Title]])</f>
        <v>1</v>
      </c>
      <c r="P398" t="s">
        <v>5227</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3566</v>
      </c>
      <c r="B399">
        <v>0</v>
      </c>
      <c r="C399">
        <v>0</v>
      </c>
      <c r="D399">
        <v>0</v>
      </c>
      <c r="E399">
        <v>0</v>
      </c>
      <c r="F399">
        <v>0</v>
      </c>
      <c r="G399">
        <v>0</v>
      </c>
      <c r="H399">
        <v>0</v>
      </c>
      <c r="I399">
        <v>0</v>
      </c>
      <c r="J399">
        <v>2</v>
      </c>
      <c r="K399">
        <v>0</v>
      </c>
      <c r="L399">
        <v>0</v>
      </c>
      <c r="M399">
        <v>0</v>
      </c>
      <c r="N399" s="7">
        <f>SUM(Table10[[#This Row],[Abstract]:[Title]])</f>
        <v>2</v>
      </c>
      <c r="P399" t="s">
        <v>3566</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4052</v>
      </c>
      <c r="B402">
        <v>0</v>
      </c>
      <c r="C402">
        <v>0</v>
      </c>
      <c r="D402">
        <v>0</v>
      </c>
      <c r="E402">
        <v>0</v>
      </c>
      <c r="F402">
        <v>0</v>
      </c>
      <c r="G402">
        <v>0</v>
      </c>
      <c r="H402">
        <v>0</v>
      </c>
      <c r="I402">
        <v>0</v>
      </c>
      <c r="J402">
        <v>1</v>
      </c>
      <c r="K402">
        <v>0</v>
      </c>
      <c r="L402">
        <v>0</v>
      </c>
      <c r="M402">
        <v>0</v>
      </c>
      <c r="N402" s="7">
        <f>SUM(Table10[[#This Row],[Abstract]:[Title]])</f>
        <v>1</v>
      </c>
      <c r="P402" t="s">
        <v>4052</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5608</v>
      </c>
      <c r="B404">
        <v>0</v>
      </c>
      <c r="C404">
        <v>0</v>
      </c>
      <c r="D404">
        <v>0</v>
      </c>
      <c r="E404">
        <v>0</v>
      </c>
      <c r="F404">
        <v>0</v>
      </c>
      <c r="G404">
        <v>0</v>
      </c>
      <c r="H404">
        <v>0</v>
      </c>
      <c r="I404">
        <v>1</v>
      </c>
      <c r="J404">
        <v>0</v>
      </c>
      <c r="K404">
        <v>0</v>
      </c>
      <c r="L404">
        <v>0</v>
      </c>
      <c r="M404">
        <v>0</v>
      </c>
      <c r="N404" s="7">
        <f>SUM(Table10[[#This Row],[Abstract]:[Title]])</f>
        <v>1</v>
      </c>
      <c r="P404" t="s">
        <v>5608</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4090</v>
      </c>
      <c r="B405">
        <v>1</v>
      </c>
      <c r="C405">
        <v>0</v>
      </c>
      <c r="D405">
        <v>0</v>
      </c>
      <c r="E405">
        <v>0</v>
      </c>
      <c r="F405">
        <v>0</v>
      </c>
      <c r="G405">
        <v>1</v>
      </c>
      <c r="H405">
        <v>0</v>
      </c>
      <c r="I405">
        <v>1</v>
      </c>
      <c r="J405">
        <v>0</v>
      </c>
      <c r="K405">
        <v>1</v>
      </c>
      <c r="L405">
        <v>0</v>
      </c>
      <c r="M405">
        <v>0</v>
      </c>
      <c r="N405" s="7">
        <f>SUM(Table10[[#This Row],[Abstract]:[Title]])</f>
        <v>4</v>
      </c>
      <c r="P405" t="s">
        <v>4090</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4990</v>
      </c>
      <c r="B410">
        <v>0</v>
      </c>
      <c r="C410">
        <v>0</v>
      </c>
      <c r="D410">
        <v>0</v>
      </c>
      <c r="E410">
        <v>0</v>
      </c>
      <c r="F410">
        <v>0</v>
      </c>
      <c r="G410">
        <v>0</v>
      </c>
      <c r="H410">
        <v>0</v>
      </c>
      <c r="I410">
        <v>0</v>
      </c>
      <c r="J410">
        <v>1</v>
      </c>
      <c r="K410">
        <v>1</v>
      </c>
      <c r="L410">
        <v>0</v>
      </c>
      <c r="M410">
        <v>0</v>
      </c>
      <c r="N410" s="7">
        <f>SUM(Table10[[#This Row],[Abstract]:[Title]])</f>
        <v>2</v>
      </c>
      <c r="P410" t="s">
        <v>4990</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5255</v>
      </c>
      <c r="B414">
        <v>0</v>
      </c>
      <c r="C414">
        <v>0</v>
      </c>
      <c r="D414">
        <v>0</v>
      </c>
      <c r="E414">
        <v>1</v>
      </c>
      <c r="F414">
        <v>0</v>
      </c>
      <c r="G414">
        <v>0</v>
      </c>
      <c r="H414">
        <v>0</v>
      </c>
      <c r="I414">
        <v>0</v>
      </c>
      <c r="J414">
        <v>0</v>
      </c>
      <c r="K414">
        <v>0</v>
      </c>
      <c r="L414">
        <v>0</v>
      </c>
      <c r="M414">
        <v>0</v>
      </c>
      <c r="N414" s="7">
        <f>SUM(Table10[[#This Row],[Abstract]:[Title]])</f>
        <v>1</v>
      </c>
      <c r="P414" t="s">
        <v>5255</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3732</v>
      </c>
      <c r="B415">
        <v>0</v>
      </c>
      <c r="C415">
        <v>0</v>
      </c>
      <c r="D415">
        <v>0</v>
      </c>
      <c r="E415">
        <v>0</v>
      </c>
      <c r="F415">
        <v>0</v>
      </c>
      <c r="G415">
        <v>1</v>
      </c>
      <c r="H415">
        <v>0</v>
      </c>
      <c r="I415">
        <v>0</v>
      </c>
      <c r="J415">
        <v>3</v>
      </c>
      <c r="K415">
        <v>0</v>
      </c>
      <c r="L415">
        <v>0</v>
      </c>
      <c r="M415">
        <v>0</v>
      </c>
      <c r="N415" s="7">
        <f>SUM(Table10[[#This Row],[Abstract]:[Title]])</f>
        <v>4</v>
      </c>
      <c r="P415" t="s">
        <v>3732</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3446</v>
      </c>
      <c r="B419">
        <v>0</v>
      </c>
      <c r="C419">
        <v>0</v>
      </c>
      <c r="D419">
        <v>0</v>
      </c>
      <c r="E419">
        <v>0</v>
      </c>
      <c r="F419">
        <v>0</v>
      </c>
      <c r="G419">
        <v>0</v>
      </c>
      <c r="H419">
        <v>0</v>
      </c>
      <c r="I419">
        <v>0</v>
      </c>
      <c r="J419">
        <v>0</v>
      </c>
      <c r="K419">
        <v>1</v>
      </c>
      <c r="L419">
        <v>0</v>
      </c>
      <c r="M419">
        <v>0</v>
      </c>
      <c r="N419" s="7">
        <f>SUM(Table10[[#This Row],[Abstract]:[Title]])</f>
        <v>1</v>
      </c>
      <c r="P419" t="s">
        <v>3446</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5155</v>
      </c>
      <c r="B420">
        <v>0</v>
      </c>
      <c r="C420">
        <v>0</v>
      </c>
      <c r="D420">
        <v>0</v>
      </c>
      <c r="E420">
        <v>0</v>
      </c>
      <c r="F420">
        <v>0</v>
      </c>
      <c r="G420">
        <v>0</v>
      </c>
      <c r="H420">
        <v>0</v>
      </c>
      <c r="I420">
        <v>0</v>
      </c>
      <c r="J420">
        <v>1</v>
      </c>
      <c r="K420">
        <v>0</v>
      </c>
      <c r="L420">
        <v>0</v>
      </c>
      <c r="M420">
        <v>0</v>
      </c>
      <c r="N420" s="7">
        <f>SUM(Table10[[#This Row],[Abstract]:[Title]])</f>
        <v>1</v>
      </c>
      <c r="P420" t="s">
        <v>5155</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5802</v>
      </c>
      <c r="B421">
        <v>0</v>
      </c>
      <c r="C421">
        <v>0</v>
      </c>
      <c r="D421">
        <v>1</v>
      </c>
      <c r="E421">
        <v>0</v>
      </c>
      <c r="F421">
        <v>0</v>
      </c>
      <c r="G421">
        <v>0</v>
      </c>
      <c r="H421">
        <v>0</v>
      </c>
      <c r="I421">
        <v>0</v>
      </c>
      <c r="J421">
        <v>0</v>
      </c>
      <c r="K421">
        <v>0</v>
      </c>
      <c r="L421">
        <v>0</v>
      </c>
      <c r="M421">
        <v>0</v>
      </c>
      <c r="N421" s="7">
        <f>SUM(Table10[[#This Row],[Abstract]:[Title]])</f>
        <v>1</v>
      </c>
      <c r="P421" t="s">
        <v>5802</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5150</v>
      </c>
      <c r="B422">
        <v>0</v>
      </c>
      <c r="C422">
        <v>0</v>
      </c>
      <c r="D422">
        <v>0</v>
      </c>
      <c r="E422">
        <v>0</v>
      </c>
      <c r="F422">
        <v>0</v>
      </c>
      <c r="G422">
        <v>0</v>
      </c>
      <c r="H422">
        <v>0</v>
      </c>
      <c r="I422">
        <v>0</v>
      </c>
      <c r="J422">
        <v>1</v>
      </c>
      <c r="K422">
        <v>0</v>
      </c>
      <c r="L422">
        <v>0</v>
      </c>
      <c r="M422">
        <v>0</v>
      </c>
      <c r="N422" s="7">
        <f>SUM(Table10[[#This Row],[Abstract]:[Title]])</f>
        <v>1</v>
      </c>
      <c r="P422" t="s">
        <v>5150</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4276</v>
      </c>
      <c r="B423">
        <v>0</v>
      </c>
      <c r="C423">
        <v>0</v>
      </c>
      <c r="D423">
        <v>0</v>
      </c>
      <c r="E423">
        <v>0</v>
      </c>
      <c r="F423">
        <v>0</v>
      </c>
      <c r="G423">
        <v>0</v>
      </c>
      <c r="H423">
        <v>0</v>
      </c>
      <c r="I423">
        <v>0</v>
      </c>
      <c r="J423">
        <v>1</v>
      </c>
      <c r="K423">
        <v>0</v>
      </c>
      <c r="L423">
        <v>0</v>
      </c>
      <c r="M423">
        <v>0</v>
      </c>
      <c r="N423" s="7">
        <f>SUM(Table10[[#This Row],[Abstract]:[Title]])</f>
        <v>1</v>
      </c>
      <c r="P423" t="s">
        <v>4276</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3254</v>
      </c>
      <c r="B424">
        <v>0</v>
      </c>
      <c r="C424">
        <v>0</v>
      </c>
      <c r="D424">
        <v>0</v>
      </c>
      <c r="E424">
        <v>0</v>
      </c>
      <c r="F424">
        <v>0</v>
      </c>
      <c r="G424">
        <v>0</v>
      </c>
      <c r="H424">
        <v>0</v>
      </c>
      <c r="I424">
        <v>0</v>
      </c>
      <c r="J424">
        <v>1</v>
      </c>
      <c r="K424">
        <v>0</v>
      </c>
      <c r="L424">
        <v>0</v>
      </c>
      <c r="M424">
        <v>0</v>
      </c>
      <c r="N424" s="7">
        <f>SUM(Table10[[#This Row],[Abstract]:[Title]])</f>
        <v>1</v>
      </c>
      <c r="P424" t="s">
        <v>3254</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3321</v>
      </c>
      <c r="B425">
        <v>0</v>
      </c>
      <c r="C425">
        <v>0</v>
      </c>
      <c r="D425">
        <v>0</v>
      </c>
      <c r="E425">
        <v>0</v>
      </c>
      <c r="F425">
        <v>0</v>
      </c>
      <c r="G425">
        <v>0</v>
      </c>
      <c r="H425">
        <v>0</v>
      </c>
      <c r="I425">
        <v>0</v>
      </c>
      <c r="J425">
        <v>1</v>
      </c>
      <c r="K425">
        <v>0</v>
      </c>
      <c r="L425">
        <v>0</v>
      </c>
      <c r="M425">
        <v>0</v>
      </c>
      <c r="N425" s="7">
        <f>SUM(Table10[[#This Row],[Abstract]:[Title]])</f>
        <v>1</v>
      </c>
      <c r="P425" t="s">
        <v>3321</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4835</v>
      </c>
      <c r="B427">
        <v>0</v>
      </c>
      <c r="C427">
        <v>0</v>
      </c>
      <c r="D427">
        <v>0</v>
      </c>
      <c r="E427">
        <v>0</v>
      </c>
      <c r="F427">
        <v>0</v>
      </c>
      <c r="G427">
        <v>0</v>
      </c>
      <c r="H427">
        <v>0</v>
      </c>
      <c r="I427">
        <v>1</v>
      </c>
      <c r="J427">
        <v>1</v>
      </c>
      <c r="K427">
        <v>0</v>
      </c>
      <c r="L427">
        <v>0</v>
      </c>
      <c r="M427">
        <v>0</v>
      </c>
      <c r="N427" s="7">
        <f>SUM(Table10[[#This Row],[Abstract]:[Title]])</f>
        <v>2</v>
      </c>
      <c r="P427" t="s">
        <v>4835</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5454</v>
      </c>
      <c r="B428">
        <v>0</v>
      </c>
      <c r="C428">
        <v>0</v>
      </c>
      <c r="D428">
        <v>0</v>
      </c>
      <c r="E428">
        <v>0</v>
      </c>
      <c r="F428">
        <v>0</v>
      </c>
      <c r="G428">
        <v>1</v>
      </c>
      <c r="H428">
        <v>0</v>
      </c>
      <c r="I428">
        <v>1</v>
      </c>
      <c r="J428">
        <v>0</v>
      </c>
      <c r="K428">
        <v>1</v>
      </c>
      <c r="L428">
        <v>0</v>
      </c>
      <c r="M428">
        <v>0</v>
      </c>
      <c r="N428" s="7">
        <f>SUM(Table10[[#This Row],[Abstract]:[Title]])</f>
        <v>3</v>
      </c>
      <c r="P428" t="s">
        <v>5454</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4148</v>
      </c>
      <c r="B431">
        <v>0</v>
      </c>
      <c r="C431">
        <v>0</v>
      </c>
      <c r="D431">
        <v>0</v>
      </c>
      <c r="E431">
        <v>0</v>
      </c>
      <c r="F431">
        <v>0</v>
      </c>
      <c r="G431">
        <v>0</v>
      </c>
      <c r="H431">
        <v>0</v>
      </c>
      <c r="I431">
        <v>0</v>
      </c>
      <c r="J431">
        <v>0</v>
      </c>
      <c r="K431">
        <v>2</v>
      </c>
      <c r="L431">
        <v>0</v>
      </c>
      <c r="M431">
        <v>0</v>
      </c>
      <c r="N431" s="7">
        <f>SUM(Table10[[#This Row],[Abstract]:[Title]])</f>
        <v>2</v>
      </c>
      <c r="P431" t="s">
        <v>4148</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4224</v>
      </c>
      <c r="B432">
        <v>0</v>
      </c>
      <c r="C432">
        <v>0</v>
      </c>
      <c r="D432">
        <v>0</v>
      </c>
      <c r="E432">
        <v>0</v>
      </c>
      <c r="F432">
        <v>0</v>
      </c>
      <c r="G432">
        <v>0</v>
      </c>
      <c r="H432">
        <v>0</v>
      </c>
      <c r="I432">
        <v>0</v>
      </c>
      <c r="J432">
        <v>2</v>
      </c>
      <c r="K432">
        <v>0</v>
      </c>
      <c r="L432">
        <v>0</v>
      </c>
      <c r="M432">
        <v>0</v>
      </c>
      <c r="N432" s="7">
        <f>SUM(Table10[[#This Row],[Abstract]:[Title]])</f>
        <v>2</v>
      </c>
      <c r="P432" t="s">
        <v>4224</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4950</v>
      </c>
      <c r="B434">
        <v>0</v>
      </c>
      <c r="C434">
        <v>0</v>
      </c>
      <c r="D434">
        <v>0</v>
      </c>
      <c r="E434">
        <v>0</v>
      </c>
      <c r="F434">
        <v>0</v>
      </c>
      <c r="G434">
        <v>0</v>
      </c>
      <c r="H434">
        <v>0</v>
      </c>
      <c r="I434">
        <v>0</v>
      </c>
      <c r="J434">
        <v>1</v>
      </c>
      <c r="K434">
        <v>0</v>
      </c>
      <c r="L434">
        <v>0</v>
      </c>
      <c r="M434">
        <v>0</v>
      </c>
      <c r="N434" s="7">
        <f>SUM(Table10[[#This Row],[Abstract]:[Title]])</f>
        <v>1</v>
      </c>
      <c r="P434" t="s">
        <v>4950</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5145</v>
      </c>
      <c r="B438">
        <v>0</v>
      </c>
      <c r="C438">
        <v>0</v>
      </c>
      <c r="D438">
        <v>0</v>
      </c>
      <c r="E438">
        <v>0</v>
      </c>
      <c r="F438">
        <v>0</v>
      </c>
      <c r="G438">
        <v>0</v>
      </c>
      <c r="H438">
        <v>0</v>
      </c>
      <c r="I438">
        <v>0</v>
      </c>
      <c r="J438">
        <v>0</v>
      </c>
      <c r="K438">
        <v>1</v>
      </c>
      <c r="L438">
        <v>0</v>
      </c>
      <c r="M438">
        <v>0</v>
      </c>
      <c r="N438" s="7">
        <f>SUM(Table10[[#This Row],[Abstract]:[Title]])</f>
        <v>1</v>
      </c>
      <c r="P438" t="s">
        <v>5145</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3780</v>
      </c>
      <c r="B439">
        <v>0</v>
      </c>
      <c r="C439">
        <v>0</v>
      </c>
      <c r="D439">
        <v>0</v>
      </c>
      <c r="E439">
        <v>0</v>
      </c>
      <c r="F439">
        <v>0</v>
      </c>
      <c r="G439">
        <v>0</v>
      </c>
      <c r="H439">
        <v>1</v>
      </c>
      <c r="I439">
        <v>0</v>
      </c>
      <c r="J439">
        <v>1</v>
      </c>
      <c r="K439">
        <v>0</v>
      </c>
      <c r="L439">
        <v>0</v>
      </c>
      <c r="M439">
        <v>0</v>
      </c>
      <c r="N439" s="7">
        <f>SUM(Table10[[#This Row],[Abstract]:[Title]])</f>
        <v>2</v>
      </c>
      <c r="P439" t="s">
        <v>3780</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4558</v>
      </c>
      <c r="B440">
        <v>0</v>
      </c>
      <c r="C440">
        <v>0</v>
      </c>
      <c r="D440">
        <v>0</v>
      </c>
      <c r="E440">
        <v>0</v>
      </c>
      <c r="F440">
        <v>0</v>
      </c>
      <c r="G440">
        <v>0</v>
      </c>
      <c r="H440">
        <v>0</v>
      </c>
      <c r="I440">
        <v>0</v>
      </c>
      <c r="J440">
        <v>0</v>
      </c>
      <c r="K440">
        <v>1</v>
      </c>
      <c r="L440">
        <v>0</v>
      </c>
      <c r="M440">
        <v>0</v>
      </c>
      <c r="N440" s="7">
        <f>SUM(Table10[[#This Row],[Abstract]:[Title]])</f>
        <v>1</v>
      </c>
      <c r="P440" t="s">
        <v>4558</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3147</v>
      </c>
      <c r="B441">
        <v>0</v>
      </c>
      <c r="C441">
        <v>0</v>
      </c>
      <c r="D441">
        <v>0</v>
      </c>
      <c r="E441">
        <v>0</v>
      </c>
      <c r="F441">
        <v>0</v>
      </c>
      <c r="G441">
        <v>1</v>
      </c>
      <c r="H441">
        <v>2</v>
      </c>
      <c r="I441">
        <v>0</v>
      </c>
      <c r="J441">
        <v>1</v>
      </c>
      <c r="K441">
        <v>5</v>
      </c>
      <c r="L441">
        <v>0</v>
      </c>
      <c r="M441">
        <v>0</v>
      </c>
      <c r="N441" s="7">
        <f>SUM(Table10[[#This Row],[Abstract]:[Title]])</f>
        <v>9</v>
      </c>
      <c r="P441" t="s">
        <v>3147</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3382</v>
      </c>
      <c r="B445">
        <v>0</v>
      </c>
      <c r="C445">
        <v>0</v>
      </c>
      <c r="D445">
        <v>0</v>
      </c>
      <c r="E445">
        <v>0</v>
      </c>
      <c r="F445">
        <v>0</v>
      </c>
      <c r="G445">
        <v>0</v>
      </c>
      <c r="H445">
        <v>0</v>
      </c>
      <c r="I445">
        <v>0</v>
      </c>
      <c r="J445">
        <v>1</v>
      </c>
      <c r="K445">
        <v>0</v>
      </c>
      <c r="L445">
        <v>0</v>
      </c>
      <c r="M445">
        <v>0</v>
      </c>
      <c r="N445" s="7">
        <f>SUM(Table10[[#This Row],[Abstract]:[Title]])</f>
        <v>1</v>
      </c>
      <c r="P445" t="s">
        <v>3382</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4972</v>
      </c>
      <c r="B446">
        <v>0</v>
      </c>
      <c r="C446">
        <v>0</v>
      </c>
      <c r="D446">
        <v>0</v>
      </c>
      <c r="E446">
        <v>0</v>
      </c>
      <c r="F446">
        <v>0</v>
      </c>
      <c r="G446">
        <v>0</v>
      </c>
      <c r="H446">
        <v>0</v>
      </c>
      <c r="I446">
        <v>0</v>
      </c>
      <c r="J446">
        <v>1</v>
      </c>
      <c r="K446">
        <v>0</v>
      </c>
      <c r="L446">
        <v>0</v>
      </c>
      <c r="M446">
        <v>0</v>
      </c>
      <c r="N446" s="7">
        <f>SUM(Table10[[#This Row],[Abstract]:[Title]])</f>
        <v>1</v>
      </c>
      <c r="P446" t="s">
        <v>4972</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3728</v>
      </c>
      <c r="B448">
        <v>0</v>
      </c>
      <c r="C448">
        <v>0</v>
      </c>
      <c r="D448">
        <v>0</v>
      </c>
      <c r="E448">
        <v>0</v>
      </c>
      <c r="F448">
        <v>0</v>
      </c>
      <c r="G448">
        <v>0</v>
      </c>
      <c r="H448">
        <v>0</v>
      </c>
      <c r="I448">
        <v>1</v>
      </c>
      <c r="J448">
        <v>0</v>
      </c>
      <c r="K448">
        <v>0</v>
      </c>
      <c r="L448">
        <v>0</v>
      </c>
      <c r="M448">
        <v>0</v>
      </c>
      <c r="N448" s="7">
        <f>SUM(Table10[[#This Row],[Abstract]:[Title]])</f>
        <v>1</v>
      </c>
      <c r="P448" t="s">
        <v>3728</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5063</v>
      </c>
      <c r="B449">
        <v>0</v>
      </c>
      <c r="C449">
        <v>0</v>
      </c>
      <c r="D449">
        <v>0</v>
      </c>
      <c r="E449">
        <v>0</v>
      </c>
      <c r="F449">
        <v>0</v>
      </c>
      <c r="G449">
        <v>0</v>
      </c>
      <c r="H449">
        <v>0</v>
      </c>
      <c r="I449">
        <v>0</v>
      </c>
      <c r="J449">
        <v>2</v>
      </c>
      <c r="K449">
        <v>0</v>
      </c>
      <c r="L449">
        <v>0</v>
      </c>
      <c r="M449">
        <v>0</v>
      </c>
      <c r="N449" s="7">
        <f>SUM(Table10[[#This Row],[Abstract]:[Title]])</f>
        <v>2</v>
      </c>
      <c r="P449" t="s">
        <v>5063</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3310</v>
      </c>
      <c r="B450">
        <v>0</v>
      </c>
      <c r="C450">
        <v>0</v>
      </c>
      <c r="D450">
        <v>0</v>
      </c>
      <c r="E450">
        <v>1</v>
      </c>
      <c r="F450">
        <v>0</v>
      </c>
      <c r="G450">
        <v>1</v>
      </c>
      <c r="H450">
        <v>0</v>
      </c>
      <c r="I450">
        <v>0</v>
      </c>
      <c r="J450">
        <v>0</v>
      </c>
      <c r="K450">
        <v>0</v>
      </c>
      <c r="L450">
        <v>0</v>
      </c>
      <c r="M450">
        <v>0</v>
      </c>
      <c r="N450" s="7">
        <f>SUM(Table10[[#This Row],[Abstract]:[Title]])</f>
        <v>2</v>
      </c>
      <c r="P450" t="s">
        <v>3310</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3206</v>
      </c>
      <c r="B451">
        <v>0</v>
      </c>
      <c r="C451">
        <v>0</v>
      </c>
      <c r="D451">
        <v>0</v>
      </c>
      <c r="E451">
        <v>0</v>
      </c>
      <c r="F451">
        <v>0</v>
      </c>
      <c r="G451">
        <v>0</v>
      </c>
      <c r="H451">
        <v>0</v>
      </c>
      <c r="I451">
        <v>0</v>
      </c>
      <c r="J451">
        <v>1</v>
      </c>
      <c r="K451">
        <v>0</v>
      </c>
      <c r="L451">
        <v>0</v>
      </c>
      <c r="M451">
        <v>0</v>
      </c>
      <c r="N451" s="7">
        <f>SUM(Table10[[#This Row],[Abstract]:[Title]])</f>
        <v>1</v>
      </c>
      <c r="P451" t="s">
        <v>3206</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4199</v>
      </c>
      <c r="B458">
        <v>0</v>
      </c>
      <c r="C458">
        <v>0</v>
      </c>
      <c r="D458">
        <v>0</v>
      </c>
      <c r="E458">
        <v>0</v>
      </c>
      <c r="F458">
        <v>0</v>
      </c>
      <c r="G458">
        <v>1</v>
      </c>
      <c r="H458">
        <v>0</v>
      </c>
      <c r="I458">
        <v>0</v>
      </c>
      <c r="J458">
        <v>0</v>
      </c>
      <c r="K458">
        <v>0</v>
      </c>
      <c r="L458">
        <v>0</v>
      </c>
      <c r="M458">
        <v>0</v>
      </c>
      <c r="N458" s="7">
        <f>SUM(Table10[[#This Row],[Abstract]:[Title]])</f>
        <v>1</v>
      </c>
      <c r="P458" t="s">
        <v>4199</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3434</v>
      </c>
      <c r="B460">
        <v>0</v>
      </c>
      <c r="C460">
        <v>0</v>
      </c>
      <c r="D460">
        <v>0</v>
      </c>
      <c r="E460">
        <v>0</v>
      </c>
      <c r="F460">
        <v>0</v>
      </c>
      <c r="G460">
        <v>0</v>
      </c>
      <c r="H460">
        <v>0</v>
      </c>
      <c r="I460">
        <v>0</v>
      </c>
      <c r="J460">
        <v>0</v>
      </c>
      <c r="K460">
        <v>1</v>
      </c>
      <c r="L460">
        <v>0</v>
      </c>
      <c r="M460">
        <v>0</v>
      </c>
      <c r="N460" s="7">
        <f>SUM(Table10[[#This Row],[Abstract]:[Title]])</f>
        <v>1</v>
      </c>
      <c r="P460" t="s">
        <v>3434</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3163</v>
      </c>
      <c r="B462">
        <v>0</v>
      </c>
      <c r="C462">
        <v>0</v>
      </c>
      <c r="D462">
        <v>0</v>
      </c>
      <c r="E462">
        <v>0</v>
      </c>
      <c r="F462">
        <v>0</v>
      </c>
      <c r="G462">
        <v>0</v>
      </c>
      <c r="H462">
        <v>0</v>
      </c>
      <c r="I462">
        <v>0</v>
      </c>
      <c r="J462">
        <v>0</v>
      </c>
      <c r="K462">
        <v>1</v>
      </c>
      <c r="L462">
        <v>0</v>
      </c>
      <c r="M462">
        <v>0</v>
      </c>
      <c r="N462" s="7">
        <f>SUM(Table10[[#This Row],[Abstract]:[Title]])</f>
        <v>1</v>
      </c>
      <c r="P462" t="s">
        <v>3163</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5124</v>
      </c>
      <c r="B466">
        <v>0</v>
      </c>
      <c r="C466">
        <v>0</v>
      </c>
      <c r="D466">
        <v>0</v>
      </c>
      <c r="E466">
        <v>0</v>
      </c>
      <c r="F466">
        <v>0</v>
      </c>
      <c r="G466">
        <v>0</v>
      </c>
      <c r="H466">
        <v>0</v>
      </c>
      <c r="I466">
        <v>0</v>
      </c>
      <c r="J466">
        <v>0</v>
      </c>
      <c r="K466">
        <v>1</v>
      </c>
      <c r="L466">
        <v>0</v>
      </c>
      <c r="M466">
        <v>0</v>
      </c>
      <c r="N466" s="7">
        <f>SUM(Table10[[#This Row],[Abstract]:[Title]])</f>
        <v>1</v>
      </c>
      <c r="P466" t="s">
        <v>5124</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3459</v>
      </c>
      <c r="B467">
        <v>0</v>
      </c>
      <c r="C467">
        <v>0</v>
      </c>
      <c r="D467">
        <v>0</v>
      </c>
      <c r="E467">
        <v>0</v>
      </c>
      <c r="F467">
        <v>0</v>
      </c>
      <c r="G467">
        <v>0</v>
      </c>
      <c r="H467">
        <v>0</v>
      </c>
      <c r="I467">
        <v>0</v>
      </c>
      <c r="J467">
        <v>1</v>
      </c>
      <c r="K467">
        <v>1</v>
      </c>
      <c r="L467">
        <v>0</v>
      </c>
      <c r="M467">
        <v>0</v>
      </c>
      <c r="N467" s="7">
        <f>SUM(Table10[[#This Row],[Abstract]:[Title]])</f>
        <v>2</v>
      </c>
      <c r="P467" t="s">
        <v>3459</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4342</v>
      </c>
      <c r="B471">
        <v>0</v>
      </c>
      <c r="C471">
        <v>0</v>
      </c>
      <c r="D471">
        <v>0</v>
      </c>
      <c r="E471">
        <v>0</v>
      </c>
      <c r="F471">
        <v>0</v>
      </c>
      <c r="G471">
        <v>0</v>
      </c>
      <c r="H471">
        <v>1</v>
      </c>
      <c r="I471">
        <v>0</v>
      </c>
      <c r="J471">
        <v>0</v>
      </c>
      <c r="K471">
        <v>16</v>
      </c>
      <c r="L471">
        <v>0</v>
      </c>
      <c r="M471">
        <v>0</v>
      </c>
      <c r="N471" s="7">
        <f>SUM(Table10[[#This Row],[Abstract]:[Title]])</f>
        <v>17</v>
      </c>
      <c r="P471" t="s">
        <v>4342</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4382</v>
      </c>
      <c r="B472">
        <v>0</v>
      </c>
      <c r="C472">
        <v>0</v>
      </c>
      <c r="D472">
        <v>0</v>
      </c>
      <c r="E472">
        <v>0</v>
      </c>
      <c r="F472">
        <v>0</v>
      </c>
      <c r="G472">
        <v>0</v>
      </c>
      <c r="H472">
        <v>0</v>
      </c>
      <c r="I472">
        <v>0</v>
      </c>
      <c r="J472">
        <v>0</v>
      </c>
      <c r="K472">
        <v>2</v>
      </c>
      <c r="L472">
        <v>0</v>
      </c>
      <c r="M472">
        <v>0</v>
      </c>
      <c r="N472" s="7">
        <f>SUM(Table10[[#This Row],[Abstract]:[Title]])</f>
        <v>2</v>
      </c>
      <c r="P472" t="s">
        <v>4382</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3249</v>
      </c>
      <c r="B473">
        <v>0</v>
      </c>
      <c r="C473">
        <v>0</v>
      </c>
      <c r="D473">
        <v>1</v>
      </c>
      <c r="E473">
        <v>0</v>
      </c>
      <c r="F473">
        <v>0</v>
      </c>
      <c r="G473">
        <v>0</v>
      </c>
      <c r="H473">
        <v>0</v>
      </c>
      <c r="I473">
        <v>0</v>
      </c>
      <c r="J473">
        <v>0</v>
      </c>
      <c r="K473">
        <v>0</v>
      </c>
      <c r="L473">
        <v>0</v>
      </c>
      <c r="M473">
        <v>0</v>
      </c>
      <c r="N473" s="7">
        <f>SUM(Table10[[#This Row],[Abstract]:[Title]])</f>
        <v>1</v>
      </c>
      <c r="P473" t="s">
        <v>3249</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4641</v>
      </c>
      <c r="B474">
        <v>0</v>
      </c>
      <c r="C474">
        <v>0</v>
      </c>
      <c r="D474">
        <v>0</v>
      </c>
      <c r="E474">
        <v>0</v>
      </c>
      <c r="F474">
        <v>0</v>
      </c>
      <c r="G474">
        <v>0</v>
      </c>
      <c r="H474">
        <v>0</v>
      </c>
      <c r="I474">
        <v>0</v>
      </c>
      <c r="J474">
        <v>1</v>
      </c>
      <c r="K474">
        <v>0</v>
      </c>
      <c r="L474">
        <v>0</v>
      </c>
      <c r="M474">
        <v>0</v>
      </c>
      <c r="N474" s="7">
        <f>SUM(Table10[[#This Row],[Abstract]:[Title]])</f>
        <v>1</v>
      </c>
      <c r="P474" t="s">
        <v>4641</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3537</v>
      </c>
      <c r="B476">
        <v>0</v>
      </c>
      <c r="C476">
        <v>0</v>
      </c>
      <c r="D476">
        <v>0</v>
      </c>
      <c r="E476">
        <v>0</v>
      </c>
      <c r="F476">
        <v>0</v>
      </c>
      <c r="G476">
        <v>0</v>
      </c>
      <c r="H476">
        <v>0</v>
      </c>
      <c r="I476">
        <v>0</v>
      </c>
      <c r="J476">
        <v>2</v>
      </c>
      <c r="K476">
        <v>2</v>
      </c>
      <c r="L476">
        <v>0</v>
      </c>
      <c r="M476">
        <v>0</v>
      </c>
      <c r="N476" s="7">
        <f>SUM(Table10[[#This Row],[Abstract]:[Title]])</f>
        <v>4</v>
      </c>
      <c r="P476" t="s">
        <v>3537</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4297</v>
      </c>
      <c r="B478">
        <v>0</v>
      </c>
      <c r="C478">
        <v>0</v>
      </c>
      <c r="D478">
        <v>0</v>
      </c>
      <c r="E478">
        <v>0</v>
      </c>
      <c r="F478">
        <v>0</v>
      </c>
      <c r="G478">
        <v>0</v>
      </c>
      <c r="H478">
        <v>0</v>
      </c>
      <c r="I478">
        <v>0</v>
      </c>
      <c r="J478">
        <v>1</v>
      </c>
      <c r="K478">
        <v>0</v>
      </c>
      <c r="L478">
        <v>0</v>
      </c>
      <c r="M478">
        <v>0</v>
      </c>
      <c r="N478" s="7">
        <f>SUM(Table10[[#This Row],[Abstract]:[Title]])</f>
        <v>1</v>
      </c>
      <c r="P478" t="s">
        <v>4297</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4065</v>
      </c>
      <c r="B479">
        <v>0</v>
      </c>
      <c r="C479">
        <v>0</v>
      </c>
      <c r="D479">
        <v>0</v>
      </c>
      <c r="E479">
        <v>0</v>
      </c>
      <c r="F479">
        <v>0</v>
      </c>
      <c r="G479">
        <v>0</v>
      </c>
      <c r="H479">
        <v>0</v>
      </c>
      <c r="I479">
        <v>0</v>
      </c>
      <c r="J479">
        <v>0</v>
      </c>
      <c r="K479">
        <v>0</v>
      </c>
      <c r="L479">
        <v>1</v>
      </c>
      <c r="M479">
        <v>0</v>
      </c>
      <c r="N479" s="7">
        <f>SUM(Table10[[#This Row],[Abstract]:[Title]])</f>
        <v>1</v>
      </c>
      <c r="P479" t="s">
        <v>4065</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3400</v>
      </c>
      <c r="B480">
        <v>0</v>
      </c>
      <c r="C480">
        <v>0</v>
      </c>
      <c r="D480">
        <v>0</v>
      </c>
      <c r="E480">
        <v>0</v>
      </c>
      <c r="F480">
        <v>0</v>
      </c>
      <c r="G480">
        <v>0</v>
      </c>
      <c r="H480">
        <v>0</v>
      </c>
      <c r="I480">
        <v>0</v>
      </c>
      <c r="J480">
        <v>1</v>
      </c>
      <c r="K480">
        <v>10</v>
      </c>
      <c r="L480">
        <v>0</v>
      </c>
      <c r="M480">
        <v>0</v>
      </c>
      <c r="N480" s="7">
        <f>SUM(Table10[[#This Row],[Abstract]:[Title]])</f>
        <v>11</v>
      </c>
      <c r="P480" t="s">
        <v>3400</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4259</v>
      </c>
      <c r="B482">
        <v>0</v>
      </c>
      <c r="C482">
        <v>0</v>
      </c>
      <c r="D482">
        <v>0</v>
      </c>
      <c r="E482">
        <v>0</v>
      </c>
      <c r="F482">
        <v>0</v>
      </c>
      <c r="G482">
        <v>0</v>
      </c>
      <c r="H482">
        <v>0</v>
      </c>
      <c r="I482">
        <v>0</v>
      </c>
      <c r="J482">
        <v>0</v>
      </c>
      <c r="K482">
        <v>3</v>
      </c>
      <c r="L482">
        <v>0</v>
      </c>
      <c r="M482">
        <v>0</v>
      </c>
      <c r="N482" s="7">
        <f>SUM(Table10[[#This Row],[Abstract]:[Title]])</f>
        <v>3</v>
      </c>
      <c r="P482" t="s">
        <v>4259</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3588</v>
      </c>
      <c r="B487">
        <v>0</v>
      </c>
      <c r="C487">
        <v>0</v>
      </c>
      <c r="D487">
        <v>0</v>
      </c>
      <c r="E487">
        <v>0</v>
      </c>
      <c r="F487">
        <v>0</v>
      </c>
      <c r="G487">
        <v>0</v>
      </c>
      <c r="H487">
        <v>0</v>
      </c>
      <c r="I487">
        <v>0</v>
      </c>
      <c r="J487">
        <v>3</v>
      </c>
      <c r="K487">
        <v>1</v>
      </c>
      <c r="L487">
        <v>0</v>
      </c>
      <c r="M487">
        <v>0</v>
      </c>
      <c r="N487" s="7">
        <f>SUM(Table10[[#This Row],[Abstract]:[Title]])</f>
        <v>4</v>
      </c>
      <c r="P487" t="s">
        <v>3588</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5009</v>
      </c>
      <c r="B489">
        <v>0</v>
      </c>
      <c r="C489">
        <v>0</v>
      </c>
      <c r="D489">
        <v>3</v>
      </c>
      <c r="E489">
        <v>0</v>
      </c>
      <c r="F489">
        <v>0</v>
      </c>
      <c r="G489">
        <v>0</v>
      </c>
      <c r="H489">
        <v>0</v>
      </c>
      <c r="I489">
        <v>0</v>
      </c>
      <c r="J489">
        <v>0</v>
      </c>
      <c r="K489">
        <v>0</v>
      </c>
      <c r="L489">
        <v>0</v>
      </c>
      <c r="M489">
        <v>0</v>
      </c>
      <c r="N489" s="7">
        <f>SUM(Table10[[#This Row],[Abstract]:[Title]])</f>
        <v>3</v>
      </c>
      <c r="P489" t="s">
        <v>5009</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3503</v>
      </c>
      <c r="B490">
        <v>0</v>
      </c>
      <c r="C490">
        <v>1</v>
      </c>
      <c r="D490">
        <v>0</v>
      </c>
      <c r="E490">
        <v>0</v>
      </c>
      <c r="F490">
        <v>0</v>
      </c>
      <c r="G490">
        <v>1</v>
      </c>
      <c r="H490">
        <v>0</v>
      </c>
      <c r="I490">
        <v>0</v>
      </c>
      <c r="J490">
        <v>2</v>
      </c>
      <c r="K490">
        <v>1</v>
      </c>
      <c r="L490">
        <v>0</v>
      </c>
      <c r="M490">
        <v>0</v>
      </c>
      <c r="N490" s="7">
        <f>SUM(Table10[[#This Row],[Abstract]:[Title]])</f>
        <v>5</v>
      </c>
      <c r="P490" t="s">
        <v>3503</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3511</v>
      </c>
      <c r="B492">
        <v>0</v>
      </c>
      <c r="C492">
        <v>0</v>
      </c>
      <c r="D492">
        <v>0</v>
      </c>
      <c r="E492">
        <v>0</v>
      </c>
      <c r="F492">
        <v>0</v>
      </c>
      <c r="G492">
        <v>0</v>
      </c>
      <c r="H492">
        <v>0</v>
      </c>
      <c r="I492">
        <v>0</v>
      </c>
      <c r="J492">
        <v>1</v>
      </c>
      <c r="K492">
        <v>0</v>
      </c>
      <c r="L492">
        <v>0</v>
      </c>
      <c r="M492">
        <v>0</v>
      </c>
      <c r="N492" s="7">
        <f>SUM(Table10[[#This Row],[Abstract]:[Title]])</f>
        <v>1</v>
      </c>
      <c r="P492" t="s">
        <v>3511</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3276</v>
      </c>
      <c r="B495">
        <v>0</v>
      </c>
      <c r="C495">
        <v>0</v>
      </c>
      <c r="D495">
        <v>0</v>
      </c>
      <c r="E495">
        <v>0</v>
      </c>
      <c r="F495">
        <v>0</v>
      </c>
      <c r="G495">
        <v>0</v>
      </c>
      <c r="H495">
        <v>0</v>
      </c>
      <c r="I495">
        <v>0</v>
      </c>
      <c r="J495">
        <v>0</v>
      </c>
      <c r="K495">
        <v>4</v>
      </c>
      <c r="L495">
        <v>0</v>
      </c>
      <c r="M495">
        <v>0</v>
      </c>
      <c r="N495" s="7">
        <f>SUM(Table10[[#This Row],[Abstract]:[Title]])</f>
        <v>4</v>
      </c>
      <c r="P495" t="s">
        <v>3276</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4776</v>
      </c>
      <c r="B498">
        <v>0</v>
      </c>
      <c r="C498">
        <v>0</v>
      </c>
      <c r="D498">
        <v>0</v>
      </c>
      <c r="E498">
        <v>0</v>
      </c>
      <c r="F498">
        <v>0</v>
      </c>
      <c r="G498">
        <v>0</v>
      </c>
      <c r="H498">
        <v>0</v>
      </c>
      <c r="I498">
        <v>1</v>
      </c>
      <c r="J498">
        <v>0</v>
      </c>
      <c r="K498">
        <v>0</v>
      </c>
      <c r="L498">
        <v>0</v>
      </c>
      <c r="M498">
        <v>0</v>
      </c>
      <c r="N498" s="7">
        <f>SUM(Table10[[#This Row],[Abstract]:[Title]])</f>
        <v>1</v>
      </c>
      <c r="P498" t="s">
        <v>4776</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4767</v>
      </c>
      <c r="B499">
        <v>0</v>
      </c>
      <c r="C499">
        <v>0</v>
      </c>
      <c r="D499">
        <v>2</v>
      </c>
      <c r="E499">
        <v>0</v>
      </c>
      <c r="F499">
        <v>0</v>
      </c>
      <c r="G499">
        <v>0</v>
      </c>
      <c r="H499">
        <v>0</v>
      </c>
      <c r="I499">
        <v>0</v>
      </c>
      <c r="J499">
        <v>0</v>
      </c>
      <c r="K499">
        <v>0</v>
      </c>
      <c r="L499">
        <v>0</v>
      </c>
      <c r="M499">
        <v>0</v>
      </c>
      <c r="N499" s="7">
        <f>SUM(Table10[[#This Row],[Abstract]:[Title]])</f>
        <v>2</v>
      </c>
      <c r="P499" t="s">
        <v>4767</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4307</v>
      </c>
      <c r="B502">
        <v>0</v>
      </c>
      <c r="C502">
        <v>0</v>
      </c>
      <c r="D502">
        <v>0</v>
      </c>
      <c r="E502">
        <v>0</v>
      </c>
      <c r="F502">
        <v>0</v>
      </c>
      <c r="G502">
        <v>0</v>
      </c>
      <c r="H502">
        <v>0</v>
      </c>
      <c r="I502">
        <v>0</v>
      </c>
      <c r="J502">
        <v>0</v>
      </c>
      <c r="K502">
        <v>1</v>
      </c>
      <c r="L502">
        <v>0</v>
      </c>
      <c r="M502">
        <v>0</v>
      </c>
      <c r="N502" s="7">
        <f>SUM(Table10[[#This Row],[Abstract]:[Title]])</f>
        <v>1</v>
      </c>
      <c r="P502" t="s">
        <v>4307</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3378</v>
      </c>
      <c r="B503">
        <v>0</v>
      </c>
      <c r="C503">
        <v>2</v>
      </c>
      <c r="D503">
        <v>0</v>
      </c>
      <c r="E503">
        <v>0</v>
      </c>
      <c r="F503">
        <v>0</v>
      </c>
      <c r="G503">
        <v>0</v>
      </c>
      <c r="H503">
        <v>0</v>
      </c>
      <c r="I503">
        <v>0</v>
      </c>
      <c r="J503">
        <v>0</v>
      </c>
      <c r="K503">
        <v>0</v>
      </c>
      <c r="L503">
        <v>0</v>
      </c>
      <c r="M503">
        <v>0</v>
      </c>
      <c r="N503" s="7">
        <f>SUM(Table10[[#This Row],[Abstract]:[Title]])</f>
        <v>2</v>
      </c>
      <c r="P503" t="s">
        <v>3378</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3413</v>
      </c>
      <c r="B504">
        <v>0</v>
      </c>
      <c r="C504">
        <v>0</v>
      </c>
      <c r="D504">
        <v>0</v>
      </c>
      <c r="E504">
        <v>0</v>
      </c>
      <c r="F504">
        <v>0</v>
      </c>
      <c r="G504">
        <v>0</v>
      </c>
      <c r="H504">
        <v>0</v>
      </c>
      <c r="I504">
        <v>0</v>
      </c>
      <c r="J504">
        <v>6</v>
      </c>
      <c r="K504">
        <v>0</v>
      </c>
      <c r="L504">
        <v>0</v>
      </c>
      <c r="M504">
        <v>0</v>
      </c>
      <c r="N504" s="7">
        <f>SUM(Table10[[#This Row],[Abstract]:[Title]])</f>
        <v>6</v>
      </c>
      <c r="P504" t="s">
        <v>3413</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3910</v>
      </c>
      <c r="B505">
        <v>0</v>
      </c>
      <c r="C505">
        <v>0</v>
      </c>
      <c r="D505">
        <v>0</v>
      </c>
      <c r="E505">
        <v>0</v>
      </c>
      <c r="F505">
        <v>0</v>
      </c>
      <c r="G505">
        <v>0</v>
      </c>
      <c r="H505">
        <v>0</v>
      </c>
      <c r="I505">
        <v>0</v>
      </c>
      <c r="J505">
        <v>0</v>
      </c>
      <c r="K505">
        <v>1</v>
      </c>
      <c r="L505">
        <v>0</v>
      </c>
      <c r="M505">
        <v>0</v>
      </c>
      <c r="N505" s="7">
        <f>SUM(Table10[[#This Row],[Abstract]:[Title]])</f>
        <v>1</v>
      </c>
      <c r="P505" t="s">
        <v>3910</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5895</v>
      </c>
      <c r="B506">
        <v>0</v>
      </c>
      <c r="C506">
        <v>0</v>
      </c>
      <c r="D506">
        <v>0</v>
      </c>
      <c r="E506">
        <v>0</v>
      </c>
      <c r="F506">
        <v>0</v>
      </c>
      <c r="G506">
        <v>0</v>
      </c>
      <c r="H506">
        <v>0</v>
      </c>
      <c r="I506">
        <v>0</v>
      </c>
      <c r="J506">
        <v>1</v>
      </c>
      <c r="K506">
        <v>0</v>
      </c>
      <c r="L506">
        <v>0</v>
      </c>
      <c r="M506">
        <v>0</v>
      </c>
      <c r="N506" s="7">
        <f>SUM(Table10[[#This Row],[Abstract]:[Title]])</f>
        <v>1</v>
      </c>
      <c r="P506" t="s">
        <v>5895</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5014</v>
      </c>
      <c r="B507">
        <v>0</v>
      </c>
      <c r="C507">
        <v>0</v>
      </c>
      <c r="D507">
        <v>0</v>
      </c>
      <c r="E507">
        <v>0</v>
      </c>
      <c r="F507">
        <v>0</v>
      </c>
      <c r="G507">
        <v>0</v>
      </c>
      <c r="H507">
        <v>0</v>
      </c>
      <c r="I507">
        <v>0</v>
      </c>
      <c r="J507">
        <v>1</v>
      </c>
      <c r="K507">
        <v>0</v>
      </c>
      <c r="L507">
        <v>0</v>
      </c>
      <c r="M507">
        <v>0</v>
      </c>
      <c r="N507" s="7">
        <f>SUM(Table10[[#This Row],[Abstract]:[Title]])</f>
        <v>1</v>
      </c>
      <c r="P507" t="s">
        <v>5014</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4703</v>
      </c>
      <c r="B511">
        <v>0</v>
      </c>
      <c r="C511">
        <v>0</v>
      </c>
      <c r="D511">
        <v>0</v>
      </c>
      <c r="E511">
        <v>0</v>
      </c>
      <c r="F511">
        <v>0</v>
      </c>
      <c r="G511">
        <v>0</v>
      </c>
      <c r="H511">
        <v>0</v>
      </c>
      <c r="I511">
        <v>1</v>
      </c>
      <c r="J511">
        <v>0</v>
      </c>
      <c r="K511">
        <v>0</v>
      </c>
      <c r="L511">
        <v>0</v>
      </c>
      <c r="M511">
        <v>0</v>
      </c>
      <c r="N511" s="7">
        <f>SUM(Table10[[#This Row],[Abstract]:[Title]])</f>
        <v>1</v>
      </c>
      <c r="P511" t="s">
        <v>4703</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3387</v>
      </c>
      <c r="B512">
        <v>0</v>
      </c>
      <c r="C512">
        <v>0</v>
      </c>
      <c r="D512">
        <v>1</v>
      </c>
      <c r="E512">
        <v>0</v>
      </c>
      <c r="F512">
        <v>0</v>
      </c>
      <c r="G512">
        <v>0</v>
      </c>
      <c r="H512">
        <v>0</v>
      </c>
      <c r="I512">
        <v>0</v>
      </c>
      <c r="J512">
        <v>1</v>
      </c>
      <c r="K512">
        <v>0</v>
      </c>
      <c r="L512">
        <v>0</v>
      </c>
      <c r="M512">
        <v>0</v>
      </c>
      <c r="N512" s="7">
        <f>SUM(Table10[[#This Row],[Abstract]:[Title]])</f>
        <v>2</v>
      </c>
      <c r="P512" t="s">
        <v>3387</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3807</v>
      </c>
      <c r="B514">
        <v>6</v>
      </c>
      <c r="C514">
        <v>0</v>
      </c>
      <c r="D514">
        <v>0</v>
      </c>
      <c r="E514">
        <v>0</v>
      </c>
      <c r="F514">
        <v>0</v>
      </c>
      <c r="G514">
        <v>1</v>
      </c>
      <c r="H514">
        <v>0</v>
      </c>
      <c r="I514">
        <v>0</v>
      </c>
      <c r="J514">
        <v>1</v>
      </c>
      <c r="K514">
        <v>2</v>
      </c>
      <c r="L514">
        <v>0</v>
      </c>
      <c r="M514">
        <v>0</v>
      </c>
      <c r="N514" s="7">
        <f>SUM(Table10[[#This Row],[Abstract]:[Title]])</f>
        <v>10</v>
      </c>
      <c r="P514" t="s">
        <v>3807</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5499</v>
      </c>
      <c r="B516">
        <v>0</v>
      </c>
      <c r="C516">
        <v>0</v>
      </c>
      <c r="D516">
        <v>0</v>
      </c>
      <c r="E516">
        <v>0</v>
      </c>
      <c r="F516">
        <v>0</v>
      </c>
      <c r="G516">
        <v>1</v>
      </c>
      <c r="H516">
        <v>0</v>
      </c>
      <c r="I516">
        <v>0</v>
      </c>
      <c r="J516">
        <v>0</v>
      </c>
      <c r="K516">
        <v>0</v>
      </c>
      <c r="L516">
        <v>0</v>
      </c>
      <c r="M516">
        <v>0</v>
      </c>
      <c r="N516" s="7">
        <f>SUM(Table10[[#This Row],[Abstract]:[Title]])</f>
        <v>1</v>
      </c>
      <c r="P516" t="s">
        <v>5499</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4143</v>
      </c>
      <c r="B518">
        <v>0</v>
      </c>
      <c r="C518">
        <v>0</v>
      </c>
      <c r="D518">
        <v>0</v>
      </c>
      <c r="E518">
        <v>0</v>
      </c>
      <c r="F518">
        <v>0</v>
      </c>
      <c r="G518">
        <v>0</v>
      </c>
      <c r="H518">
        <v>0</v>
      </c>
      <c r="I518">
        <v>0</v>
      </c>
      <c r="J518">
        <v>0</v>
      </c>
      <c r="K518">
        <v>1</v>
      </c>
      <c r="L518">
        <v>0</v>
      </c>
      <c r="M518">
        <v>0</v>
      </c>
      <c r="N518" s="7">
        <f>SUM(Table10[[#This Row],[Abstract]:[Title]])</f>
        <v>1</v>
      </c>
      <c r="P518" t="s">
        <v>4143</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3343</v>
      </c>
      <c r="B521">
        <v>0</v>
      </c>
      <c r="C521">
        <v>0</v>
      </c>
      <c r="D521">
        <v>0</v>
      </c>
      <c r="E521">
        <v>0</v>
      </c>
      <c r="F521">
        <v>0</v>
      </c>
      <c r="G521">
        <v>0</v>
      </c>
      <c r="H521">
        <v>0</v>
      </c>
      <c r="I521">
        <v>0</v>
      </c>
      <c r="J521">
        <v>1</v>
      </c>
      <c r="K521">
        <v>1</v>
      </c>
      <c r="L521">
        <v>0</v>
      </c>
      <c r="M521">
        <v>0</v>
      </c>
      <c r="N521" s="7">
        <f>SUM(Table10[[#This Row],[Abstract]:[Title]])</f>
        <v>2</v>
      </c>
      <c r="P521" t="s">
        <v>3343</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3351</v>
      </c>
      <c r="B523">
        <v>0</v>
      </c>
      <c r="C523">
        <v>0</v>
      </c>
      <c r="D523">
        <v>0</v>
      </c>
      <c r="E523">
        <v>0</v>
      </c>
      <c r="F523">
        <v>0</v>
      </c>
      <c r="G523">
        <v>0</v>
      </c>
      <c r="H523">
        <v>0</v>
      </c>
      <c r="I523">
        <v>0</v>
      </c>
      <c r="J523">
        <v>1</v>
      </c>
      <c r="K523">
        <v>2</v>
      </c>
      <c r="L523">
        <v>0</v>
      </c>
      <c r="M523">
        <v>0</v>
      </c>
      <c r="N523" s="7">
        <f>SUM(Table10[[#This Row],[Abstract]:[Title]])</f>
        <v>3</v>
      </c>
      <c r="P523" t="s">
        <v>3351</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4721</v>
      </c>
      <c r="B526">
        <v>0</v>
      </c>
      <c r="C526">
        <v>0</v>
      </c>
      <c r="D526">
        <v>0</v>
      </c>
      <c r="E526">
        <v>0</v>
      </c>
      <c r="F526">
        <v>0</v>
      </c>
      <c r="G526">
        <v>0</v>
      </c>
      <c r="H526">
        <v>0</v>
      </c>
      <c r="I526">
        <v>1</v>
      </c>
      <c r="J526">
        <v>0</v>
      </c>
      <c r="K526">
        <v>0</v>
      </c>
      <c r="L526">
        <v>0</v>
      </c>
      <c r="M526">
        <v>0</v>
      </c>
      <c r="N526" s="7">
        <f>SUM(Table10[[#This Row],[Abstract]:[Title]])</f>
        <v>1</v>
      </c>
      <c r="P526" t="s">
        <v>4721</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3621</v>
      </c>
      <c r="B527">
        <v>0</v>
      </c>
      <c r="C527">
        <v>0</v>
      </c>
      <c r="D527">
        <v>0</v>
      </c>
      <c r="E527">
        <v>0</v>
      </c>
      <c r="F527">
        <v>0</v>
      </c>
      <c r="G527">
        <v>0</v>
      </c>
      <c r="H527">
        <v>0</v>
      </c>
      <c r="I527">
        <v>1</v>
      </c>
      <c r="J527">
        <v>1</v>
      </c>
      <c r="K527">
        <v>0</v>
      </c>
      <c r="L527">
        <v>0</v>
      </c>
      <c r="M527">
        <v>0</v>
      </c>
      <c r="N527" s="7">
        <f>SUM(Table10[[#This Row],[Abstract]:[Title]])</f>
        <v>2</v>
      </c>
      <c r="P527" t="s">
        <v>3621</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5827</v>
      </c>
      <c r="B530">
        <v>0</v>
      </c>
      <c r="C530">
        <v>0</v>
      </c>
      <c r="D530">
        <v>0</v>
      </c>
      <c r="E530">
        <v>0</v>
      </c>
      <c r="F530">
        <v>0</v>
      </c>
      <c r="G530">
        <v>8</v>
      </c>
      <c r="H530">
        <v>0</v>
      </c>
      <c r="I530">
        <v>0</v>
      </c>
      <c r="J530">
        <v>0</v>
      </c>
      <c r="K530">
        <v>4</v>
      </c>
      <c r="L530">
        <v>0</v>
      </c>
      <c r="M530">
        <v>0</v>
      </c>
      <c r="N530" s="7">
        <f>SUM(Table10[[#This Row],[Abstract]:[Title]])</f>
        <v>12</v>
      </c>
      <c r="P530" t="s">
        <v>5827</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3210</v>
      </c>
      <c r="B531">
        <v>0</v>
      </c>
      <c r="C531">
        <v>0</v>
      </c>
      <c r="D531">
        <v>0</v>
      </c>
      <c r="E531">
        <v>0</v>
      </c>
      <c r="F531">
        <v>0</v>
      </c>
      <c r="G531">
        <v>0</v>
      </c>
      <c r="H531">
        <v>0</v>
      </c>
      <c r="I531">
        <v>0</v>
      </c>
      <c r="J531">
        <v>0</v>
      </c>
      <c r="K531">
        <v>1</v>
      </c>
      <c r="L531">
        <v>0</v>
      </c>
      <c r="M531">
        <v>0</v>
      </c>
      <c r="N531" s="7">
        <f>SUM(Table10[[#This Row],[Abstract]:[Title]])</f>
        <v>1</v>
      </c>
      <c r="P531" t="s">
        <v>3210</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4085</v>
      </c>
      <c r="B532">
        <v>0</v>
      </c>
      <c r="C532">
        <v>0</v>
      </c>
      <c r="D532">
        <v>0</v>
      </c>
      <c r="E532">
        <v>0</v>
      </c>
      <c r="F532">
        <v>0</v>
      </c>
      <c r="G532">
        <v>0</v>
      </c>
      <c r="H532">
        <v>0</v>
      </c>
      <c r="I532">
        <v>0</v>
      </c>
      <c r="J532">
        <v>1</v>
      </c>
      <c r="K532">
        <v>0</v>
      </c>
      <c r="L532">
        <v>0</v>
      </c>
      <c r="M532">
        <v>0</v>
      </c>
      <c r="N532" s="7">
        <f>SUM(Table10[[#This Row],[Abstract]:[Title]])</f>
        <v>1</v>
      </c>
      <c r="P532" t="s">
        <v>4085</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4785</v>
      </c>
      <c r="B533">
        <v>0</v>
      </c>
      <c r="C533">
        <v>0</v>
      </c>
      <c r="D533">
        <v>8</v>
      </c>
      <c r="E533">
        <v>0</v>
      </c>
      <c r="F533">
        <v>0</v>
      </c>
      <c r="G533">
        <v>0</v>
      </c>
      <c r="H533">
        <v>0</v>
      </c>
      <c r="I533">
        <v>0</v>
      </c>
      <c r="J533">
        <v>0</v>
      </c>
      <c r="K533">
        <v>0</v>
      </c>
      <c r="L533">
        <v>0</v>
      </c>
      <c r="M533">
        <v>0</v>
      </c>
      <c r="N533" s="7">
        <f>SUM(Table10[[#This Row],[Abstract]:[Title]])</f>
        <v>8</v>
      </c>
      <c r="P533" t="s">
        <v>4785</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3516</v>
      </c>
      <c r="B535">
        <v>0</v>
      </c>
      <c r="C535">
        <v>0</v>
      </c>
      <c r="D535">
        <v>0</v>
      </c>
      <c r="E535">
        <v>0</v>
      </c>
      <c r="F535">
        <v>0</v>
      </c>
      <c r="G535">
        <v>0</v>
      </c>
      <c r="H535">
        <v>0</v>
      </c>
      <c r="I535">
        <v>0</v>
      </c>
      <c r="J535">
        <v>1</v>
      </c>
      <c r="K535">
        <v>0</v>
      </c>
      <c r="L535">
        <v>0</v>
      </c>
      <c r="M535">
        <v>0</v>
      </c>
      <c r="N535" s="7">
        <f>SUM(Table10[[#This Row],[Abstract]:[Title]])</f>
        <v>1</v>
      </c>
      <c r="P535" t="s">
        <v>3516</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3869</v>
      </c>
      <c r="B538">
        <v>0</v>
      </c>
      <c r="C538">
        <v>0</v>
      </c>
      <c r="D538">
        <v>0</v>
      </c>
      <c r="E538">
        <v>0</v>
      </c>
      <c r="F538">
        <v>0</v>
      </c>
      <c r="G538">
        <v>0</v>
      </c>
      <c r="H538">
        <v>0</v>
      </c>
      <c r="I538">
        <v>0</v>
      </c>
      <c r="J538">
        <v>2</v>
      </c>
      <c r="K538">
        <v>0</v>
      </c>
      <c r="L538">
        <v>0</v>
      </c>
      <c r="M538">
        <v>0</v>
      </c>
      <c r="N538" s="7">
        <f>SUM(Table10[[#This Row],[Abstract]:[Title]])</f>
        <v>2</v>
      </c>
      <c r="P538" t="s">
        <v>3869</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3814</v>
      </c>
      <c r="B541">
        <v>0</v>
      </c>
      <c r="C541">
        <v>0</v>
      </c>
      <c r="D541">
        <v>0</v>
      </c>
      <c r="E541">
        <v>0</v>
      </c>
      <c r="F541">
        <v>0</v>
      </c>
      <c r="G541">
        <v>0</v>
      </c>
      <c r="H541">
        <v>0</v>
      </c>
      <c r="I541">
        <v>0</v>
      </c>
      <c r="J541">
        <v>0</v>
      </c>
      <c r="K541">
        <v>4</v>
      </c>
      <c r="L541">
        <v>0</v>
      </c>
      <c r="M541">
        <v>0</v>
      </c>
      <c r="N541" s="7">
        <f>SUM(Table10[[#This Row],[Abstract]:[Title]])</f>
        <v>4</v>
      </c>
      <c r="P541" t="s">
        <v>3814</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3185</v>
      </c>
      <c r="B543">
        <v>0</v>
      </c>
      <c r="C543">
        <v>0</v>
      </c>
      <c r="D543">
        <v>5</v>
      </c>
      <c r="E543">
        <v>0</v>
      </c>
      <c r="F543">
        <v>0</v>
      </c>
      <c r="G543">
        <v>0</v>
      </c>
      <c r="H543">
        <v>0</v>
      </c>
      <c r="I543">
        <v>0</v>
      </c>
      <c r="J543">
        <v>0</v>
      </c>
      <c r="K543">
        <v>0</v>
      </c>
      <c r="L543">
        <v>0</v>
      </c>
      <c r="M543">
        <v>0</v>
      </c>
      <c r="N543" s="7">
        <f>SUM(Table10[[#This Row],[Abstract]:[Title]])</f>
        <v>5</v>
      </c>
      <c r="P543" t="s">
        <v>3185</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5264</v>
      </c>
      <c r="B544">
        <v>0</v>
      </c>
      <c r="C544">
        <v>0</v>
      </c>
      <c r="D544">
        <v>0</v>
      </c>
      <c r="E544">
        <v>0</v>
      </c>
      <c r="F544">
        <v>0</v>
      </c>
      <c r="G544">
        <v>0</v>
      </c>
      <c r="H544">
        <v>0</v>
      </c>
      <c r="I544">
        <v>0</v>
      </c>
      <c r="J544">
        <v>1</v>
      </c>
      <c r="K544">
        <v>0</v>
      </c>
      <c r="L544">
        <v>0</v>
      </c>
      <c r="M544">
        <v>0</v>
      </c>
      <c r="N544" s="7">
        <f>SUM(Table10[[#This Row],[Abstract]:[Title]])</f>
        <v>1</v>
      </c>
      <c r="P544" t="s">
        <v>5264</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3">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38"/>
  <sheetViews>
    <sheetView topLeftCell="A545" workbookViewId="0">
      <selection activeCell="H538" sqref="H538:J538"/>
    </sheetView>
  </sheetViews>
  <sheetFormatPr defaultColWidth="9.140625"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542</v>
      </c>
      <c r="C1" t="s">
        <v>1027</v>
      </c>
      <c r="D1" t="s">
        <v>13</v>
      </c>
      <c r="E1" s="7" t="s">
        <v>3084</v>
      </c>
      <c r="G1" t="s">
        <v>0</v>
      </c>
      <c r="H1" t="s">
        <v>542</v>
      </c>
      <c r="I1" t="s">
        <v>1027</v>
      </c>
      <c r="J1" t="s">
        <v>13</v>
      </c>
      <c r="K1" s="7" t="s">
        <v>3084</v>
      </c>
    </row>
    <row r="2" spans="1:11" x14ac:dyDescent="0.25">
      <c r="A2" t="s">
        <v>747</v>
      </c>
      <c r="B2">
        <v>1</v>
      </c>
      <c r="C2">
        <v>0</v>
      </c>
      <c r="D2">
        <v>0</v>
      </c>
      <c r="E2" s="7">
        <f>SUM(Table12[[#This Row],[Creation]:[Background]])</f>
        <v>1</v>
      </c>
      <c r="G2" t="s">
        <v>5145</v>
      </c>
      <c r="H2">
        <f>Table12[[#This Row],[Creation]]/Table12[[#This Row],[TOTAL]]</f>
        <v>1</v>
      </c>
      <c r="I2">
        <f>Table12[[#This Row],[Use]]/Table12[[#This Row],[TOTAL]]</f>
        <v>0</v>
      </c>
      <c r="J2">
        <f>Table12[[#This Row],[Background]]/Table12[[#This Row],[TOTAL]]</f>
        <v>0</v>
      </c>
      <c r="K2" s="7">
        <f>SUM(Table1216[[#This Row],[Creation]:[Background]])</f>
        <v>1</v>
      </c>
    </row>
    <row r="3" spans="1:11" x14ac:dyDescent="0.25">
      <c r="A3" t="s">
        <v>954</v>
      </c>
      <c r="B3">
        <v>2</v>
      </c>
      <c r="C3">
        <v>2</v>
      </c>
      <c r="D3">
        <v>0</v>
      </c>
      <c r="E3" s="7">
        <f>SUM(Table12[[#This Row],[Creation]:[Background]])</f>
        <v>4</v>
      </c>
      <c r="G3" t="s">
        <v>2780</v>
      </c>
      <c r="H3">
        <f>Table12[[#This Row],[Creation]]/Table12[[#This Row],[TOTAL]]</f>
        <v>0.5</v>
      </c>
      <c r="I3">
        <f>Table12[[#This Row],[Use]]/Table12[[#This Row],[TOTAL]]</f>
        <v>0.5</v>
      </c>
      <c r="J3">
        <f>Table12[[#This Row],[Background]]/Table12[[#This Row],[TOTAL]]</f>
        <v>0</v>
      </c>
      <c r="K3" s="7">
        <f>SUM(Table1216[[#This Row],[Creation]:[Background]])</f>
        <v>1</v>
      </c>
    </row>
    <row r="4" spans="1:11" x14ac:dyDescent="0.25">
      <c r="A4" t="s">
        <v>569</v>
      </c>
      <c r="B4">
        <v>1</v>
      </c>
      <c r="C4">
        <v>0</v>
      </c>
      <c r="D4">
        <v>0</v>
      </c>
      <c r="E4" s="7">
        <f>SUM(Table12[[#This Row],[Creation]:[Background]])</f>
        <v>1</v>
      </c>
      <c r="G4" t="s">
        <v>4395</v>
      </c>
      <c r="H4">
        <f>Table12[[#This Row],[Creation]]/Table12[[#This Row],[TOTAL]]</f>
        <v>1</v>
      </c>
      <c r="I4">
        <f>Table12[[#This Row],[Use]]/Table12[[#This Row],[TOTAL]]</f>
        <v>0</v>
      </c>
      <c r="J4">
        <f>Table12[[#This Row],[Background]]/Table12[[#This Row],[TOTAL]]</f>
        <v>0</v>
      </c>
      <c r="K4" s="7">
        <f>SUM(Table1216[[#This Row],[Creation]:[Background]])</f>
        <v>1</v>
      </c>
    </row>
    <row r="5" spans="1:11" x14ac:dyDescent="0.25">
      <c r="A5" t="s">
        <v>382</v>
      </c>
      <c r="B5">
        <v>0</v>
      </c>
      <c r="C5">
        <v>1</v>
      </c>
      <c r="D5">
        <v>2</v>
      </c>
      <c r="E5" s="7">
        <f>SUM(Table12[[#This Row],[Creation]:[Background]])</f>
        <v>3</v>
      </c>
      <c r="G5" t="s">
        <v>866</v>
      </c>
      <c r="H5">
        <f>Table12[[#This Row],[Creation]]/Table12[[#This Row],[TOTAL]]</f>
        <v>0</v>
      </c>
      <c r="I5">
        <f>Table12[[#This Row],[Use]]/Table12[[#This Row],[TOTAL]]</f>
        <v>0.33333333333333331</v>
      </c>
      <c r="J5">
        <f>Table12[[#This Row],[Background]]/Table12[[#This Row],[TOTAL]]</f>
        <v>0.66666666666666663</v>
      </c>
      <c r="K5" s="7">
        <f>SUM(Table1216[[#This Row],[Creation]:[Background]])</f>
        <v>1</v>
      </c>
    </row>
    <row r="6" spans="1:11" x14ac:dyDescent="0.25">
      <c r="A6" t="s">
        <v>2928</v>
      </c>
      <c r="B6">
        <v>0</v>
      </c>
      <c r="C6">
        <v>1</v>
      </c>
      <c r="D6">
        <v>0</v>
      </c>
      <c r="E6" s="7">
        <f>SUM(Table12[[#This Row],[Creation]:[Background]])</f>
        <v>1</v>
      </c>
      <c r="G6" t="s">
        <v>4473</v>
      </c>
      <c r="H6">
        <f>Table12[[#This Row],[Creation]]/Table12[[#This Row],[TOTAL]]</f>
        <v>0</v>
      </c>
      <c r="I6">
        <f>Table12[[#This Row],[Use]]/Table12[[#This Row],[TOTAL]]</f>
        <v>1</v>
      </c>
      <c r="J6">
        <f>Table12[[#This Row],[Background]]/Table12[[#This Row],[TOTAL]]</f>
        <v>0</v>
      </c>
      <c r="K6" s="7">
        <f>SUM(Table1216[[#This Row],[Creation]:[Background]])</f>
        <v>1</v>
      </c>
    </row>
    <row r="7" spans="1:11" x14ac:dyDescent="0.25">
      <c r="A7" t="s">
        <v>4646</v>
      </c>
      <c r="B7">
        <v>0</v>
      </c>
      <c r="C7">
        <v>1</v>
      </c>
      <c r="D7">
        <v>0</v>
      </c>
      <c r="E7" s="7">
        <f>SUM(Table12[[#This Row],[Creation]:[Background]])</f>
        <v>1</v>
      </c>
      <c r="G7" t="s">
        <v>4259</v>
      </c>
      <c r="H7">
        <f>Table12[[#This Row],[Creation]]/Table12[[#This Row],[TOTAL]]</f>
        <v>0</v>
      </c>
      <c r="I7">
        <f>Table12[[#This Row],[Use]]/Table12[[#This Row],[TOTAL]]</f>
        <v>1</v>
      </c>
      <c r="J7">
        <f>Table12[[#This Row],[Background]]/Table12[[#This Row],[TOTAL]]</f>
        <v>0</v>
      </c>
      <c r="K7" s="7">
        <f>SUM(Table1216[[#This Row],[Creation]:[Background]])</f>
        <v>1</v>
      </c>
    </row>
    <row r="8" spans="1:11" x14ac:dyDescent="0.25">
      <c r="A8" t="s">
        <v>2785</v>
      </c>
      <c r="B8">
        <v>0</v>
      </c>
      <c r="C8">
        <v>2</v>
      </c>
      <c r="D8">
        <v>0</v>
      </c>
      <c r="E8" s="7">
        <f>SUM(Table12[[#This Row],[Creation]:[Background]])</f>
        <v>2</v>
      </c>
      <c r="G8" t="s">
        <v>2149</v>
      </c>
      <c r="H8">
        <f>Table12[[#This Row],[Creation]]/Table12[[#This Row],[TOTAL]]</f>
        <v>0</v>
      </c>
      <c r="I8">
        <f>Table12[[#This Row],[Use]]/Table12[[#This Row],[TOTAL]]</f>
        <v>1</v>
      </c>
      <c r="J8">
        <f>Table12[[#This Row],[Background]]/Table12[[#This Row],[TOTAL]]</f>
        <v>0</v>
      </c>
      <c r="K8" s="7">
        <f>SUM(Table1216[[#This Row],[Creation]:[Background]])</f>
        <v>1</v>
      </c>
    </row>
    <row r="9" spans="1:11" x14ac:dyDescent="0.25">
      <c r="A9" t="s">
        <v>839</v>
      </c>
      <c r="B9">
        <v>1</v>
      </c>
      <c r="C9">
        <v>0</v>
      </c>
      <c r="D9">
        <v>0</v>
      </c>
      <c r="E9" s="7">
        <f>SUM(Table12[[#This Row],[Creation]:[Background]])</f>
        <v>1</v>
      </c>
      <c r="G9" t="s">
        <v>615</v>
      </c>
      <c r="H9">
        <f>Table12[[#This Row],[Creation]]/Table12[[#This Row],[TOTAL]]</f>
        <v>1</v>
      </c>
      <c r="I9">
        <f>Table12[[#This Row],[Use]]/Table12[[#This Row],[TOTAL]]</f>
        <v>0</v>
      </c>
      <c r="J9">
        <f>Table12[[#This Row],[Background]]/Table12[[#This Row],[TOTAL]]</f>
        <v>0</v>
      </c>
      <c r="K9" s="7">
        <f>SUM(Table1216[[#This Row],[Creation]:[Background]])</f>
        <v>1</v>
      </c>
    </row>
    <row r="10" spans="1:11" x14ac:dyDescent="0.25">
      <c r="A10" t="s">
        <v>2509</v>
      </c>
      <c r="B10">
        <v>0</v>
      </c>
      <c r="C10">
        <v>1</v>
      </c>
      <c r="D10">
        <v>0</v>
      </c>
      <c r="E10" s="7">
        <f>SUM(Table12[[#This Row],[Creation]:[Background]])</f>
        <v>1</v>
      </c>
      <c r="G10" t="s">
        <v>236</v>
      </c>
      <c r="H10">
        <f>Table12[[#This Row],[Creation]]/Table12[[#This Row],[TOTAL]]</f>
        <v>0</v>
      </c>
      <c r="I10">
        <f>Table12[[#This Row],[Use]]/Table12[[#This Row],[TOTAL]]</f>
        <v>1</v>
      </c>
      <c r="J10">
        <f>Table12[[#This Row],[Background]]/Table12[[#This Row],[TOTAL]]</f>
        <v>0</v>
      </c>
      <c r="K10" s="7">
        <f>SUM(Table1216[[#This Row],[Creation]:[Background]])</f>
        <v>1</v>
      </c>
    </row>
    <row r="11" spans="1:11" x14ac:dyDescent="0.25">
      <c r="A11" t="s">
        <v>2654</v>
      </c>
      <c r="B11">
        <v>0</v>
      </c>
      <c r="C11">
        <v>1</v>
      </c>
      <c r="D11">
        <v>0</v>
      </c>
      <c r="E11" s="7">
        <f>SUM(Table12[[#This Row],[Creation]:[Background]])</f>
        <v>1</v>
      </c>
      <c r="G11" t="s">
        <v>5991</v>
      </c>
      <c r="H11">
        <f>Table12[[#This Row],[Creation]]/Table12[[#This Row],[TOTAL]]</f>
        <v>0</v>
      </c>
      <c r="I11">
        <f>Table12[[#This Row],[Use]]/Table12[[#This Row],[TOTAL]]</f>
        <v>1</v>
      </c>
      <c r="J11">
        <f>Table12[[#This Row],[Background]]/Table12[[#This Row],[TOTAL]]</f>
        <v>0</v>
      </c>
      <c r="K11" s="7">
        <f>SUM(Table1216[[#This Row],[Creation]:[Background]])</f>
        <v>1</v>
      </c>
    </row>
    <row r="12" spans="1:11" x14ac:dyDescent="0.25">
      <c r="A12" t="s">
        <v>2643</v>
      </c>
      <c r="B12">
        <v>0</v>
      </c>
      <c r="C12">
        <v>1</v>
      </c>
      <c r="D12">
        <v>0</v>
      </c>
      <c r="E12" s="7">
        <f>SUM(Table12[[#This Row],[Creation]:[Background]])</f>
        <v>1</v>
      </c>
      <c r="G12" t="s">
        <v>979</v>
      </c>
      <c r="H12">
        <f>Table12[[#This Row],[Creation]]/Table12[[#This Row],[TOTAL]]</f>
        <v>0</v>
      </c>
      <c r="I12">
        <f>Table12[[#This Row],[Use]]/Table12[[#This Row],[TOTAL]]</f>
        <v>1</v>
      </c>
      <c r="J12">
        <f>Table12[[#This Row],[Background]]/Table12[[#This Row],[TOTAL]]</f>
        <v>0</v>
      </c>
      <c r="K12" s="7">
        <f>SUM(Table1216[[#This Row],[Creation]:[Background]])</f>
        <v>1</v>
      </c>
    </row>
    <row r="13" spans="1:11" x14ac:dyDescent="0.25">
      <c r="A13" t="s">
        <v>3142</v>
      </c>
      <c r="B13">
        <v>1</v>
      </c>
      <c r="C13">
        <v>8</v>
      </c>
      <c r="D13">
        <v>0</v>
      </c>
      <c r="E13" s="7">
        <f>SUM(Table12[[#This Row],[Creation]:[Background]])</f>
        <v>9</v>
      </c>
      <c r="G13" t="s">
        <v>917</v>
      </c>
      <c r="H13">
        <f>Table12[[#This Row],[Creation]]/Table12[[#This Row],[TOTAL]]</f>
        <v>0.1111111111111111</v>
      </c>
      <c r="I13">
        <f>Table12[[#This Row],[Use]]/Table12[[#This Row],[TOTAL]]</f>
        <v>0.88888888888888884</v>
      </c>
      <c r="J13">
        <f>Table12[[#This Row],[Background]]/Table12[[#This Row],[TOTAL]]</f>
        <v>0</v>
      </c>
      <c r="K13" s="7">
        <f>SUM(Table1216[[#This Row],[Creation]:[Background]])</f>
        <v>1</v>
      </c>
    </row>
    <row r="14" spans="1:11" x14ac:dyDescent="0.25">
      <c r="A14" t="s">
        <v>2934</v>
      </c>
      <c r="B14">
        <v>0</v>
      </c>
      <c r="C14">
        <v>2</v>
      </c>
      <c r="D14">
        <v>0</v>
      </c>
      <c r="E14" s="7">
        <f>SUM(Table12[[#This Row],[Creation]:[Background]])</f>
        <v>2</v>
      </c>
      <c r="G14" t="s">
        <v>3689</v>
      </c>
      <c r="H14">
        <f>Table12[[#This Row],[Creation]]/Table12[[#This Row],[TOTAL]]</f>
        <v>0</v>
      </c>
      <c r="I14">
        <f>Table12[[#This Row],[Use]]/Table12[[#This Row],[TOTAL]]</f>
        <v>1</v>
      </c>
      <c r="J14">
        <f>Table12[[#This Row],[Background]]/Table12[[#This Row],[TOTAL]]</f>
        <v>0</v>
      </c>
      <c r="K14" s="7">
        <f>SUM(Table1216[[#This Row],[Creation]:[Background]])</f>
        <v>1</v>
      </c>
    </row>
    <row r="15" spans="1:11" x14ac:dyDescent="0.25">
      <c r="A15" t="s">
        <v>3018</v>
      </c>
      <c r="B15">
        <v>0</v>
      </c>
      <c r="C15">
        <v>5</v>
      </c>
      <c r="D15">
        <v>0</v>
      </c>
      <c r="E15" s="7">
        <f>SUM(Table12[[#This Row],[Creation]:[Background]])</f>
        <v>5</v>
      </c>
      <c r="G15" t="s">
        <v>3185</v>
      </c>
      <c r="H15">
        <f>Table12[[#This Row],[Creation]]/Table12[[#This Row],[TOTAL]]</f>
        <v>0</v>
      </c>
      <c r="I15">
        <f>Table12[[#This Row],[Use]]/Table12[[#This Row],[TOTAL]]</f>
        <v>1</v>
      </c>
      <c r="J15">
        <f>Table12[[#This Row],[Background]]/Table12[[#This Row],[TOTAL]]</f>
        <v>0</v>
      </c>
      <c r="K15" s="7">
        <f>SUM(Table1216[[#This Row],[Creation]:[Background]])</f>
        <v>1</v>
      </c>
    </row>
    <row r="16" spans="1:11" x14ac:dyDescent="0.25">
      <c r="A16" t="s">
        <v>848</v>
      </c>
      <c r="B16">
        <v>0</v>
      </c>
      <c r="C16">
        <v>8</v>
      </c>
      <c r="D16">
        <v>0</v>
      </c>
      <c r="E16" s="7">
        <f>SUM(Table12[[#This Row],[Creation]:[Background]])</f>
        <v>8</v>
      </c>
      <c r="G16" t="s">
        <v>3566</v>
      </c>
      <c r="H16">
        <f>Table12[[#This Row],[Creation]]/Table12[[#This Row],[TOTAL]]</f>
        <v>0</v>
      </c>
      <c r="I16">
        <f>Table12[[#This Row],[Use]]/Table12[[#This Row],[TOTAL]]</f>
        <v>1</v>
      </c>
      <c r="J16">
        <f>Table12[[#This Row],[Background]]/Table12[[#This Row],[TOTAL]]</f>
        <v>0</v>
      </c>
      <c r="K16" s="7">
        <f>SUM(Table1216[[#This Row],[Creation]:[Background]])</f>
        <v>1</v>
      </c>
    </row>
    <row r="17" spans="1:11" x14ac:dyDescent="0.25">
      <c r="A17" t="s">
        <v>3561</v>
      </c>
      <c r="B17">
        <v>0</v>
      </c>
      <c r="C17">
        <v>1</v>
      </c>
      <c r="D17">
        <v>0</v>
      </c>
      <c r="E17" s="7">
        <f>SUM(Table12[[#This Row],[Creation]:[Background]])</f>
        <v>1</v>
      </c>
      <c r="G17" t="s">
        <v>4953</v>
      </c>
      <c r="H17">
        <f>Table12[[#This Row],[Creation]]/Table12[[#This Row],[TOTAL]]</f>
        <v>0</v>
      </c>
      <c r="I17">
        <f>Table12[[#This Row],[Use]]/Table12[[#This Row],[TOTAL]]</f>
        <v>1</v>
      </c>
      <c r="J17">
        <f>Table12[[#This Row],[Background]]/Table12[[#This Row],[TOTAL]]</f>
        <v>0</v>
      </c>
      <c r="K17" s="7">
        <f>SUM(Table1216[[#This Row],[Creation]:[Background]])</f>
        <v>1</v>
      </c>
    </row>
    <row r="18" spans="1:11" x14ac:dyDescent="0.25">
      <c r="A18" t="s">
        <v>3703</v>
      </c>
      <c r="B18">
        <v>0</v>
      </c>
      <c r="C18">
        <v>9</v>
      </c>
      <c r="D18">
        <v>0</v>
      </c>
      <c r="E18" s="7">
        <f>SUM(Table12[[#This Row],[Creation]:[Background]])</f>
        <v>9</v>
      </c>
      <c r="G18" t="s">
        <v>3155</v>
      </c>
      <c r="H18">
        <f>Table12[[#This Row],[Creation]]/Table12[[#This Row],[TOTAL]]</f>
        <v>0</v>
      </c>
      <c r="I18">
        <f>Table12[[#This Row],[Use]]/Table12[[#This Row],[TOTAL]]</f>
        <v>1</v>
      </c>
      <c r="J18">
        <f>Table12[[#This Row],[Background]]/Table12[[#This Row],[TOTAL]]</f>
        <v>0</v>
      </c>
      <c r="K18" s="7">
        <f>SUM(Table1216[[#This Row],[Creation]:[Background]])</f>
        <v>1</v>
      </c>
    </row>
    <row r="19" spans="1:11" x14ac:dyDescent="0.25">
      <c r="A19" t="s">
        <v>205</v>
      </c>
      <c r="B19">
        <v>0</v>
      </c>
      <c r="C19">
        <v>0</v>
      </c>
      <c r="D19">
        <v>1</v>
      </c>
      <c r="E19" s="7">
        <f>SUM(Table12[[#This Row],[Creation]:[Background]])</f>
        <v>1</v>
      </c>
      <c r="G19" t="s">
        <v>1016</v>
      </c>
      <c r="H19">
        <f>Table12[[#This Row],[Creation]]/Table12[[#This Row],[TOTAL]]</f>
        <v>0</v>
      </c>
      <c r="I19">
        <f>Table12[[#This Row],[Use]]/Table12[[#This Row],[TOTAL]]</f>
        <v>0</v>
      </c>
      <c r="J19">
        <f>Table12[[#This Row],[Background]]/Table12[[#This Row],[TOTAL]]</f>
        <v>1</v>
      </c>
      <c r="K19" s="7">
        <f>SUM(Table1216[[#This Row],[Creation]:[Background]])</f>
        <v>1</v>
      </c>
    </row>
    <row r="20" spans="1:11" x14ac:dyDescent="0.25">
      <c r="A20" t="s">
        <v>4437</v>
      </c>
      <c r="B20">
        <v>0</v>
      </c>
      <c r="C20">
        <v>2</v>
      </c>
      <c r="D20">
        <v>0</v>
      </c>
      <c r="E20" s="7">
        <f>SUM(Table12[[#This Row],[Creation]:[Background]])</f>
        <v>2</v>
      </c>
      <c r="G20" t="s">
        <v>5150</v>
      </c>
      <c r="H20">
        <f>Table12[[#This Row],[Creation]]/Table12[[#This Row],[TOTAL]]</f>
        <v>0</v>
      </c>
      <c r="I20">
        <f>Table12[[#This Row],[Use]]/Table12[[#This Row],[TOTAL]]</f>
        <v>1</v>
      </c>
      <c r="J20">
        <f>Table12[[#This Row],[Background]]/Table12[[#This Row],[TOTAL]]</f>
        <v>0</v>
      </c>
      <c r="K20" s="7">
        <f>SUM(Table1216[[#This Row],[Creation]:[Background]])</f>
        <v>1</v>
      </c>
    </row>
    <row r="21" spans="1:11" x14ac:dyDescent="0.25">
      <c r="A21" t="s">
        <v>2819</v>
      </c>
      <c r="B21">
        <v>0</v>
      </c>
      <c r="C21">
        <v>1</v>
      </c>
      <c r="D21">
        <v>0</v>
      </c>
      <c r="E21" s="7">
        <f>SUM(Table12[[#This Row],[Creation]:[Background]])</f>
        <v>1</v>
      </c>
      <c r="G21" t="s">
        <v>2819</v>
      </c>
      <c r="H21">
        <f>Table12[[#This Row],[Creation]]/Table12[[#This Row],[TOTAL]]</f>
        <v>0</v>
      </c>
      <c r="I21">
        <f>Table12[[#This Row],[Use]]/Table12[[#This Row],[TOTAL]]</f>
        <v>1</v>
      </c>
      <c r="J21">
        <f>Table12[[#This Row],[Background]]/Table12[[#This Row],[TOTAL]]</f>
        <v>0</v>
      </c>
      <c r="K21" s="7">
        <f>SUM(Table1216[[#This Row],[Creation]:[Background]])</f>
        <v>1</v>
      </c>
    </row>
    <row r="22" spans="1:11" x14ac:dyDescent="0.25">
      <c r="A22" t="s">
        <v>5202</v>
      </c>
      <c r="B22">
        <v>0</v>
      </c>
      <c r="C22">
        <v>3</v>
      </c>
      <c r="D22">
        <v>0</v>
      </c>
      <c r="E22" s="7">
        <f>SUM(Table12[[#This Row],[Creation]:[Background]])</f>
        <v>3</v>
      </c>
      <c r="G22" t="s">
        <v>945</v>
      </c>
      <c r="H22">
        <f>Table12[[#This Row],[Creation]]/Table12[[#This Row],[TOTAL]]</f>
        <v>0</v>
      </c>
      <c r="I22">
        <f>Table12[[#This Row],[Use]]/Table12[[#This Row],[TOTAL]]</f>
        <v>1</v>
      </c>
      <c r="J22">
        <f>Table12[[#This Row],[Background]]/Table12[[#This Row],[TOTAL]]</f>
        <v>0</v>
      </c>
      <c r="K22" s="7">
        <f>SUM(Table1216[[#This Row],[Creation]:[Background]])</f>
        <v>1</v>
      </c>
    </row>
    <row r="23" spans="1:11" x14ac:dyDescent="0.25">
      <c r="A23" t="s">
        <v>4826</v>
      </c>
      <c r="B23">
        <v>0</v>
      </c>
      <c r="C23">
        <v>1</v>
      </c>
      <c r="D23">
        <v>0</v>
      </c>
      <c r="E23" s="7">
        <f>SUM(Table12[[#This Row],[Creation]:[Background]])</f>
        <v>1</v>
      </c>
      <c r="G23" t="s">
        <v>2379</v>
      </c>
      <c r="H23">
        <f>Table12[[#This Row],[Creation]]/Table12[[#This Row],[TOTAL]]</f>
        <v>0</v>
      </c>
      <c r="I23">
        <f>Table12[[#This Row],[Use]]/Table12[[#This Row],[TOTAL]]</f>
        <v>1</v>
      </c>
      <c r="J23">
        <f>Table12[[#This Row],[Background]]/Table12[[#This Row],[TOTAL]]</f>
        <v>0</v>
      </c>
      <c r="K23" s="7">
        <f>SUM(Table1216[[#This Row],[Creation]:[Background]])</f>
        <v>1</v>
      </c>
    </row>
    <row r="24" spans="1:11" x14ac:dyDescent="0.25">
      <c r="A24" t="s">
        <v>1186</v>
      </c>
      <c r="B24">
        <v>0</v>
      </c>
      <c r="C24">
        <v>1</v>
      </c>
      <c r="D24">
        <v>0</v>
      </c>
      <c r="E24" s="7">
        <f>SUM(Table12[[#This Row],[Creation]:[Background]])</f>
        <v>1</v>
      </c>
      <c r="G24" t="s">
        <v>816</v>
      </c>
      <c r="H24">
        <f>Table12[[#This Row],[Creation]]/Table12[[#This Row],[TOTAL]]</f>
        <v>0</v>
      </c>
      <c r="I24">
        <f>Table12[[#This Row],[Use]]/Table12[[#This Row],[TOTAL]]</f>
        <v>1</v>
      </c>
      <c r="J24">
        <f>Table12[[#This Row],[Background]]/Table12[[#This Row],[TOTAL]]</f>
        <v>0</v>
      </c>
      <c r="K24" s="7">
        <f>SUM(Table1216[[#This Row],[Creation]:[Background]])</f>
        <v>1</v>
      </c>
    </row>
    <row r="25" spans="1:11" x14ac:dyDescent="0.25">
      <c r="A25" t="s">
        <v>2910</v>
      </c>
      <c r="B25">
        <v>0</v>
      </c>
      <c r="C25">
        <v>2</v>
      </c>
      <c r="D25">
        <v>0</v>
      </c>
      <c r="E25" s="7">
        <f>SUM(Table12[[#This Row],[Creation]:[Background]])</f>
        <v>2</v>
      </c>
      <c r="G25" t="s">
        <v>45</v>
      </c>
      <c r="H25">
        <f>Table12[[#This Row],[Creation]]/Table12[[#This Row],[TOTAL]]</f>
        <v>0</v>
      </c>
      <c r="I25">
        <f>Table12[[#This Row],[Use]]/Table12[[#This Row],[TOTAL]]</f>
        <v>1</v>
      </c>
      <c r="J25">
        <f>Table12[[#This Row],[Background]]/Table12[[#This Row],[TOTAL]]</f>
        <v>0</v>
      </c>
      <c r="K25" s="7">
        <f>SUM(Table1216[[#This Row],[Creation]:[Background]])</f>
        <v>1</v>
      </c>
    </row>
    <row r="26" spans="1:11" x14ac:dyDescent="0.25">
      <c r="A26" t="s">
        <v>3780</v>
      </c>
      <c r="B26">
        <v>0</v>
      </c>
      <c r="C26">
        <v>2</v>
      </c>
      <c r="D26">
        <v>0</v>
      </c>
      <c r="E26" s="7">
        <f>SUM(Table12[[#This Row],[Creation]:[Background]])</f>
        <v>2</v>
      </c>
      <c r="G26" t="s">
        <v>458</v>
      </c>
      <c r="H26">
        <f>Table12[[#This Row],[Creation]]/Table12[[#This Row],[TOTAL]]</f>
        <v>0</v>
      </c>
      <c r="I26">
        <f>Table12[[#This Row],[Use]]/Table12[[#This Row],[TOTAL]]</f>
        <v>1</v>
      </c>
      <c r="J26">
        <f>Table12[[#This Row],[Background]]/Table12[[#This Row],[TOTAL]]</f>
        <v>0</v>
      </c>
      <c r="K26" s="7">
        <f>SUM(Table1216[[#This Row],[Creation]:[Background]])</f>
        <v>1</v>
      </c>
    </row>
    <row r="27" spans="1:11" x14ac:dyDescent="0.25">
      <c r="A27" t="s">
        <v>343</v>
      </c>
      <c r="B27">
        <v>0</v>
      </c>
      <c r="C27">
        <v>0</v>
      </c>
      <c r="D27">
        <v>4</v>
      </c>
      <c r="E27" s="7">
        <f>SUM(Table12[[#This Row],[Creation]:[Background]])</f>
        <v>4</v>
      </c>
      <c r="G27" t="s">
        <v>2808</v>
      </c>
      <c r="H27">
        <f>Table12[[#This Row],[Creation]]/Table12[[#This Row],[TOTAL]]</f>
        <v>0</v>
      </c>
      <c r="I27">
        <f>Table12[[#This Row],[Use]]/Table12[[#This Row],[TOTAL]]</f>
        <v>0</v>
      </c>
      <c r="J27">
        <f>Table12[[#This Row],[Background]]/Table12[[#This Row],[TOTAL]]</f>
        <v>1</v>
      </c>
      <c r="K27" s="7">
        <f>SUM(Table1216[[#This Row],[Creation]:[Background]])</f>
        <v>1</v>
      </c>
    </row>
    <row r="28" spans="1:11" x14ac:dyDescent="0.25">
      <c r="A28" t="s">
        <v>3387</v>
      </c>
      <c r="B28">
        <v>1</v>
      </c>
      <c r="C28">
        <v>1</v>
      </c>
      <c r="D28">
        <v>0</v>
      </c>
      <c r="E28" s="7">
        <f>SUM(Table12[[#This Row],[Creation]:[Background]])</f>
        <v>2</v>
      </c>
      <c r="G28" t="s">
        <v>624</v>
      </c>
      <c r="H28">
        <f>Table12[[#This Row],[Creation]]/Table12[[#This Row],[TOTAL]]</f>
        <v>0.5</v>
      </c>
      <c r="I28">
        <f>Table12[[#This Row],[Use]]/Table12[[#This Row],[TOTAL]]</f>
        <v>0.5</v>
      </c>
      <c r="J28">
        <f>Table12[[#This Row],[Background]]/Table12[[#This Row],[TOTAL]]</f>
        <v>0</v>
      </c>
      <c r="K28" s="7">
        <f>SUM(Table1216[[#This Row],[Creation]:[Background]])</f>
        <v>1</v>
      </c>
    </row>
    <row r="29" spans="1:11" x14ac:dyDescent="0.25">
      <c r="A29" t="s">
        <v>3337</v>
      </c>
      <c r="B29">
        <v>1</v>
      </c>
      <c r="C29">
        <v>3</v>
      </c>
      <c r="D29">
        <v>0</v>
      </c>
      <c r="E29" s="7">
        <f>SUM(Table12[[#This Row],[Creation]:[Background]])</f>
        <v>4</v>
      </c>
      <c r="G29" t="s">
        <v>1693</v>
      </c>
      <c r="H29">
        <f>Table12[[#This Row],[Creation]]/Table12[[#This Row],[TOTAL]]</f>
        <v>0.25</v>
      </c>
      <c r="I29">
        <f>Table12[[#This Row],[Use]]/Table12[[#This Row],[TOTAL]]</f>
        <v>0.75</v>
      </c>
      <c r="J29">
        <f>Table12[[#This Row],[Background]]/Table12[[#This Row],[TOTAL]]</f>
        <v>0</v>
      </c>
      <c r="K29" s="7">
        <f>SUM(Table1216[[#This Row],[Creation]:[Background]])</f>
        <v>1</v>
      </c>
    </row>
    <row r="30" spans="1:11" x14ac:dyDescent="0.25">
      <c r="A30" t="s">
        <v>2002</v>
      </c>
      <c r="B30">
        <v>0</v>
      </c>
      <c r="C30">
        <v>1</v>
      </c>
      <c r="D30">
        <v>0</v>
      </c>
      <c r="E30" s="7">
        <f>SUM(Table12[[#This Row],[Creation]:[Background]])</f>
        <v>1</v>
      </c>
      <c r="G30" t="s">
        <v>5499</v>
      </c>
      <c r="H30">
        <f>Table12[[#This Row],[Creation]]/Table12[[#This Row],[TOTAL]]</f>
        <v>0</v>
      </c>
      <c r="I30">
        <f>Table12[[#This Row],[Use]]/Table12[[#This Row],[TOTAL]]</f>
        <v>1</v>
      </c>
      <c r="J30">
        <f>Table12[[#This Row],[Background]]/Table12[[#This Row],[TOTAL]]</f>
        <v>0</v>
      </c>
      <c r="K30" s="7">
        <f>SUM(Table1216[[#This Row],[Creation]:[Background]])</f>
        <v>1</v>
      </c>
    </row>
    <row r="31" spans="1:11" x14ac:dyDescent="0.25">
      <c r="A31" t="s">
        <v>4035</v>
      </c>
      <c r="B31">
        <v>1</v>
      </c>
      <c r="C31">
        <v>0</v>
      </c>
      <c r="D31">
        <v>0</v>
      </c>
      <c r="E31" s="7">
        <f>SUM(Table12[[#This Row],[Creation]:[Background]])</f>
        <v>1</v>
      </c>
      <c r="G31" t="s">
        <v>3254</v>
      </c>
      <c r="H31">
        <f>Table12[[#This Row],[Creation]]/Table12[[#This Row],[TOTAL]]</f>
        <v>1</v>
      </c>
      <c r="I31">
        <f>Table12[[#This Row],[Use]]/Table12[[#This Row],[TOTAL]]</f>
        <v>0</v>
      </c>
      <c r="J31">
        <f>Table12[[#This Row],[Background]]/Table12[[#This Row],[TOTAL]]</f>
        <v>0</v>
      </c>
      <c r="K31" s="7">
        <f>SUM(Table1216[[#This Row],[Creation]:[Background]])</f>
        <v>1</v>
      </c>
    </row>
    <row r="32" spans="1:11" x14ac:dyDescent="0.25">
      <c r="A32" t="s">
        <v>5709</v>
      </c>
      <c r="B32">
        <v>0</v>
      </c>
      <c r="C32">
        <v>0</v>
      </c>
      <c r="D32">
        <v>1</v>
      </c>
      <c r="E32" s="7">
        <f>SUM(Table12[[#This Row],[Creation]:[Background]])</f>
        <v>1</v>
      </c>
      <c r="G32" t="s">
        <v>1371</v>
      </c>
      <c r="H32">
        <f>Table12[[#This Row],[Creation]]/Table12[[#This Row],[TOTAL]]</f>
        <v>0</v>
      </c>
      <c r="I32">
        <f>Table12[[#This Row],[Use]]/Table12[[#This Row],[TOTAL]]</f>
        <v>0</v>
      </c>
      <c r="J32">
        <f>Table12[[#This Row],[Background]]/Table12[[#This Row],[TOTAL]]</f>
        <v>1</v>
      </c>
      <c r="K32" s="7">
        <f>SUM(Table1216[[#This Row],[Creation]:[Background]])</f>
        <v>1</v>
      </c>
    </row>
    <row r="33" spans="1:11" x14ac:dyDescent="0.25">
      <c r="A33" t="s">
        <v>649</v>
      </c>
      <c r="B33">
        <v>1</v>
      </c>
      <c r="C33">
        <v>1</v>
      </c>
      <c r="D33">
        <v>0</v>
      </c>
      <c r="E33" s="7">
        <f>SUM(Table12[[#This Row],[Creation]:[Background]])</f>
        <v>2</v>
      </c>
      <c r="G33" t="s">
        <v>400</v>
      </c>
      <c r="H33">
        <f>Table12[[#This Row],[Creation]]/Table12[[#This Row],[TOTAL]]</f>
        <v>0.5</v>
      </c>
      <c r="I33">
        <f>Table12[[#This Row],[Use]]/Table12[[#This Row],[TOTAL]]</f>
        <v>0.5</v>
      </c>
      <c r="J33">
        <f>Table12[[#This Row],[Background]]/Table12[[#This Row],[TOTAL]]</f>
        <v>0</v>
      </c>
      <c r="K33" s="7">
        <f>SUM(Table1216[[#This Row],[Creation]:[Background]])</f>
        <v>1</v>
      </c>
    </row>
    <row r="34" spans="1:11" x14ac:dyDescent="0.25">
      <c r="A34" t="s">
        <v>5885</v>
      </c>
      <c r="B34">
        <v>0</v>
      </c>
      <c r="C34">
        <v>0</v>
      </c>
      <c r="D34">
        <v>1</v>
      </c>
      <c r="E34" s="7">
        <f>SUM(Table12[[#This Row],[Creation]:[Background]])</f>
        <v>1</v>
      </c>
      <c r="G34" t="s">
        <v>3039</v>
      </c>
      <c r="H34">
        <f>Table12[[#This Row],[Creation]]/Table12[[#This Row],[TOTAL]]</f>
        <v>0</v>
      </c>
      <c r="I34">
        <f>Table12[[#This Row],[Use]]/Table12[[#This Row],[TOTAL]]</f>
        <v>0</v>
      </c>
      <c r="J34">
        <f>Table12[[#This Row],[Background]]/Table12[[#This Row],[TOTAL]]</f>
        <v>1</v>
      </c>
      <c r="K34" s="7">
        <f>SUM(Table1216[[#This Row],[Creation]:[Background]])</f>
        <v>1</v>
      </c>
    </row>
    <row r="35" spans="1:11" x14ac:dyDescent="0.25">
      <c r="A35" t="s">
        <v>4938</v>
      </c>
      <c r="B35">
        <v>0</v>
      </c>
      <c r="C35">
        <v>3</v>
      </c>
      <c r="D35">
        <v>0</v>
      </c>
      <c r="E35" s="7">
        <f>SUM(Table12[[#This Row],[Creation]:[Background]])</f>
        <v>3</v>
      </c>
      <c r="G35" t="s">
        <v>1020</v>
      </c>
      <c r="H35">
        <f>Table12[[#This Row],[Creation]]/Table12[[#This Row],[TOTAL]]</f>
        <v>0</v>
      </c>
      <c r="I35">
        <f>Table12[[#This Row],[Use]]/Table12[[#This Row],[TOTAL]]</f>
        <v>1</v>
      </c>
      <c r="J35">
        <f>Table12[[#This Row],[Background]]/Table12[[#This Row],[TOTAL]]</f>
        <v>0</v>
      </c>
      <c r="K35" s="7">
        <f>SUM(Table1216[[#This Row],[Creation]:[Background]])</f>
        <v>1</v>
      </c>
    </row>
    <row r="36" spans="1:11" x14ac:dyDescent="0.25">
      <c r="A36" t="s">
        <v>996</v>
      </c>
      <c r="B36">
        <v>0</v>
      </c>
      <c r="C36">
        <v>1</v>
      </c>
      <c r="D36">
        <v>0</v>
      </c>
      <c r="E36" s="7">
        <f>SUM(Table12[[#This Row],[Creation]:[Background]])</f>
        <v>1</v>
      </c>
      <c r="G36" t="s">
        <v>3441</v>
      </c>
      <c r="H36">
        <f>Table12[[#This Row],[Creation]]/Table12[[#This Row],[TOTAL]]</f>
        <v>0</v>
      </c>
      <c r="I36">
        <f>Table12[[#This Row],[Use]]/Table12[[#This Row],[TOTAL]]</f>
        <v>1</v>
      </c>
      <c r="J36">
        <f>Table12[[#This Row],[Background]]/Table12[[#This Row],[TOTAL]]</f>
        <v>0</v>
      </c>
      <c r="K36" s="7">
        <f>SUM(Table1216[[#This Row],[Creation]:[Background]])</f>
        <v>1</v>
      </c>
    </row>
    <row r="37" spans="1:11" x14ac:dyDescent="0.25">
      <c r="A37" t="s">
        <v>5255</v>
      </c>
      <c r="B37">
        <v>0</v>
      </c>
      <c r="C37">
        <v>1</v>
      </c>
      <c r="D37">
        <v>0</v>
      </c>
      <c r="E37" s="7">
        <f>SUM(Table12[[#This Row],[Creation]:[Background]])</f>
        <v>1</v>
      </c>
      <c r="G37" t="s">
        <v>3139</v>
      </c>
      <c r="H37">
        <f>Table12[[#This Row],[Creation]]/Table12[[#This Row],[TOTAL]]</f>
        <v>0</v>
      </c>
      <c r="I37">
        <f>Table12[[#This Row],[Use]]/Table12[[#This Row],[TOTAL]]</f>
        <v>1</v>
      </c>
      <c r="J37">
        <f>Table12[[#This Row],[Background]]/Table12[[#This Row],[TOTAL]]</f>
        <v>0</v>
      </c>
      <c r="K37" s="7">
        <f>SUM(Table1216[[#This Row],[Creation]:[Background]])</f>
        <v>1</v>
      </c>
    </row>
    <row r="38" spans="1:11" x14ac:dyDescent="0.25">
      <c r="A38" t="s">
        <v>393</v>
      </c>
      <c r="B38">
        <v>0</v>
      </c>
      <c r="C38">
        <v>0</v>
      </c>
      <c r="D38">
        <v>2</v>
      </c>
      <c r="E38" s="7">
        <f>SUM(Table12[[#This Row],[Creation]:[Background]])</f>
        <v>2</v>
      </c>
      <c r="G38" t="s">
        <v>3394</v>
      </c>
      <c r="H38">
        <f>Table12[[#This Row],[Creation]]/Table12[[#This Row],[TOTAL]]</f>
        <v>0</v>
      </c>
      <c r="I38">
        <f>Table12[[#This Row],[Use]]/Table12[[#This Row],[TOTAL]]</f>
        <v>0</v>
      </c>
      <c r="J38">
        <f>Table12[[#This Row],[Background]]/Table12[[#This Row],[TOTAL]]</f>
        <v>1</v>
      </c>
      <c r="K38" s="7">
        <f>SUM(Table1216[[#This Row],[Creation]:[Background]])</f>
        <v>1</v>
      </c>
    </row>
    <row r="39" spans="1:11" x14ac:dyDescent="0.25">
      <c r="A39" t="s">
        <v>950</v>
      </c>
      <c r="B39">
        <v>1</v>
      </c>
      <c r="C39">
        <v>0</v>
      </c>
      <c r="D39">
        <v>0</v>
      </c>
      <c r="E39" s="7">
        <f>SUM(Table12[[#This Row],[Creation]:[Background]])</f>
        <v>1</v>
      </c>
      <c r="G39" t="s">
        <v>4759</v>
      </c>
      <c r="H39">
        <f>Table12[[#This Row],[Creation]]/Table12[[#This Row],[TOTAL]]</f>
        <v>1</v>
      </c>
      <c r="I39">
        <f>Table12[[#This Row],[Use]]/Table12[[#This Row],[TOTAL]]</f>
        <v>0</v>
      </c>
      <c r="J39">
        <f>Table12[[#This Row],[Background]]/Table12[[#This Row],[TOTAL]]</f>
        <v>0</v>
      </c>
      <c r="K39" s="7">
        <f>SUM(Table1216[[#This Row],[Creation]:[Background]])</f>
        <v>1</v>
      </c>
    </row>
    <row r="40" spans="1:11" x14ac:dyDescent="0.25">
      <c r="A40" t="s">
        <v>2328</v>
      </c>
      <c r="B40">
        <v>0</v>
      </c>
      <c r="C40">
        <v>2</v>
      </c>
      <c r="D40">
        <v>0</v>
      </c>
      <c r="E40" s="7">
        <f>SUM(Table12[[#This Row],[Creation]:[Background]])</f>
        <v>2</v>
      </c>
      <c r="G40" t="s">
        <v>3511</v>
      </c>
      <c r="H40">
        <f>Table12[[#This Row],[Creation]]/Table12[[#This Row],[TOTAL]]</f>
        <v>0</v>
      </c>
      <c r="I40">
        <f>Table12[[#This Row],[Use]]/Table12[[#This Row],[TOTAL]]</f>
        <v>1</v>
      </c>
      <c r="J40">
        <f>Table12[[#This Row],[Background]]/Table12[[#This Row],[TOTAL]]</f>
        <v>0</v>
      </c>
      <c r="K40" s="7">
        <f>SUM(Table1216[[#This Row],[Creation]:[Background]])</f>
        <v>1</v>
      </c>
    </row>
    <row r="41" spans="1:11" x14ac:dyDescent="0.25">
      <c r="A41" t="s">
        <v>3761</v>
      </c>
      <c r="B41">
        <v>0</v>
      </c>
      <c r="C41">
        <v>5</v>
      </c>
      <c r="D41">
        <v>7</v>
      </c>
      <c r="E41" s="7">
        <f>SUM(Table12[[#This Row],[Creation]:[Background]])</f>
        <v>12</v>
      </c>
      <c r="G41" t="s">
        <v>804</v>
      </c>
      <c r="H41">
        <f>Table12[[#This Row],[Creation]]/Table12[[#This Row],[TOTAL]]</f>
        <v>0</v>
      </c>
      <c r="I41">
        <f>Table12[[#This Row],[Use]]/Table12[[#This Row],[TOTAL]]</f>
        <v>0.41666666666666669</v>
      </c>
      <c r="J41">
        <f>Table12[[#This Row],[Background]]/Table12[[#This Row],[TOTAL]]</f>
        <v>0.58333333333333337</v>
      </c>
      <c r="K41" s="7">
        <f>SUM(Table1216[[#This Row],[Creation]:[Background]])</f>
        <v>1</v>
      </c>
    </row>
    <row r="42" spans="1:11" x14ac:dyDescent="0.25">
      <c r="A42" t="s">
        <v>3378</v>
      </c>
      <c r="B42">
        <v>0</v>
      </c>
      <c r="C42">
        <v>2</v>
      </c>
      <c r="D42">
        <v>0</v>
      </c>
      <c r="E42" s="7">
        <f>SUM(Table12[[#This Row],[Creation]:[Background]])</f>
        <v>2</v>
      </c>
      <c r="G42" t="s">
        <v>3400</v>
      </c>
      <c r="H42">
        <f>Table12[[#This Row],[Creation]]/Table12[[#This Row],[TOTAL]]</f>
        <v>0</v>
      </c>
      <c r="I42">
        <f>Table12[[#This Row],[Use]]/Table12[[#This Row],[TOTAL]]</f>
        <v>1</v>
      </c>
      <c r="J42">
        <f>Table12[[#This Row],[Background]]/Table12[[#This Row],[TOTAL]]</f>
        <v>0</v>
      </c>
      <c r="K42" s="7">
        <f>SUM(Table1216[[#This Row],[Creation]:[Background]])</f>
        <v>1</v>
      </c>
    </row>
    <row r="43" spans="1:11" x14ac:dyDescent="0.25">
      <c r="A43" t="s">
        <v>2251</v>
      </c>
      <c r="B43">
        <v>0</v>
      </c>
      <c r="C43">
        <v>3</v>
      </c>
      <c r="D43">
        <v>0</v>
      </c>
      <c r="E43" s="7">
        <f>SUM(Table12[[#This Row],[Creation]:[Background]])</f>
        <v>3</v>
      </c>
      <c r="G43" t="s">
        <v>4617</v>
      </c>
      <c r="H43">
        <f>Table12[[#This Row],[Creation]]/Table12[[#This Row],[TOTAL]]</f>
        <v>0</v>
      </c>
      <c r="I43">
        <f>Table12[[#This Row],[Use]]/Table12[[#This Row],[TOTAL]]</f>
        <v>1</v>
      </c>
      <c r="J43">
        <f>Table12[[#This Row],[Background]]/Table12[[#This Row],[TOTAL]]</f>
        <v>0</v>
      </c>
      <c r="K43" s="7">
        <f>SUM(Table1216[[#This Row],[Creation]:[Background]])</f>
        <v>1</v>
      </c>
    </row>
    <row r="44" spans="1:11" x14ac:dyDescent="0.25">
      <c r="A44" t="s">
        <v>3268</v>
      </c>
      <c r="B44">
        <v>1</v>
      </c>
      <c r="C44">
        <v>0</v>
      </c>
      <c r="D44">
        <v>0</v>
      </c>
      <c r="E44" s="7">
        <f>SUM(Table12[[#This Row],[Creation]:[Background]])</f>
        <v>1</v>
      </c>
      <c r="G44" t="s">
        <v>2727</v>
      </c>
      <c r="H44">
        <f>Table12[[#This Row],[Creation]]/Table12[[#This Row],[TOTAL]]</f>
        <v>1</v>
      </c>
      <c r="I44">
        <f>Table12[[#This Row],[Use]]/Table12[[#This Row],[TOTAL]]</f>
        <v>0</v>
      </c>
      <c r="J44">
        <f>Table12[[#This Row],[Background]]/Table12[[#This Row],[TOTAL]]</f>
        <v>0</v>
      </c>
      <c r="K44" s="7">
        <f>SUM(Table1216[[#This Row],[Creation]:[Background]])</f>
        <v>1</v>
      </c>
    </row>
    <row r="45" spans="1:11" x14ac:dyDescent="0.25">
      <c r="A45" t="s">
        <v>3495</v>
      </c>
      <c r="B45">
        <v>2</v>
      </c>
      <c r="C45">
        <v>0</v>
      </c>
      <c r="D45">
        <v>0</v>
      </c>
      <c r="E45" s="7">
        <f>SUM(Table12[[#This Row],[Creation]:[Background]])</f>
        <v>2</v>
      </c>
      <c r="G45" t="s">
        <v>406</v>
      </c>
      <c r="H45">
        <f>Table12[[#This Row],[Creation]]/Table12[[#This Row],[TOTAL]]</f>
        <v>1</v>
      </c>
      <c r="I45">
        <f>Table12[[#This Row],[Use]]/Table12[[#This Row],[TOTAL]]</f>
        <v>0</v>
      </c>
      <c r="J45">
        <f>Table12[[#This Row],[Background]]/Table12[[#This Row],[TOTAL]]</f>
        <v>0</v>
      </c>
      <c r="K45" s="7">
        <f>SUM(Table1216[[#This Row],[Creation]:[Background]])</f>
        <v>1</v>
      </c>
    </row>
    <row r="46" spans="1:11" x14ac:dyDescent="0.25">
      <c r="A46" t="s">
        <v>466</v>
      </c>
      <c r="B46">
        <v>0</v>
      </c>
      <c r="C46">
        <v>5</v>
      </c>
      <c r="D46">
        <v>1</v>
      </c>
      <c r="E46" s="7">
        <f>SUM(Table12[[#This Row],[Creation]:[Background]])</f>
        <v>6</v>
      </c>
      <c r="G46" t="s">
        <v>242</v>
      </c>
      <c r="H46">
        <f>Table12[[#This Row],[Creation]]/Table12[[#This Row],[TOTAL]]</f>
        <v>0</v>
      </c>
      <c r="I46">
        <f>Table12[[#This Row],[Use]]/Table12[[#This Row],[TOTAL]]</f>
        <v>0.83333333333333337</v>
      </c>
      <c r="J46">
        <f>Table12[[#This Row],[Background]]/Table12[[#This Row],[TOTAL]]</f>
        <v>0.16666666666666666</v>
      </c>
      <c r="K46" s="7">
        <f>SUM(Table1216[[#This Row],[Creation]:[Background]])</f>
        <v>1</v>
      </c>
    </row>
    <row r="47" spans="1:11" x14ac:dyDescent="0.25">
      <c r="A47" t="s">
        <v>3363</v>
      </c>
      <c r="B47">
        <v>1</v>
      </c>
      <c r="C47">
        <v>4</v>
      </c>
      <c r="D47">
        <v>0</v>
      </c>
      <c r="E47" s="7">
        <f>SUM(Table12[[#This Row],[Creation]:[Background]])</f>
        <v>5</v>
      </c>
      <c r="G47" t="s">
        <v>3079</v>
      </c>
      <c r="H47">
        <f>Table12[[#This Row],[Creation]]/Table12[[#This Row],[TOTAL]]</f>
        <v>0.2</v>
      </c>
      <c r="I47">
        <f>Table12[[#This Row],[Use]]/Table12[[#This Row],[TOTAL]]</f>
        <v>0.8</v>
      </c>
      <c r="J47">
        <f>Table12[[#This Row],[Background]]/Table12[[#This Row],[TOTAL]]</f>
        <v>0</v>
      </c>
      <c r="K47" s="7">
        <f>SUM(Table1216[[#This Row],[Creation]:[Background]])</f>
        <v>1</v>
      </c>
    </row>
    <row r="48" spans="1:11" x14ac:dyDescent="0.25">
      <c r="A48" t="s">
        <v>5890</v>
      </c>
      <c r="B48">
        <v>0</v>
      </c>
      <c r="C48">
        <v>1</v>
      </c>
      <c r="D48">
        <v>0</v>
      </c>
      <c r="E48" s="7">
        <f>SUM(Table12[[#This Row],[Creation]:[Background]])</f>
        <v>1</v>
      </c>
      <c r="G48" t="s">
        <v>5155</v>
      </c>
      <c r="H48">
        <f>Table12[[#This Row],[Creation]]/Table12[[#This Row],[TOTAL]]</f>
        <v>0</v>
      </c>
      <c r="I48">
        <f>Table12[[#This Row],[Use]]/Table12[[#This Row],[TOTAL]]</f>
        <v>1</v>
      </c>
      <c r="J48">
        <f>Table12[[#This Row],[Background]]/Table12[[#This Row],[TOTAL]]</f>
        <v>0</v>
      </c>
      <c r="K48" s="7">
        <f>SUM(Table1216[[#This Row],[Creation]:[Background]])</f>
        <v>1</v>
      </c>
    </row>
    <row r="49" spans="1:11" x14ac:dyDescent="0.25">
      <c r="A49" t="s">
        <v>1735</v>
      </c>
      <c r="B49">
        <v>0</v>
      </c>
      <c r="C49">
        <v>3</v>
      </c>
      <c r="D49">
        <v>0</v>
      </c>
      <c r="E49" s="7">
        <f>SUM(Table12[[#This Row],[Creation]:[Background]])</f>
        <v>3</v>
      </c>
      <c r="G49" t="s">
        <v>1750</v>
      </c>
      <c r="H49">
        <f>Table12[[#This Row],[Creation]]/Table12[[#This Row],[TOTAL]]</f>
        <v>0</v>
      </c>
      <c r="I49">
        <f>Table12[[#This Row],[Use]]/Table12[[#This Row],[TOTAL]]</f>
        <v>1</v>
      </c>
      <c r="J49">
        <f>Table12[[#This Row],[Background]]/Table12[[#This Row],[TOTAL]]</f>
        <v>0</v>
      </c>
      <c r="K49" s="7">
        <f>SUM(Table1216[[#This Row],[Creation]:[Background]])</f>
        <v>1</v>
      </c>
    </row>
    <row r="50" spans="1:11" x14ac:dyDescent="0.25">
      <c r="A50" t="s">
        <v>5515</v>
      </c>
      <c r="B50">
        <v>0</v>
      </c>
      <c r="C50">
        <v>0</v>
      </c>
      <c r="D50">
        <v>2</v>
      </c>
      <c r="E50" s="7">
        <f>SUM(Table12[[#This Row],[Creation]:[Background]])</f>
        <v>2</v>
      </c>
      <c r="G50" t="s">
        <v>2232</v>
      </c>
      <c r="H50">
        <f>Table12[[#This Row],[Creation]]/Table12[[#This Row],[TOTAL]]</f>
        <v>0</v>
      </c>
      <c r="I50">
        <f>Table12[[#This Row],[Use]]/Table12[[#This Row],[TOTAL]]</f>
        <v>0</v>
      </c>
      <c r="J50">
        <f>Table12[[#This Row],[Background]]/Table12[[#This Row],[TOTAL]]</f>
        <v>1</v>
      </c>
      <c r="K50" s="7">
        <f>SUM(Table1216[[#This Row],[Creation]:[Background]])</f>
        <v>1</v>
      </c>
    </row>
    <row r="51" spans="1:11" x14ac:dyDescent="0.25">
      <c r="A51" t="s">
        <v>104</v>
      </c>
      <c r="B51">
        <v>0</v>
      </c>
      <c r="C51">
        <v>5</v>
      </c>
      <c r="D51">
        <v>1</v>
      </c>
      <c r="E51" s="7">
        <f>SUM(Table12[[#This Row],[Creation]:[Background]])</f>
        <v>6</v>
      </c>
      <c r="G51" t="s">
        <v>319</v>
      </c>
      <c r="H51">
        <f>Table12[[#This Row],[Creation]]/Table12[[#This Row],[TOTAL]]</f>
        <v>0</v>
      </c>
      <c r="I51">
        <f>Table12[[#This Row],[Use]]/Table12[[#This Row],[TOTAL]]</f>
        <v>0.83333333333333337</v>
      </c>
      <c r="J51">
        <f>Table12[[#This Row],[Background]]/Table12[[#This Row],[TOTAL]]</f>
        <v>0.16666666666666666</v>
      </c>
      <c r="K51" s="7">
        <f>SUM(Table1216[[#This Row],[Creation]:[Background]])</f>
        <v>1</v>
      </c>
    </row>
    <row r="52" spans="1:11" x14ac:dyDescent="0.25">
      <c r="A52" t="s">
        <v>698</v>
      </c>
      <c r="B52">
        <v>1</v>
      </c>
      <c r="C52">
        <v>1</v>
      </c>
      <c r="D52">
        <v>0</v>
      </c>
      <c r="E52" s="7">
        <f>SUM(Table12[[#This Row],[Creation]:[Background]])</f>
        <v>2</v>
      </c>
      <c r="G52" t="s">
        <v>2643</v>
      </c>
      <c r="H52">
        <f>Table12[[#This Row],[Creation]]/Table12[[#This Row],[TOTAL]]</f>
        <v>0.5</v>
      </c>
      <c r="I52">
        <f>Table12[[#This Row],[Use]]/Table12[[#This Row],[TOTAL]]</f>
        <v>0.5</v>
      </c>
      <c r="J52">
        <f>Table12[[#This Row],[Background]]/Table12[[#This Row],[TOTAL]]</f>
        <v>0</v>
      </c>
      <c r="K52" s="7">
        <f>SUM(Table1216[[#This Row],[Creation]:[Background]])</f>
        <v>1</v>
      </c>
    </row>
    <row r="53" spans="1:11" x14ac:dyDescent="0.25">
      <c r="A53" t="s">
        <v>4717</v>
      </c>
      <c r="B53">
        <v>0</v>
      </c>
      <c r="C53">
        <v>2</v>
      </c>
      <c r="D53">
        <v>2</v>
      </c>
      <c r="E53" s="7">
        <f>SUM(Table12[[#This Row],[Creation]:[Background]])</f>
        <v>4</v>
      </c>
      <c r="G53" t="s">
        <v>812</v>
      </c>
      <c r="H53">
        <f>Table12[[#This Row],[Creation]]/Table12[[#This Row],[TOTAL]]</f>
        <v>0</v>
      </c>
      <c r="I53">
        <f>Table12[[#This Row],[Use]]/Table12[[#This Row],[TOTAL]]</f>
        <v>0.5</v>
      </c>
      <c r="J53">
        <f>Table12[[#This Row],[Background]]/Table12[[#This Row],[TOTAL]]</f>
        <v>0.5</v>
      </c>
      <c r="K53" s="7">
        <f>SUM(Table1216[[#This Row],[Creation]:[Background]])</f>
        <v>1</v>
      </c>
    </row>
    <row r="54" spans="1:11" x14ac:dyDescent="0.25">
      <c r="A54" t="s">
        <v>3321</v>
      </c>
      <c r="B54">
        <v>1</v>
      </c>
      <c r="C54">
        <v>0</v>
      </c>
      <c r="D54">
        <v>0</v>
      </c>
      <c r="E54" s="7">
        <f>SUM(Table12[[#This Row],[Creation]:[Background]])</f>
        <v>1</v>
      </c>
      <c r="G54" t="s">
        <v>3241</v>
      </c>
      <c r="H54">
        <f>Table12[[#This Row],[Creation]]/Table12[[#This Row],[TOTAL]]</f>
        <v>1</v>
      </c>
      <c r="I54">
        <f>Table12[[#This Row],[Use]]/Table12[[#This Row],[TOTAL]]</f>
        <v>0</v>
      </c>
      <c r="J54">
        <f>Table12[[#This Row],[Background]]/Table12[[#This Row],[TOTAL]]</f>
        <v>0</v>
      </c>
      <c r="K54" s="7">
        <f>SUM(Table1216[[#This Row],[Creation]:[Background]])</f>
        <v>1</v>
      </c>
    </row>
    <row r="55" spans="1:11" x14ac:dyDescent="0.25">
      <c r="A55" t="s">
        <v>885</v>
      </c>
      <c r="B55">
        <v>0</v>
      </c>
      <c r="C55">
        <v>1</v>
      </c>
      <c r="D55">
        <v>0</v>
      </c>
      <c r="E55" s="7">
        <f>SUM(Table12[[#This Row],[Creation]:[Background]])</f>
        <v>1</v>
      </c>
      <c r="G55" t="s">
        <v>1004</v>
      </c>
      <c r="H55">
        <f>Table12[[#This Row],[Creation]]/Table12[[#This Row],[TOTAL]]</f>
        <v>0</v>
      </c>
      <c r="I55">
        <f>Table12[[#This Row],[Use]]/Table12[[#This Row],[TOTAL]]</f>
        <v>1</v>
      </c>
      <c r="J55">
        <f>Table12[[#This Row],[Background]]/Table12[[#This Row],[TOTAL]]</f>
        <v>0</v>
      </c>
      <c r="K55" s="7">
        <f>SUM(Table1216[[#This Row],[Creation]:[Background]])</f>
        <v>1</v>
      </c>
    </row>
    <row r="56" spans="1:11" x14ac:dyDescent="0.25">
      <c r="A56" t="s">
        <v>599</v>
      </c>
      <c r="B56">
        <v>1</v>
      </c>
      <c r="C56">
        <v>0</v>
      </c>
      <c r="D56">
        <v>0</v>
      </c>
      <c r="E56" s="7">
        <f>SUM(Table12[[#This Row],[Creation]:[Background]])</f>
        <v>1</v>
      </c>
      <c r="G56" t="s">
        <v>3438</v>
      </c>
      <c r="H56">
        <f>Table12[[#This Row],[Creation]]/Table12[[#This Row],[TOTAL]]</f>
        <v>1</v>
      </c>
      <c r="I56">
        <f>Table12[[#This Row],[Use]]/Table12[[#This Row],[TOTAL]]</f>
        <v>0</v>
      </c>
      <c r="J56">
        <f>Table12[[#This Row],[Background]]/Table12[[#This Row],[TOTAL]]</f>
        <v>0</v>
      </c>
      <c r="K56" s="7">
        <f>SUM(Table1216[[#This Row],[Creation]:[Background]])</f>
        <v>1</v>
      </c>
    </row>
    <row r="57" spans="1:11" x14ac:dyDescent="0.25">
      <c r="A57" t="s">
        <v>3358</v>
      </c>
      <c r="B57">
        <v>1</v>
      </c>
      <c r="C57">
        <v>0</v>
      </c>
      <c r="D57">
        <v>1</v>
      </c>
      <c r="E57" s="7">
        <f>SUM(Table12[[#This Row],[Creation]:[Background]])</f>
        <v>2</v>
      </c>
      <c r="G57" t="s">
        <v>3219</v>
      </c>
      <c r="H57">
        <f>Table12[[#This Row],[Creation]]/Table12[[#This Row],[TOTAL]]</f>
        <v>0.5</v>
      </c>
      <c r="I57">
        <f>Table12[[#This Row],[Use]]/Table12[[#This Row],[TOTAL]]</f>
        <v>0</v>
      </c>
      <c r="J57">
        <f>Table12[[#This Row],[Background]]/Table12[[#This Row],[TOTAL]]</f>
        <v>0.5</v>
      </c>
      <c r="K57" s="7">
        <f>SUM(Table1216[[#This Row],[Creation]:[Background]])</f>
        <v>1</v>
      </c>
    </row>
    <row r="58" spans="1:11" x14ac:dyDescent="0.25">
      <c r="A58" t="s">
        <v>3133</v>
      </c>
      <c r="B58">
        <v>2</v>
      </c>
      <c r="C58">
        <v>0</v>
      </c>
      <c r="D58">
        <v>0</v>
      </c>
      <c r="E58" s="7">
        <f>SUM(Table12[[#This Row],[Creation]:[Background]])</f>
        <v>2</v>
      </c>
      <c r="G58" t="s">
        <v>308</v>
      </c>
      <c r="H58">
        <f>Table12[[#This Row],[Creation]]/Table12[[#This Row],[TOTAL]]</f>
        <v>1</v>
      </c>
      <c r="I58">
        <f>Table12[[#This Row],[Use]]/Table12[[#This Row],[TOTAL]]</f>
        <v>0</v>
      </c>
      <c r="J58">
        <f>Table12[[#This Row],[Background]]/Table12[[#This Row],[TOTAL]]</f>
        <v>0</v>
      </c>
      <c r="K58" s="7">
        <f>SUM(Table1216[[#This Row],[Creation]:[Background]])</f>
        <v>1</v>
      </c>
    </row>
    <row r="59" spans="1:11" x14ac:dyDescent="0.25">
      <c r="A59" t="s">
        <v>92</v>
      </c>
      <c r="B59">
        <v>0</v>
      </c>
      <c r="C59">
        <v>6</v>
      </c>
      <c r="D59">
        <v>0</v>
      </c>
      <c r="E59" s="7">
        <f>SUM(Table12[[#This Row],[Creation]:[Background]])</f>
        <v>6</v>
      </c>
      <c r="G59" t="s">
        <v>2401</v>
      </c>
      <c r="H59">
        <f>Table12[[#This Row],[Creation]]/Table12[[#This Row],[TOTAL]]</f>
        <v>0</v>
      </c>
      <c r="I59">
        <f>Table12[[#This Row],[Use]]/Table12[[#This Row],[TOTAL]]</f>
        <v>1</v>
      </c>
      <c r="J59">
        <f>Table12[[#This Row],[Background]]/Table12[[#This Row],[TOTAL]]</f>
        <v>0</v>
      </c>
      <c r="K59" s="7">
        <f>SUM(Table1216[[#This Row],[Creation]:[Background]])</f>
        <v>1</v>
      </c>
    </row>
    <row r="60" spans="1:11" x14ac:dyDescent="0.25">
      <c r="A60" t="s">
        <v>4502</v>
      </c>
      <c r="B60">
        <v>0</v>
      </c>
      <c r="C60">
        <v>7</v>
      </c>
      <c r="D60">
        <v>0</v>
      </c>
      <c r="E60" s="7">
        <f>SUM(Table12[[#This Row],[Creation]:[Background]])</f>
        <v>7</v>
      </c>
      <c r="G60" t="s">
        <v>4148</v>
      </c>
      <c r="H60">
        <f>Table12[[#This Row],[Creation]]/Table12[[#This Row],[TOTAL]]</f>
        <v>0</v>
      </c>
      <c r="I60">
        <f>Table12[[#This Row],[Use]]/Table12[[#This Row],[TOTAL]]</f>
        <v>1</v>
      </c>
      <c r="J60">
        <f>Table12[[#This Row],[Background]]/Table12[[#This Row],[TOTAL]]</f>
        <v>0</v>
      </c>
      <c r="K60" s="7">
        <f>SUM(Table1216[[#This Row],[Creation]:[Background]])</f>
        <v>1</v>
      </c>
    </row>
    <row r="61" spans="1:11" x14ac:dyDescent="0.25">
      <c r="A61" t="s">
        <v>1310</v>
      </c>
      <c r="B61">
        <v>0</v>
      </c>
      <c r="C61">
        <v>1</v>
      </c>
      <c r="D61">
        <v>0</v>
      </c>
      <c r="E61" s="7">
        <f>SUM(Table12[[#This Row],[Creation]:[Background]])</f>
        <v>1</v>
      </c>
      <c r="G61" t="s">
        <v>3703</v>
      </c>
      <c r="H61">
        <f>Table12[[#This Row],[Creation]]/Table12[[#This Row],[TOTAL]]</f>
        <v>0</v>
      </c>
      <c r="I61">
        <f>Table12[[#This Row],[Use]]/Table12[[#This Row],[TOTAL]]</f>
        <v>1</v>
      </c>
      <c r="J61">
        <f>Table12[[#This Row],[Background]]/Table12[[#This Row],[TOTAL]]</f>
        <v>0</v>
      </c>
      <c r="K61" s="7">
        <f>SUM(Table1216[[#This Row],[Creation]:[Background]])</f>
        <v>1</v>
      </c>
    </row>
    <row r="62" spans="1:11" x14ac:dyDescent="0.25">
      <c r="A62" t="s">
        <v>319</v>
      </c>
      <c r="B62">
        <v>0</v>
      </c>
      <c r="C62">
        <v>0</v>
      </c>
      <c r="D62">
        <v>1</v>
      </c>
      <c r="E62" s="7">
        <f>SUM(Table12[[#This Row],[Creation]:[Background]])</f>
        <v>1</v>
      </c>
      <c r="G62" t="s">
        <v>5014</v>
      </c>
      <c r="H62">
        <f>Table12[[#This Row],[Creation]]/Table12[[#This Row],[TOTAL]]</f>
        <v>0</v>
      </c>
      <c r="I62">
        <f>Table12[[#This Row],[Use]]/Table12[[#This Row],[TOTAL]]</f>
        <v>0</v>
      </c>
      <c r="J62">
        <f>Table12[[#This Row],[Background]]/Table12[[#This Row],[TOTAL]]</f>
        <v>1</v>
      </c>
      <c r="K62" s="7">
        <f>SUM(Table1216[[#This Row],[Creation]:[Background]])</f>
        <v>1</v>
      </c>
    </row>
    <row r="63" spans="1:11" x14ac:dyDescent="0.25">
      <c r="A63" t="s">
        <v>2808</v>
      </c>
      <c r="B63">
        <v>0</v>
      </c>
      <c r="C63">
        <v>2</v>
      </c>
      <c r="D63">
        <v>0</v>
      </c>
      <c r="E63" s="7">
        <f>SUM(Table12[[#This Row],[Creation]:[Background]])</f>
        <v>2</v>
      </c>
      <c r="G63" t="s">
        <v>4234</v>
      </c>
      <c r="H63">
        <f>Table12[[#This Row],[Creation]]/Table12[[#This Row],[TOTAL]]</f>
        <v>0</v>
      </c>
      <c r="I63">
        <f>Table12[[#This Row],[Use]]/Table12[[#This Row],[TOTAL]]</f>
        <v>1</v>
      </c>
      <c r="J63">
        <f>Table12[[#This Row],[Background]]/Table12[[#This Row],[TOTAL]]</f>
        <v>0</v>
      </c>
      <c r="K63" s="7">
        <f>SUM(Table1216[[#This Row],[Creation]:[Background]])</f>
        <v>1</v>
      </c>
    </row>
    <row r="64" spans="1:11" x14ac:dyDescent="0.25">
      <c r="A64" t="s">
        <v>3181</v>
      </c>
      <c r="B64">
        <v>1</v>
      </c>
      <c r="C64">
        <v>0</v>
      </c>
      <c r="D64">
        <v>0</v>
      </c>
      <c r="E64" s="7">
        <f>SUM(Table12[[#This Row],[Creation]:[Background]])</f>
        <v>1</v>
      </c>
      <c r="G64" t="s">
        <v>569</v>
      </c>
      <c r="H64">
        <f>Table12[[#This Row],[Creation]]/Table12[[#This Row],[TOTAL]]</f>
        <v>1</v>
      </c>
      <c r="I64">
        <f>Table12[[#This Row],[Use]]/Table12[[#This Row],[TOTAL]]</f>
        <v>0</v>
      </c>
      <c r="J64">
        <f>Table12[[#This Row],[Background]]/Table12[[#This Row],[TOTAL]]</f>
        <v>0</v>
      </c>
      <c r="K64" s="7">
        <f>SUM(Table1216[[#This Row],[Creation]:[Background]])</f>
        <v>1</v>
      </c>
    </row>
    <row r="65" spans="1:11" x14ac:dyDescent="0.25">
      <c r="A65" t="s">
        <v>906</v>
      </c>
      <c r="B65">
        <v>1</v>
      </c>
      <c r="C65">
        <v>0</v>
      </c>
      <c r="D65">
        <v>0</v>
      </c>
      <c r="E65" s="7">
        <f>SUM(Table12[[#This Row],[Creation]:[Background]])</f>
        <v>1</v>
      </c>
      <c r="G65" t="s">
        <v>5895</v>
      </c>
      <c r="H65">
        <f>Table12[[#This Row],[Creation]]/Table12[[#This Row],[TOTAL]]</f>
        <v>1</v>
      </c>
      <c r="I65">
        <f>Table12[[#This Row],[Use]]/Table12[[#This Row],[TOTAL]]</f>
        <v>0</v>
      </c>
      <c r="J65">
        <f>Table12[[#This Row],[Background]]/Table12[[#This Row],[TOTAL]]</f>
        <v>0</v>
      </c>
      <c r="K65" s="7">
        <f>SUM(Table1216[[#This Row],[Creation]:[Background]])</f>
        <v>1</v>
      </c>
    </row>
    <row r="66" spans="1:11" x14ac:dyDescent="0.25">
      <c r="A66" t="s">
        <v>3588</v>
      </c>
      <c r="B66">
        <v>0</v>
      </c>
      <c r="C66">
        <v>4</v>
      </c>
      <c r="D66">
        <v>0</v>
      </c>
      <c r="E66" s="7">
        <f>SUM(Table12[[#This Row],[Creation]:[Background]])</f>
        <v>4</v>
      </c>
      <c r="G66" t="s">
        <v>4156</v>
      </c>
      <c r="H66">
        <f>Table12[[#This Row],[Creation]]/Table12[[#This Row],[TOTAL]]</f>
        <v>0</v>
      </c>
      <c r="I66">
        <f>Table12[[#This Row],[Use]]/Table12[[#This Row],[TOTAL]]</f>
        <v>1</v>
      </c>
      <c r="J66">
        <f>Table12[[#This Row],[Background]]/Table12[[#This Row],[TOTAL]]</f>
        <v>0</v>
      </c>
      <c r="K66" s="7">
        <f>SUM(Table1216[[#This Row],[Creation]:[Background]])</f>
        <v>1</v>
      </c>
    </row>
    <row r="67" spans="1:11" x14ac:dyDescent="0.25">
      <c r="A67" t="s">
        <v>3665</v>
      </c>
      <c r="B67">
        <v>0</v>
      </c>
      <c r="C67">
        <v>7</v>
      </c>
      <c r="D67">
        <v>0</v>
      </c>
      <c r="E67" s="7">
        <f>SUM(Table12[[#This Row],[Creation]:[Background]])</f>
        <v>7</v>
      </c>
      <c r="G67" t="s">
        <v>1685</v>
      </c>
      <c r="H67">
        <f>Table12[[#This Row],[Creation]]/Table12[[#This Row],[TOTAL]]</f>
        <v>0</v>
      </c>
      <c r="I67">
        <f>Table12[[#This Row],[Use]]/Table12[[#This Row],[TOTAL]]</f>
        <v>1</v>
      </c>
      <c r="J67">
        <f>Table12[[#This Row],[Background]]/Table12[[#This Row],[TOTAL]]</f>
        <v>0</v>
      </c>
      <c r="K67" s="7">
        <f>SUM(Table1216[[#This Row],[Creation]:[Background]])</f>
        <v>1</v>
      </c>
    </row>
    <row r="68" spans="1:11" x14ac:dyDescent="0.25">
      <c r="A68" t="s">
        <v>1644</v>
      </c>
      <c r="B68">
        <v>0</v>
      </c>
      <c r="C68">
        <v>1</v>
      </c>
      <c r="D68">
        <v>0</v>
      </c>
      <c r="E68" s="7">
        <f>SUM(Table12[[#This Row],[Creation]:[Background]])</f>
        <v>1</v>
      </c>
      <c r="G68" t="s">
        <v>974</v>
      </c>
      <c r="H68">
        <f>Table12[[#This Row],[Creation]]/Table12[[#This Row],[TOTAL]]</f>
        <v>0</v>
      </c>
      <c r="I68">
        <f>Table12[[#This Row],[Use]]/Table12[[#This Row],[TOTAL]]</f>
        <v>1</v>
      </c>
      <c r="J68">
        <f>Table12[[#This Row],[Background]]/Table12[[#This Row],[TOTAL]]</f>
        <v>0</v>
      </c>
      <c r="K68" s="7">
        <f>SUM(Table1216[[#This Row],[Creation]:[Background]])</f>
        <v>1</v>
      </c>
    </row>
    <row r="69" spans="1:11" x14ac:dyDescent="0.25">
      <c r="A69" t="s">
        <v>829</v>
      </c>
      <c r="B69">
        <v>1</v>
      </c>
      <c r="C69">
        <v>6</v>
      </c>
      <c r="D69">
        <v>0</v>
      </c>
      <c r="E69" s="7">
        <f>SUM(Table12[[#This Row],[Creation]:[Background]])</f>
        <v>7</v>
      </c>
      <c r="G69" t="s">
        <v>4316</v>
      </c>
      <c r="H69">
        <f>Table12[[#This Row],[Creation]]/Table12[[#This Row],[TOTAL]]</f>
        <v>0.14285714285714285</v>
      </c>
      <c r="I69">
        <f>Table12[[#This Row],[Use]]/Table12[[#This Row],[TOTAL]]</f>
        <v>0.8571428571428571</v>
      </c>
      <c r="J69">
        <f>Table12[[#This Row],[Background]]/Table12[[#This Row],[TOTAL]]</f>
        <v>0</v>
      </c>
      <c r="K69" s="7">
        <f>SUM(Table1216[[#This Row],[Creation]:[Background]])</f>
        <v>1</v>
      </c>
    </row>
    <row r="70" spans="1:11" x14ac:dyDescent="0.25">
      <c r="A70" t="s">
        <v>17</v>
      </c>
      <c r="B70">
        <v>0</v>
      </c>
      <c r="C70">
        <v>15</v>
      </c>
      <c r="D70">
        <v>4</v>
      </c>
      <c r="E70" s="7">
        <f>SUM(Table12[[#This Row],[Creation]:[Background]])</f>
        <v>19</v>
      </c>
      <c r="G70" t="s">
        <v>744</v>
      </c>
      <c r="H70">
        <f>Table12[[#This Row],[Creation]]/Table12[[#This Row],[TOTAL]]</f>
        <v>0</v>
      </c>
      <c r="I70">
        <f>Table12[[#This Row],[Use]]/Table12[[#This Row],[TOTAL]]</f>
        <v>0.78947368421052633</v>
      </c>
      <c r="J70">
        <f>Table12[[#This Row],[Background]]/Table12[[#This Row],[TOTAL]]</f>
        <v>0.21052631578947367</v>
      </c>
      <c r="K70" s="7">
        <f>SUM(Table1216[[#This Row],[Creation]:[Background]])</f>
        <v>1</v>
      </c>
    </row>
    <row r="71" spans="1:11" x14ac:dyDescent="0.25">
      <c r="A71" t="s">
        <v>3244</v>
      </c>
      <c r="B71">
        <v>1</v>
      </c>
      <c r="C71">
        <v>4</v>
      </c>
      <c r="D71">
        <v>0</v>
      </c>
      <c r="E71" s="7">
        <f>SUM(Table12[[#This Row],[Creation]:[Background]])</f>
        <v>5</v>
      </c>
      <c r="G71" t="s">
        <v>3310</v>
      </c>
      <c r="H71">
        <f>Table12[[#This Row],[Creation]]/Table12[[#This Row],[TOTAL]]</f>
        <v>0.2</v>
      </c>
      <c r="I71">
        <f>Table12[[#This Row],[Use]]/Table12[[#This Row],[TOTAL]]</f>
        <v>0.8</v>
      </c>
      <c r="J71">
        <f>Table12[[#This Row],[Background]]/Table12[[#This Row],[TOTAL]]</f>
        <v>0</v>
      </c>
      <c r="K71" s="7">
        <f>SUM(Table1216[[#This Row],[Creation]:[Background]])</f>
        <v>1</v>
      </c>
    </row>
    <row r="72" spans="1:11" x14ac:dyDescent="0.25">
      <c r="A72" t="s">
        <v>3325</v>
      </c>
      <c r="B72">
        <v>1</v>
      </c>
      <c r="C72">
        <v>1</v>
      </c>
      <c r="D72">
        <v>0</v>
      </c>
      <c r="E72" s="7">
        <f>SUM(Table12[[#This Row],[Creation]:[Background]])</f>
        <v>2</v>
      </c>
      <c r="G72" t="s">
        <v>3128</v>
      </c>
      <c r="H72">
        <f>Table12[[#This Row],[Creation]]/Table12[[#This Row],[TOTAL]]</f>
        <v>0.5</v>
      </c>
      <c r="I72">
        <f>Table12[[#This Row],[Use]]/Table12[[#This Row],[TOTAL]]</f>
        <v>0.5</v>
      </c>
      <c r="J72">
        <f>Table12[[#This Row],[Background]]/Table12[[#This Row],[TOTAL]]</f>
        <v>0</v>
      </c>
      <c r="K72" s="7">
        <f>SUM(Table1216[[#This Row],[Creation]:[Background]])</f>
        <v>1</v>
      </c>
    </row>
    <row r="73" spans="1:11" x14ac:dyDescent="0.25">
      <c r="A73" t="s">
        <v>1305</v>
      </c>
      <c r="B73">
        <v>0</v>
      </c>
      <c r="C73">
        <v>1</v>
      </c>
      <c r="D73">
        <v>0</v>
      </c>
      <c r="E73" s="7">
        <f>SUM(Table12[[#This Row],[Creation]:[Background]])</f>
        <v>1</v>
      </c>
      <c r="G73" t="s">
        <v>876</v>
      </c>
      <c r="H73">
        <f>Table12[[#This Row],[Creation]]/Table12[[#This Row],[TOTAL]]</f>
        <v>0</v>
      </c>
      <c r="I73">
        <f>Table12[[#This Row],[Use]]/Table12[[#This Row],[TOTAL]]</f>
        <v>1</v>
      </c>
      <c r="J73">
        <f>Table12[[#This Row],[Background]]/Table12[[#This Row],[TOTAL]]</f>
        <v>0</v>
      </c>
      <c r="K73" s="7">
        <f>SUM(Table1216[[#This Row],[Creation]:[Background]])</f>
        <v>1</v>
      </c>
    </row>
    <row r="74" spans="1:11" x14ac:dyDescent="0.25">
      <c r="A74" t="s">
        <v>2648</v>
      </c>
      <c r="B74">
        <v>0</v>
      </c>
      <c r="C74">
        <v>1</v>
      </c>
      <c r="D74">
        <v>0</v>
      </c>
      <c r="E74" s="7">
        <f>SUM(Table12[[#This Row],[Creation]:[Background]])</f>
        <v>1</v>
      </c>
      <c r="G74" t="s">
        <v>599</v>
      </c>
      <c r="H74">
        <f>Table12[[#This Row],[Creation]]/Table12[[#This Row],[TOTAL]]</f>
        <v>0</v>
      </c>
      <c r="I74">
        <f>Table12[[#This Row],[Use]]/Table12[[#This Row],[TOTAL]]</f>
        <v>1</v>
      </c>
      <c r="J74">
        <f>Table12[[#This Row],[Background]]/Table12[[#This Row],[TOTAL]]</f>
        <v>0</v>
      </c>
      <c r="K74" s="7">
        <f>SUM(Table1216[[#This Row],[Creation]:[Background]])</f>
        <v>1</v>
      </c>
    </row>
    <row r="75" spans="1:11" x14ac:dyDescent="0.25">
      <c r="A75" t="s">
        <v>2949</v>
      </c>
      <c r="B75">
        <v>0</v>
      </c>
      <c r="C75">
        <v>1</v>
      </c>
      <c r="D75">
        <v>0</v>
      </c>
      <c r="E75" s="7">
        <f>SUM(Table12[[#This Row],[Creation]:[Background]])</f>
        <v>1</v>
      </c>
      <c r="G75" t="s">
        <v>954</v>
      </c>
      <c r="H75">
        <f>Table12[[#This Row],[Creation]]/Table12[[#This Row],[TOTAL]]</f>
        <v>0</v>
      </c>
      <c r="I75">
        <f>Table12[[#This Row],[Use]]/Table12[[#This Row],[TOTAL]]</f>
        <v>1</v>
      </c>
      <c r="J75">
        <f>Table12[[#This Row],[Background]]/Table12[[#This Row],[TOTAL]]</f>
        <v>0</v>
      </c>
      <c r="K75" s="7">
        <f>SUM(Table1216[[#This Row],[Creation]:[Background]])</f>
        <v>1</v>
      </c>
    </row>
    <row r="76" spans="1:11" x14ac:dyDescent="0.25">
      <c r="A76" t="s">
        <v>308</v>
      </c>
      <c r="B76">
        <v>1</v>
      </c>
      <c r="C76">
        <v>2</v>
      </c>
      <c r="D76">
        <v>1</v>
      </c>
      <c r="E76" s="7">
        <f>SUM(Table12[[#This Row],[Creation]:[Background]])</f>
        <v>4</v>
      </c>
      <c r="G76" t="s">
        <v>3489</v>
      </c>
      <c r="H76">
        <f>Table12[[#This Row],[Creation]]/Table12[[#This Row],[TOTAL]]</f>
        <v>0.25</v>
      </c>
      <c r="I76">
        <f>Table12[[#This Row],[Use]]/Table12[[#This Row],[TOTAL]]</f>
        <v>0.5</v>
      </c>
      <c r="J76">
        <f>Table12[[#This Row],[Background]]/Table12[[#This Row],[TOTAL]]</f>
        <v>0.25</v>
      </c>
      <c r="K76" s="7">
        <f>SUM(Table1216[[#This Row],[Creation]:[Background]])</f>
        <v>1</v>
      </c>
    </row>
    <row r="77" spans="1:11" x14ac:dyDescent="0.25">
      <c r="A77" t="s">
        <v>4039</v>
      </c>
      <c r="B77">
        <v>0</v>
      </c>
      <c r="C77">
        <v>1</v>
      </c>
      <c r="D77">
        <v>0</v>
      </c>
      <c r="E77" s="7">
        <f>SUM(Table12[[#This Row],[Creation]:[Background]])</f>
        <v>1</v>
      </c>
      <c r="G77" t="s">
        <v>2598</v>
      </c>
      <c r="H77">
        <f>Table12[[#This Row],[Creation]]/Table12[[#This Row],[TOTAL]]</f>
        <v>0</v>
      </c>
      <c r="I77">
        <f>Table12[[#This Row],[Use]]/Table12[[#This Row],[TOTAL]]</f>
        <v>1</v>
      </c>
      <c r="J77">
        <f>Table12[[#This Row],[Background]]/Table12[[#This Row],[TOTAL]]</f>
        <v>0</v>
      </c>
      <c r="K77" s="7">
        <f>SUM(Table1216[[#This Row],[Creation]:[Background]])</f>
        <v>1</v>
      </c>
    </row>
    <row r="78" spans="1:11" x14ac:dyDescent="0.25">
      <c r="A78" t="s">
        <v>3254</v>
      </c>
      <c r="B78">
        <v>1</v>
      </c>
      <c r="C78">
        <v>0</v>
      </c>
      <c r="D78">
        <v>0</v>
      </c>
      <c r="E78" s="7">
        <f>SUM(Table12[[#This Row],[Creation]:[Background]])</f>
        <v>1</v>
      </c>
      <c r="G78" t="s">
        <v>4717</v>
      </c>
      <c r="H78">
        <f>Table12[[#This Row],[Creation]]/Table12[[#This Row],[TOTAL]]</f>
        <v>1</v>
      </c>
      <c r="I78">
        <f>Table12[[#This Row],[Use]]/Table12[[#This Row],[TOTAL]]</f>
        <v>0</v>
      </c>
      <c r="J78">
        <f>Table12[[#This Row],[Background]]/Table12[[#This Row],[TOTAL]]</f>
        <v>0</v>
      </c>
      <c r="K78" s="7">
        <f>SUM(Table1216[[#This Row],[Creation]:[Background]])</f>
        <v>1</v>
      </c>
    </row>
    <row r="79" spans="1:11" x14ac:dyDescent="0.25">
      <c r="A79" t="s">
        <v>497</v>
      </c>
      <c r="B79">
        <v>0</v>
      </c>
      <c r="C79">
        <v>4</v>
      </c>
      <c r="D79">
        <v>1</v>
      </c>
      <c r="E79" s="7">
        <f>SUM(Table12[[#This Row],[Creation]:[Background]])</f>
        <v>5</v>
      </c>
      <c r="G79" t="s">
        <v>4311</v>
      </c>
      <c r="H79">
        <f>Table12[[#This Row],[Creation]]/Table12[[#This Row],[TOTAL]]</f>
        <v>0</v>
      </c>
      <c r="I79">
        <f>Table12[[#This Row],[Use]]/Table12[[#This Row],[TOTAL]]</f>
        <v>0.8</v>
      </c>
      <c r="J79">
        <f>Table12[[#This Row],[Background]]/Table12[[#This Row],[TOTAL]]</f>
        <v>0.2</v>
      </c>
      <c r="K79" s="7">
        <f>SUM(Table1216[[#This Row],[Creation]:[Background]])</f>
        <v>1</v>
      </c>
    </row>
    <row r="80" spans="1:11" x14ac:dyDescent="0.25">
      <c r="A80" t="s">
        <v>3849</v>
      </c>
      <c r="B80">
        <v>0</v>
      </c>
      <c r="C80">
        <v>6</v>
      </c>
      <c r="D80">
        <v>0</v>
      </c>
      <c r="E80" s="7">
        <f>SUM(Table12[[#This Row],[Creation]:[Background]])</f>
        <v>6</v>
      </c>
      <c r="G80" t="s">
        <v>4052</v>
      </c>
      <c r="H80">
        <f>Table12[[#This Row],[Creation]]/Table12[[#This Row],[TOTAL]]</f>
        <v>0</v>
      </c>
      <c r="I80">
        <f>Table12[[#This Row],[Use]]/Table12[[#This Row],[TOTAL]]</f>
        <v>1</v>
      </c>
      <c r="J80">
        <f>Table12[[#This Row],[Background]]/Table12[[#This Row],[TOTAL]]</f>
        <v>0</v>
      </c>
      <c r="K80" s="7">
        <f>SUM(Table1216[[#This Row],[Creation]:[Background]])</f>
        <v>1</v>
      </c>
    </row>
    <row r="81" spans="1:11" x14ac:dyDescent="0.25">
      <c r="A81" t="s">
        <v>686</v>
      </c>
      <c r="B81">
        <v>1</v>
      </c>
      <c r="C81">
        <v>1</v>
      </c>
      <c r="D81">
        <v>0</v>
      </c>
      <c r="E81" s="7">
        <f>SUM(Table12[[#This Row],[Creation]:[Background]])</f>
        <v>2</v>
      </c>
      <c r="G81" t="s">
        <v>2082</v>
      </c>
      <c r="H81">
        <f>Table12[[#This Row],[Creation]]/Table12[[#This Row],[TOTAL]]</f>
        <v>0.5</v>
      </c>
      <c r="I81">
        <f>Table12[[#This Row],[Use]]/Table12[[#This Row],[TOTAL]]</f>
        <v>0.5</v>
      </c>
      <c r="J81">
        <f>Table12[[#This Row],[Background]]/Table12[[#This Row],[TOTAL]]</f>
        <v>0</v>
      </c>
      <c r="K81" s="7">
        <f>SUM(Table1216[[#This Row],[Creation]:[Background]])</f>
        <v>1</v>
      </c>
    </row>
    <row r="82" spans="1:11" x14ac:dyDescent="0.25">
      <c r="A82" t="s">
        <v>2965</v>
      </c>
      <c r="B82">
        <v>0</v>
      </c>
      <c r="C82">
        <v>1</v>
      </c>
      <c r="D82">
        <v>0</v>
      </c>
      <c r="E82" s="7">
        <f>SUM(Table12[[#This Row],[Creation]:[Background]])</f>
        <v>1</v>
      </c>
      <c r="G82" t="s">
        <v>3325</v>
      </c>
      <c r="H82">
        <f>Table12[[#This Row],[Creation]]/Table12[[#This Row],[TOTAL]]</f>
        <v>0</v>
      </c>
      <c r="I82">
        <f>Table12[[#This Row],[Use]]/Table12[[#This Row],[TOTAL]]</f>
        <v>1</v>
      </c>
      <c r="J82">
        <f>Table12[[#This Row],[Background]]/Table12[[#This Row],[TOTAL]]</f>
        <v>0</v>
      </c>
      <c r="K82" s="7">
        <f>SUM(Table1216[[#This Row],[Creation]:[Background]])</f>
        <v>1</v>
      </c>
    </row>
    <row r="83" spans="1:11" x14ac:dyDescent="0.25">
      <c r="A83" t="s">
        <v>3636</v>
      </c>
      <c r="B83">
        <v>0</v>
      </c>
      <c r="C83">
        <v>13</v>
      </c>
      <c r="D83">
        <v>2</v>
      </c>
      <c r="E83" s="7">
        <f>SUM(Table12[[#This Row],[Creation]:[Background]])</f>
        <v>15</v>
      </c>
      <c r="G83" t="s">
        <v>820</v>
      </c>
      <c r="H83">
        <f>Table12[[#This Row],[Creation]]/Table12[[#This Row],[TOTAL]]</f>
        <v>0</v>
      </c>
      <c r="I83">
        <f>Table12[[#This Row],[Use]]/Table12[[#This Row],[TOTAL]]</f>
        <v>0.8666666666666667</v>
      </c>
      <c r="J83">
        <f>Table12[[#This Row],[Background]]/Table12[[#This Row],[TOTAL]]</f>
        <v>0.13333333333333333</v>
      </c>
      <c r="K83" s="7">
        <f>SUM(Table1216[[#This Row],[Creation]:[Background]])</f>
        <v>1</v>
      </c>
    </row>
    <row r="84" spans="1:11" x14ac:dyDescent="0.25">
      <c r="A84" t="s">
        <v>3382</v>
      </c>
      <c r="B84">
        <v>1</v>
      </c>
      <c r="C84">
        <v>0</v>
      </c>
      <c r="D84">
        <v>0</v>
      </c>
      <c r="E84" s="7">
        <f>SUM(Table12[[#This Row],[Creation]:[Background]])</f>
        <v>1</v>
      </c>
      <c r="G84" t="s">
        <v>4190</v>
      </c>
      <c r="H84">
        <f>Table12[[#This Row],[Creation]]/Table12[[#This Row],[TOTAL]]</f>
        <v>1</v>
      </c>
      <c r="I84">
        <f>Table12[[#This Row],[Use]]/Table12[[#This Row],[TOTAL]]</f>
        <v>0</v>
      </c>
      <c r="J84">
        <f>Table12[[#This Row],[Background]]/Table12[[#This Row],[TOTAL]]</f>
        <v>0</v>
      </c>
      <c r="K84" s="7">
        <f>SUM(Table1216[[#This Row],[Creation]:[Background]])</f>
        <v>1</v>
      </c>
    </row>
    <row r="85" spans="1:11" x14ac:dyDescent="0.25">
      <c r="A85" t="s">
        <v>1842</v>
      </c>
      <c r="B85">
        <v>0</v>
      </c>
      <c r="C85">
        <v>14</v>
      </c>
      <c r="D85">
        <v>0</v>
      </c>
      <c r="E85" s="7">
        <f>SUM(Table12[[#This Row],[Creation]:[Background]])</f>
        <v>14</v>
      </c>
      <c r="G85" t="s">
        <v>3413</v>
      </c>
      <c r="H85">
        <f>Table12[[#This Row],[Creation]]/Table12[[#This Row],[TOTAL]]</f>
        <v>0</v>
      </c>
      <c r="I85">
        <f>Table12[[#This Row],[Use]]/Table12[[#This Row],[TOTAL]]</f>
        <v>1</v>
      </c>
      <c r="J85">
        <f>Table12[[#This Row],[Background]]/Table12[[#This Row],[TOTAL]]</f>
        <v>0</v>
      </c>
      <c r="K85" s="7">
        <f>SUM(Table1216[[#This Row],[Creation]:[Background]])</f>
        <v>1</v>
      </c>
    </row>
    <row r="86" spans="1:11" x14ac:dyDescent="0.25">
      <c r="A86" t="s">
        <v>4759</v>
      </c>
      <c r="B86">
        <v>0</v>
      </c>
      <c r="C86">
        <v>0</v>
      </c>
      <c r="D86">
        <v>1</v>
      </c>
      <c r="E86" s="7">
        <f>SUM(Table12[[#This Row],[Creation]:[Background]])</f>
        <v>1</v>
      </c>
      <c r="G86" t="s">
        <v>5563</v>
      </c>
      <c r="H86">
        <f>Table12[[#This Row],[Creation]]/Table12[[#This Row],[TOTAL]]</f>
        <v>0</v>
      </c>
      <c r="I86">
        <f>Table12[[#This Row],[Use]]/Table12[[#This Row],[TOTAL]]</f>
        <v>0</v>
      </c>
      <c r="J86">
        <f>Table12[[#This Row],[Background]]/Table12[[#This Row],[TOTAL]]</f>
        <v>1</v>
      </c>
      <c r="K86" s="7">
        <f>SUM(Table1216[[#This Row],[Creation]:[Background]])</f>
        <v>1</v>
      </c>
    </row>
    <row r="87" spans="1:11" x14ac:dyDescent="0.25">
      <c r="A87" t="s">
        <v>173</v>
      </c>
      <c r="B87">
        <v>0</v>
      </c>
      <c r="C87">
        <v>2</v>
      </c>
      <c r="D87">
        <v>4</v>
      </c>
      <c r="E87" s="7">
        <f>SUM(Table12[[#This Row],[Creation]:[Background]])</f>
        <v>6</v>
      </c>
      <c r="G87" t="s">
        <v>2949</v>
      </c>
      <c r="H87">
        <f>Table12[[#This Row],[Creation]]/Table12[[#This Row],[TOTAL]]</f>
        <v>0</v>
      </c>
      <c r="I87">
        <f>Table12[[#This Row],[Use]]/Table12[[#This Row],[TOTAL]]</f>
        <v>0.33333333333333331</v>
      </c>
      <c r="J87">
        <f>Table12[[#This Row],[Background]]/Table12[[#This Row],[TOTAL]]</f>
        <v>0.66666666666666663</v>
      </c>
      <c r="K87" s="7">
        <f>SUM(Table1216[[#This Row],[Creation]:[Background]])</f>
        <v>1</v>
      </c>
    </row>
    <row r="88" spans="1:11" x14ac:dyDescent="0.25">
      <c r="A88" t="s">
        <v>5184</v>
      </c>
      <c r="B88">
        <v>0</v>
      </c>
      <c r="C88">
        <v>0</v>
      </c>
      <c r="D88">
        <v>1</v>
      </c>
      <c r="E88" s="7">
        <f>SUM(Table12[[#This Row],[Creation]:[Background]])</f>
        <v>1</v>
      </c>
      <c r="G88" t="s">
        <v>231</v>
      </c>
      <c r="H88">
        <f>Table12[[#This Row],[Creation]]/Table12[[#This Row],[TOTAL]]</f>
        <v>0</v>
      </c>
      <c r="I88">
        <f>Table12[[#This Row],[Use]]/Table12[[#This Row],[TOTAL]]</f>
        <v>0</v>
      </c>
      <c r="J88">
        <f>Table12[[#This Row],[Background]]/Table12[[#This Row],[TOTAL]]</f>
        <v>1</v>
      </c>
      <c r="K88" s="7">
        <f>SUM(Table1216[[#This Row],[Creation]:[Background]])</f>
        <v>1</v>
      </c>
    </row>
    <row r="89" spans="1:11" x14ac:dyDescent="0.25">
      <c r="A89" t="s">
        <v>3397</v>
      </c>
      <c r="B89">
        <v>1</v>
      </c>
      <c r="C89">
        <v>0</v>
      </c>
      <c r="D89">
        <v>0</v>
      </c>
      <c r="E89" s="7">
        <f>SUM(Table12[[#This Row],[Creation]:[Background]])</f>
        <v>1</v>
      </c>
      <c r="G89" t="s">
        <v>2056</v>
      </c>
      <c r="H89">
        <f>Table12[[#This Row],[Creation]]/Table12[[#This Row],[TOTAL]]</f>
        <v>1</v>
      </c>
      <c r="I89">
        <f>Table12[[#This Row],[Use]]/Table12[[#This Row],[TOTAL]]</f>
        <v>0</v>
      </c>
      <c r="J89">
        <f>Table12[[#This Row],[Background]]/Table12[[#This Row],[TOTAL]]</f>
        <v>0</v>
      </c>
      <c r="K89" s="7">
        <f>SUM(Table1216[[#This Row],[Creation]:[Background]])</f>
        <v>1</v>
      </c>
    </row>
    <row r="90" spans="1:11" x14ac:dyDescent="0.25">
      <c r="A90" t="s">
        <v>2358</v>
      </c>
      <c r="B90">
        <v>0</v>
      </c>
      <c r="C90">
        <v>1</v>
      </c>
      <c r="D90">
        <v>0</v>
      </c>
      <c r="E90" s="7">
        <f>SUM(Table12[[#This Row],[Creation]:[Background]])</f>
        <v>1</v>
      </c>
      <c r="G90" t="s">
        <v>573</v>
      </c>
      <c r="H90">
        <f>Table12[[#This Row],[Creation]]/Table12[[#This Row],[TOTAL]]</f>
        <v>0</v>
      </c>
      <c r="I90">
        <f>Table12[[#This Row],[Use]]/Table12[[#This Row],[TOTAL]]</f>
        <v>1</v>
      </c>
      <c r="J90">
        <f>Table12[[#This Row],[Background]]/Table12[[#This Row],[TOTAL]]</f>
        <v>0</v>
      </c>
      <c r="K90" s="7">
        <f>SUM(Table1216[[#This Row],[Creation]:[Background]])</f>
        <v>1</v>
      </c>
    </row>
    <row r="91" spans="1:11" x14ac:dyDescent="0.25">
      <c r="A91" t="s">
        <v>816</v>
      </c>
      <c r="B91">
        <v>1</v>
      </c>
      <c r="C91">
        <v>0</v>
      </c>
      <c r="D91">
        <v>0</v>
      </c>
      <c r="E91" s="7">
        <f>SUM(Table12[[#This Row],[Creation]:[Background]])</f>
        <v>1</v>
      </c>
      <c r="G91" t="s">
        <v>5504</v>
      </c>
      <c r="H91">
        <f>Table12[[#This Row],[Creation]]/Table12[[#This Row],[TOTAL]]</f>
        <v>1</v>
      </c>
      <c r="I91">
        <f>Table12[[#This Row],[Use]]/Table12[[#This Row],[TOTAL]]</f>
        <v>0</v>
      </c>
      <c r="J91">
        <f>Table12[[#This Row],[Background]]/Table12[[#This Row],[TOTAL]]</f>
        <v>0</v>
      </c>
      <c r="K91" s="7">
        <f>SUM(Table1216[[#This Row],[Creation]:[Background]])</f>
        <v>1</v>
      </c>
    </row>
    <row r="92" spans="1:11" x14ac:dyDescent="0.25">
      <c r="A92" t="s">
        <v>109</v>
      </c>
      <c r="B92">
        <v>1</v>
      </c>
      <c r="C92">
        <v>4</v>
      </c>
      <c r="D92">
        <v>1</v>
      </c>
      <c r="E92" s="7">
        <f>SUM(Table12[[#This Row],[Creation]:[Background]])</f>
        <v>6</v>
      </c>
      <c r="G92" t="s">
        <v>3451</v>
      </c>
      <c r="H92">
        <f>Table12[[#This Row],[Creation]]/Table12[[#This Row],[TOTAL]]</f>
        <v>0.16666666666666666</v>
      </c>
      <c r="I92">
        <f>Table12[[#This Row],[Use]]/Table12[[#This Row],[TOTAL]]</f>
        <v>0.66666666666666663</v>
      </c>
      <c r="J92">
        <f>Table12[[#This Row],[Background]]/Table12[[#This Row],[TOTAL]]</f>
        <v>0.16666666666666666</v>
      </c>
      <c r="K92" s="7">
        <f>SUM(Table1216[[#This Row],[Creation]:[Background]])</f>
        <v>0.99999999999999989</v>
      </c>
    </row>
    <row r="93" spans="1:11" x14ac:dyDescent="0.25">
      <c r="A93" t="s">
        <v>4995</v>
      </c>
      <c r="B93">
        <v>0</v>
      </c>
      <c r="C93">
        <v>1</v>
      </c>
      <c r="D93">
        <v>0</v>
      </c>
      <c r="E93" s="7">
        <f>SUM(Table12[[#This Row],[Creation]:[Background]])</f>
        <v>1</v>
      </c>
      <c r="G93" t="s">
        <v>3615</v>
      </c>
      <c r="H93">
        <f>Table12[[#This Row],[Creation]]/Table12[[#This Row],[TOTAL]]</f>
        <v>0</v>
      </c>
      <c r="I93">
        <f>Table12[[#This Row],[Use]]/Table12[[#This Row],[TOTAL]]</f>
        <v>1</v>
      </c>
      <c r="J93">
        <f>Table12[[#This Row],[Background]]/Table12[[#This Row],[TOTAL]]</f>
        <v>0</v>
      </c>
      <c r="K93" s="7">
        <f>SUM(Table1216[[#This Row],[Creation]:[Background]])</f>
        <v>1</v>
      </c>
    </row>
    <row r="94" spans="1:11" x14ac:dyDescent="0.25">
      <c r="A94" t="s">
        <v>2030</v>
      </c>
      <c r="B94">
        <v>0</v>
      </c>
      <c r="C94">
        <v>2</v>
      </c>
      <c r="D94">
        <v>0</v>
      </c>
      <c r="E94" s="7">
        <f>SUM(Table12[[#This Row],[Creation]:[Background]])</f>
        <v>2</v>
      </c>
      <c r="G94" t="s">
        <v>3378</v>
      </c>
      <c r="H94">
        <f>Table12[[#This Row],[Creation]]/Table12[[#This Row],[TOTAL]]</f>
        <v>0</v>
      </c>
      <c r="I94">
        <f>Table12[[#This Row],[Use]]/Table12[[#This Row],[TOTAL]]</f>
        <v>1</v>
      </c>
      <c r="J94">
        <f>Table12[[#This Row],[Background]]/Table12[[#This Row],[TOTAL]]</f>
        <v>0</v>
      </c>
      <c r="K94" s="7">
        <f>SUM(Table1216[[#This Row],[Creation]:[Background]])</f>
        <v>1</v>
      </c>
    </row>
    <row r="95" spans="1:11" x14ac:dyDescent="0.25">
      <c r="A95" t="s">
        <v>680</v>
      </c>
      <c r="B95">
        <v>1</v>
      </c>
      <c r="C95">
        <v>0</v>
      </c>
      <c r="D95">
        <v>0</v>
      </c>
      <c r="E95" s="7">
        <f>SUM(Table12[[#This Row],[Creation]:[Background]])</f>
        <v>1</v>
      </c>
      <c r="G95" t="s">
        <v>3446</v>
      </c>
      <c r="H95">
        <f>Table12[[#This Row],[Creation]]/Table12[[#This Row],[TOTAL]]</f>
        <v>1</v>
      </c>
      <c r="I95">
        <f>Table12[[#This Row],[Use]]/Table12[[#This Row],[TOTAL]]</f>
        <v>0</v>
      </c>
      <c r="J95">
        <f>Table12[[#This Row],[Background]]/Table12[[#This Row],[TOTAL]]</f>
        <v>0</v>
      </c>
      <c r="K95" s="7">
        <f>SUM(Table1216[[#This Row],[Creation]:[Background]])</f>
        <v>1</v>
      </c>
    </row>
    <row r="96" spans="1:11" x14ac:dyDescent="0.25">
      <c r="A96" t="s">
        <v>4641</v>
      </c>
      <c r="B96">
        <v>0</v>
      </c>
      <c r="C96">
        <v>1</v>
      </c>
      <c r="D96">
        <v>0</v>
      </c>
      <c r="E96" s="7">
        <f>SUM(Table12[[#This Row],[Creation]:[Background]])</f>
        <v>1</v>
      </c>
      <c r="G96" t="s">
        <v>3236</v>
      </c>
      <c r="H96">
        <f>Table12[[#This Row],[Creation]]/Table12[[#This Row],[TOTAL]]</f>
        <v>0</v>
      </c>
      <c r="I96">
        <f>Table12[[#This Row],[Use]]/Table12[[#This Row],[TOTAL]]</f>
        <v>1</v>
      </c>
      <c r="J96">
        <f>Table12[[#This Row],[Background]]/Table12[[#This Row],[TOTAL]]</f>
        <v>0</v>
      </c>
      <c r="K96" s="7">
        <f>SUM(Table1216[[#This Row],[Creation]:[Background]])</f>
        <v>1</v>
      </c>
    </row>
    <row r="97" spans="1:11" x14ac:dyDescent="0.25">
      <c r="A97" t="s">
        <v>4478</v>
      </c>
      <c r="B97">
        <v>0</v>
      </c>
      <c r="C97">
        <v>1</v>
      </c>
      <c r="D97">
        <v>0</v>
      </c>
      <c r="E97" s="7">
        <f>SUM(Table12[[#This Row],[Creation]:[Background]])</f>
        <v>1</v>
      </c>
      <c r="G97" t="s">
        <v>3486</v>
      </c>
      <c r="H97">
        <f>Table12[[#This Row],[Creation]]/Table12[[#This Row],[TOTAL]]</f>
        <v>0</v>
      </c>
      <c r="I97">
        <f>Table12[[#This Row],[Use]]/Table12[[#This Row],[TOTAL]]</f>
        <v>1</v>
      </c>
      <c r="J97">
        <f>Table12[[#This Row],[Background]]/Table12[[#This Row],[TOTAL]]</f>
        <v>0</v>
      </c>
      <c r="K97" s="7">
        <f>SUM(Table1216[[#This Row],[Creation]:[Background]])</f>
        <v>1</v>
      </c>
    </row>
    <row r="98" spans="1:11" x14ac:dyDescent="0.25">
      <c r="A98" t="s">
        <v>2942</v>
      </c>
      <c r="B98">
        <v>0</v>
      </c>
      <c r="C98">
        <v>1</v>
      </c>
      <c r="D98">
        <v>0</v>
      </c>
      <c r="E98" s="7">
        <f>SUM(Table12[[#This Row],[Creation]:[Background]])</f>
        <v>1</v>
      </c>
      <c r="G98" t="s">
        <v>4594</v>
      </c>
      <c r="H98">
        <f>Table12[[#This Row],[Creation]]/Table12[[#This Row],[TOTAL]]</f>
        <v>0</v>
      </c>
      <c r="I98">
        <f>Table12[[#This Row],[Use]]/Table12[[#This Row],[TOTAL]]</f>
        <v>1</v>
      </c>
      <c r="J98">
        <f>Table12[[#This Row],[Background]]/Table12[[#This Row],[TOTAL]]</f>
        <v>0</v>
      </c>
      <c r="K98" s="7">
        <f>SUM(Table1216[[#This Row],[Creation]:[Background]])</f>
        <v>1</v>
      </c>
    </row>
    <row r="99" spans="1:11" x14ac:dyDescent="0.25">
      <c r="A99" t="s">
        <v>4234</v>
      </c>
      <c r="B99">
        <v>0</v>
      </c>
      <c r="C99">
        <v>1</v>
      </c>
      <c r="D99">
        <v>0</v>
      </c>
      <c r="E99" s="7">
        <f>SUM(Table12[[#This Row],[Creation]:[Background]])</f>
        <v>1</v>
      </c>
      <c r="G99" t="s">
        <v>73</v>
      </c>
      <c r="H99">
        <f>Table12[[#This Row],[Creation]]/Table12[[#This Row],[TOTAL]]</f>
        <v>0</v>
      </c>
      <c r="I99">
        <f>Table12[[#This Row],[Use]]/Table12[[#This Row],[TOTAL]]</f>
        <v>1</v>
      </c>
      <c r="J99">
        <f>Table12[[#This Row],[Background]]/Table12[[#This Row],[TOTAL]]</f>
        <v>0</v>
      </c>
      <c r="K99" s="7">
        <f>SUM(Table1216[[#This Row],[Creation]:[Background]])</f>
        <v>1</v>
      </c>
    </row>
    <row r="100" spans="1:11" x14ac:dyDescent="0.25">
      <c r="A100" t="s">
        <v>3516</v>
      </c>
      <c r="B100">
        <v>0</v>
      </c>
      <c r="C100">
        <v>1</v>
      </c>
      <c r="D100">
        <v>0</v>
      </c>
      <c r="E100" s="7">
        <f>SUM(Table12[[#This Row],[Creation]:[Background]])</f>
        <v>1</v>
      </c>
      <c r="G100" t="s">
        <v>472</v>
      </c>
      <c r="H100">
        <f>Table12[[#This Row],[Creation]]/Table12[[#This Row],[TOTAL]]</f>
        <v>0</v>
      </c>
      <c r="I100">
        <f>Table12[[#This Row],[Use]]/Table12[[#This Row],[TOTAL]]</f>
        <v>1</v>
      </c>
      <c r="J100">
        <f>Table12[[#This Row],[Background]]/Table12[[#This Row],[TOTAL]]</f>
        <v>0</v>
      </c>
      <c r="K100" s="7">
        <f>SUM(Table1216[[#This Row],[Creation]:[Background]])</f>
        <v>1</v>
      </c>
    </row>
    <row r="101" spans="1:11" x14ac:dyDescent="0.25">
      <c r="A101" t="s">
        <v>586</v>
      </c>
      <c r="B101">
        <v>1</v>
      </c>
      <c r="C101">
        <v>0</v>
      </c>
      <c r="D101">
        <v>0</v>
      </c>
      <c r="E101" s="7">
        <f>SUM(Table12[[#This Row],[Creation]:[Background]])</f>
        <v>1</v>
      </c>
      <c r="G101" t="s">
        <v>4767</v>
      </c>
      <c r="H101">
        <f>Table12[[#This Row],[Creation]]/Table12[[#This Row],[TOTAL]]</f>
        <v>1</v>
      </c>
      <c r="I101">
        <f>Table12[[#This Row],[Use]]/Table12[[#This Row],[TOTAL]]</f>
        <v>0</v>
      </c>
      <c r="J101">
        <f>Table12[[#This Row],[Background]]/Table12[[#This Row],[TOTAL]]</f>
        <v>0</v>
      </c>
      <c r="K101" s="7">
        <f>SUM(Table1216[[#This Row],[Creation]:[Background]])</f>
        <v>1</v>
      </c>
    </row>
    <row r="102" spans="1:11" x14ac:dyDescent="0.25">
      <c r="A102" t="s">
        <v>1813</v>
      </c>
      <c r="B102">
        <v>0</v>
      </c>
      <c r="C102">
        <v>1</v>
      </c>
      <c r="D102">
        <v>0</v>
      </c>
      <c r="E102" s="7">
        <f>SUM(Table12[[#This Row],[Creation]:[Background]])</f>
        <v>1</v>
      </c>
      <c r="G102" t="s">
        <v>4972</v>
      </c>
      <c r="H102">
        <f>Table12[[#This Row],[Creation]]/Table12[[#This Row],[TOTAL]]</f>
        <v>0</v>
      </c>
      <c r="I102">
        <f>Table12[[#This Row],[Use]]/Table12[[#This Row],[TOTAL]]</f>
        <v>1</v>
      </c>
      <c r="J102">
        <f>Table12[[#This Row],[Background]]/Table12[[#This Row],[TOTAL]]</f>
        <v>0</v>
      </c>
      <c r="K102" s="7">
        <f>SUM(Table1216[[#This Row],[Creation]:[Background]])</f>
        <v>1</v>
      </c>
    </row>
    <row r="103" spans="1:11" x14ac:dyDescent="0.25">
      <c r="A103" t="s">
        <v>3525</v>
      </c>
      <c r="B103">
        <v>0</v>
      </c>
      <c r="C103">
        <v>1</v>
      </c>
      <c r="D103">
        <v>0</v>
      </c>
      <c r="E103" s="7">
        <f>SUM(Table12[[#This Row],[Creation]:[Background]])</f>
        <v>1</v>
      </c>
      <c r="G103" t="s">
        <v>3495</v>
      </c>
      <c r="H103">
        <f>Table12[[#This Row],[Creation]]/Table12[[#This Row],[TOTAL]]</f>
        <v>0</v>
      </c>
      <c r="I103">
        <f>Table12[[#This Row],[Use]]/Table12[[#This Row],[TOTAL]]</f>
        <v>1</v>
      </c>
      <c r="J103">
        <f>Table12[[#This Row],[Background]]/Table12[[#This Row],[TOTAL]]</f>
        <v>0</v>
      </c>
      <c r="K103" s="7">
        <f>SUM(Table1216[[#This Row],[Creation]:[Background]])</f>
        <v>1</v>
      </c>
    </row>
    <row r="104" spans="1:11" x14ac:dyDescent="0.25">
      <c r="A104" t="s">
        <v>990</v>
      </c>
      <c r="B104">
        <v>1</v>
      </c>
      <c r="C104">
        <v>0</v>
      </c>
      <c r="D104">
        <v>0</v>
      </c>
      <c r="E104" s="7">
        <f>SUM(Table12[[#This Row],[Creation]:[Background]])</f>
        <v>1</v>
      </c>
      <c r="G104" t="s">
        <v>4478</v>
      </c>
      <c r="H104">
        <f>Table12[[#This Row],[Creation]]/Table12[[#This Row],[TOTAL]]</f>
        <v>1</v>
      </c>
      <c r="I104">
        <f>Table12[[#This Row],[Use]]/Table12[[#This Row],[TOTAL]]</f>
        <v>0</v>
      </c>
      <c r="J104">
        <f>Table12[[#This Row],[Background]]/Table12[[#This Row],[TOTAL]]</f>
        <v>0</v>
      </c>
      <c r="K104" s="7">
        <f>SUM(Table1216[[#This Row],[Creation]:[Background]])</f>
        <v>1</v>
      </c>
    </row>
    <row r="105" spans="1:11" x14ac:dyDescent="0.25">
      <c r="A105" t="s">
        <v>800</v>
      </c>
      <c r="B105">
        <v>0</v>
      </c>
      <c r="C105">
        <v>1</v>
      </c>
      <c r="D105">
        <v>0</v>
      </c>
      <c r="E105" s="7">
        <f>SUM(Table12[[#This Row],[Creation]:[Background]])</f>
        <v>1</v>
      </c>
      <c r="G105" t="s">
        <v>1159</v>
      </c>
      <c r="H105">
        <f>Table12[[#This Row],[Creation]]/Table12[[#This Row],[TOTAL]]</f>
        <v>0</v>
      </c>
      <c r="I105">
        <f>Table12[[#This Row],[Use]]/Table12[[#This Row],[TOTAL]]</f>
        <v>1</v>
      </c>
      <c r="J105">
        <f>Table12[[#This Row],[Background]]/Table12[[#This Row],[TOTAL]]</f>
        <v>0</v>
      </c>
      <c r="K105" s="7">
        <f>SUM(Table1216[[#This Row],[Creation]:[Background]])</f>
        <v>1</v>
      </c>
    </row>
    <row r="106" spans="1:11" x14ac:dyDescent="0.25">
      <c r="A106" t="s">
        <v>826</v>
      </c>
      <c r="B106">
        <v>0</v>
      </c>
      <c r="C106">
        <v>1</v>
      </c>
      <c r="D106">
        <v>0</v>
      </c>
      <c r="E106" s="7">
        <f>SUM(Table12[[#This Row],[Creation]:[Background]])</f>
        <v>1</v>
      </c>
      <c r="G106" t="s">
        <v>4131</v>
      </c>
      <c r="H106">
        <f>Table12[[#This Row],[Creation]]/Table12[[#This Row],[TOTAL]]</f>
        <v>0</v>
      </c>
      <c r="I106">
        <f>Table12[[#This Row],[Use]]/Table12[[#This Row],[TOTAL]]</f>
        <v>1</v>
      </c>
      <c r="J106">
        <f>Table12[[#This Row],[Background]]/Table12[[#This Row],[TOTAL]]</f>
        <v>0</v>
      </c>
      <c r="K106" s="7">
        <f>SUM(Table1216[[#This Row],[Creation]:[Background]])</f>
        <v>1</v>
      </c>
    </row>
    <row r="107" spans="1:11" x14ac:dyDescent="0.25">
      <c r="A107" t="s">
        <v>779</v>
      </c>
      <c r="B107">
        <v>2</v>
      </c>
      <c r="C107">
        <v>2</v>
      </c>
      <c r="D107">
        <v>1</v>
      </c>
      <c r="E107" s="7">
        <f>SUM(Table12[[#This Row],[Creation]:[Background]])</f>
        <v>5</v>
      </c>
      <c r="G107" t="s">
        <v>134</v>
      </c>
      <c r="H107">
        <f>Table12[[#This Row],[Creation]]/Table12[[#This Row],[TOTAL]]</f>
        <v>0.4</v>
      </c>
      <c r="I107">
        <f>Table12[[#This Row],[Use]]/Table12[[#This Row],[TOTAL]]</f>
        <v>0.4</v>
      </c>
      <c r="J107">
        <f>Table12[[#This Row],[Background]]/Table12[[#This Row],[TOTAL]]</f>
        <v>0.2</v>
      </c>
      <c r="K107" s="7">
        <f>SUM(Table1216[[#This Row],[Creation]:[Background]])</f>
        <v>1</v>
      </c>
    </row>
    <row r="108" spans="1:11" x14ac:dyDescent="0.25">
      <c r="A108" t="s">
        <v>4608</v>
      </c>
      <c r="B108">
        <v>0</v>
      </c>
      <c r="C108">
        <v>2</v>
      </c>
      <c r="D108">
        <v>0</v>
      </c>
      <c r="E108" s="7">
        <f>SUM(Table12[[#This Row],[Creation]:[Background]])</f>
        <v>2</v>
      </c>
      <c r="G108" t="s">
        <v>893</v>
      </c>
      <c r="H108">
        <f>Table12[[#This Row],[Creation]]/Table12[[#This Row],[TOTAL]]</f>
        <v>0</v>
      </c>
      <c r="I108">
        <f>Table12[[#This Row],[Use]]/Table12[[#This Row],[TOTAL]]</f>
        <v>1</v>
      </c>
      <c r="J108">
        <f>Table12[[#This Row],[Background]]/Table12[[#This Row],[TOTAL]]</f>
        <v>0</v>
      </c>
      <c r="K108" s="7">
        <f>SUM(Table1216[[#This Row],[Creation]:[Background]])</f>
        <v>1</v>
      </c>
    </row>
    <row r="109" spans="1:11" x14ac:dyDescent="0.25">
      <c r="A109" t="s">
        <v>4190</v>
      </c>
      <c r="B109">
        <v>0</v>
      </c>
      <c r="C109">
        <v>1</v>
      </c>
      <c r="D109">
        <v>0</v>
      </c>
      <c r="E109" s="7">
        <f>SUM(Table12[[#This Row],[Creation]:[Background]])</f>
        <v>1</v>
      </c>
      <c r="G109" t="s">
        <v>4785</v>
      </c>
      <c r="H109">
        <f>Table12[[#This Row],[Creation]]/Table12[[#This Row],[TOTAL]]</f>
        <v>0</v>
      </c>
      <c r="I109">
        <f>Table12[[#This Row],[Use]]/Table12[[#This Row],[TOTAL]]</f>
        <v>1</v>
      </c>
      <c r="J109">
        <f>Table12[[#This Row],[Background]]/Table12[[#This Row],[TOTAL]]</f>
        <v>0</v>
      </c>
      <c r="K109" s="7">
        <f>SUM(Table1216[[#This Row],[Creation]:[Background]])</f>
        <v>1</v>
      </c>
    </row>
    <row r="110" spans="1:11" x14ac:dyDescent="0.25">
      <c r="A110" t="s">
        <v>945</v>
      </c>
      <c r="B110">
        <v>1</v>
      </c>
      <c r="C110">
        <v>1</v>
      </c>
      <c r="D110">
        <v>0</v>
      </c>
      <c r="E110" s="7">
        <f>SUM(Table12[[#This Row],[Creation]:[Background]])</f>
        <v>2</v>
      </c>
      <c r="G110" t="s">
        <v>3382</v>
      </c>
      <c r="H110">
        <f>Table12[[#This Row],[Creation]]/Table12[[#This Row],[TOTAL]]</f>
        <v>0.5</v>
      </c>
      <c r="I110">
        <f>Table12[[#This Row],[Use]]/Table12[[#This Row],[TOTAL]]</f>
        <v>0.5</v>
      </c>
      <c r="J110">
        <f>Table12[[#This Row],[Background]]/Table12[[#This Row],[TOTAL]]</f>
        <v>0</v>
      </c>
      <c r="K110" s="7">
        <f>SUM(Table1216[[#This Row],[Creation]:[Background]])</f>
        <v>1</v>
      </c>
    </row>
    <row r="111" spans="1:11" x14ac:dyDescent="0.25">
      <c r="A111" t="s">
        <v>3047</v>
      </c>
      <c r="B111">
        <v>0</v>
      </c>
      <c r="C111">
        <v>6</v>
      </c>
      <c r="D111">
        <v>0</v>
      </c>
      <c r="E111" s="7">
        <f>SUM(Table12[[#This Row],[Creation]:[Background]])</f>
        <v>6</v>
      </c>
      <c r="G111" t="s">
        <v>3047</v>
      </c>
      <c r="H111">
        <f>Table12[[#This Row],[Creation]]/Table12[[#This Row],[TOTAL]]</f>
        <v>0</v>
      </c>
      <c r="I111">
        <f>Table12[[#This Row],[Use]]/Table12[[#This Row],[TOTAL]]</f>
        <v>1</v>
      </c>
      <c r="J111">
        <f>Table12[[#This Row],[Background]]/Table12[[#This Row],[TOTAL]]</f>
        <v>0</v>
      </c>
      <c r="K111" s="7">
        <f>SUM(Table1216[[#This Row],[Creation]:[Background]])</f>
        <v>1</v>
      </c>
    </row>
    <row r="112" spans="1:11" x14ac:dyDescent="0.25">
      <c r="A112" t="s">
        <v>866</v>
      </c>
      <c r="B112">
        <v>1</v>
      </c>
      <c r="C112">
        <v>0</v>
      </c>
      <c r="D112">
        <v>0</v>
      </c>
      <c r="E112" s="7">
        <f>SUM(Table12[[#This Row],[Creation]:[Background]])</f>
        <v>1</v>
      </c>
      <c r="G112" t="s">
        <v>809</v>
      </c>
      <c r="H112">
        <f>Table12[[#This Row],[Creation]]/Table12[[#This Row],[TOTAL]]</f>
        <v>1</v>
      </c>
      <c r="I112">
        <f>Table12[[#This Row],[Use]]/Table12[[#This Row],[TOTAL]]</f>
        <v>0</v>
      </c>
      <c r="J112">
        <f>Table12[[#This Row],[Background]]/Table12[[#This Row],[TOTAL]]</f>
        <v>0</v>
      </c>
      <c r="K112" s="7">
        <f>SUM(Table1216[[#This Row],[Creation]:[Background]])</f>
        <v>1</v>
      </c>
    </row>
    <row r="113" spans="1:11" x14ac:dyDescent="0.25">
      <c r="A113" t="s">
        <v>2163</v>
      </c>
      <c r="B113">
        <v>0</v>
      </c>
      <c r="C113">
        <v>2</v>
      </c>
      <c r="D113">
        <v>0</v>
      </c>
      <c r="E113" s="7">
        <f>SUM(Table12[[#This Row],[Creation]:[Background]])</f>
        <v>2</v>
      </c>
      <c r="G113" t="s">
        <v>2699</v>
      </c>
      <c r="H113">
        <f>Table12[[#This Row],[Creation]]/Table12[[#This Row],[TOTAL]]</f>
        <v>0</v>
      </c>
      <c r="I113">
        <f>Table12[[#This Row],[Use]]/Table12[[#This Row],[TOTAL]]</f>
        <v>1</v>
      </c>
      <c r="J113">
        <f>Table12[[#This Row],[Background]]/Table12[[#This Row],[TOTAL]]</f>
        <v>0</v>
      </c>
      <c r="K113" s="7">
        <f>SUM(Table1216[[#This Row],[Creation]:[Background]])</f>
        <v>1</v>
      </c>
    </row>
    <row r="114" spans="1:11" x14ac:dyDescent="0.25">
      <c r="A114" t="s">
        <v>3138</v>
      </c>
      <c r="B114">
        <v>0</v>
      </c>
      <c r="C114">
        <v>1</v>
      </c>
      <c r="D114">
        <v>0</v>
      </c>
      <c r="E114" s="7">
        <f>SUM(Table12[[#This Row],[Creation]:[Background]])</f>
        <v>1</v>
      </c>
      <c r="G114" t="s">
        <v>5176</v>
      </c>
      <c r="H114">
        <f>Table12[[#This Row],[Creation]]/Table12[[#This Row],[TOTAL]]</f>
        <v>0</v>
      </c>
      <c r="I114">
        <f>Table12[[#This Row],[Use]]/Table12[[#This Row],[TOTAL]]</f>
        <v>1</v>
      </c>
      <c r="J114">
        <f>Table12[[#This Row],[Background]]/Table12[[#This Row],[TOTAL]]</f>
        <v>0</v>
      </c>
      <c r="K114" s="7">
        <f>SUM(Table1216[[#This Row],[Creation]:[Background]])</f>
        <v>1</v>
      </c>
    </row>
    <row r="115" spans="1:11" x14ac:dyDescent="0.25">
      <c r="A115" t="s">
        <v>4785</v>
      </c>
      <c r="B115">
        <v>0</v>
      </c>
      <c r="C115">
        <v>0</v>
      </c>
      <c r="D115">
        <v>8</v>
      </c>
      <c r="E115" s="7">
        <f>SUM(Table12[[#This Row],[Creation]:[Background]])</f>
        <v>8</v>
      </c>
      <c r="G115" t="s">
        <v>4511</v>
      </c>
      <c r="H115">
        <f>Table12[[#This Row],[Creation]]/Table12[[#This Row],[TOTAL]]</f>
        <v>0</v>
      </c>
      <c r="I115">
        <f>Table12[[#This Row],[Use]]/Table12[[#This Row],[TOTAL]]</f>
        <v>0</v>
      </c>
      <c r="J115">
        <f>Table12[[#This Row],[Background]]/Table12[[#This Row],[TOTAL]]</f>
        <v>1</v>
      </c>
      <c r="K115" s="7">
        <f>SUM(Table1216[[#This Row],[Creation]:[Background]])</f>
        <v>1</v>
      </c>
    </row>
    <row r="116" spans="1:11" x14ac:dyDescent="0.25">
      <c r="A116" t="s">
        <v>4311</v>
      </c>
      <c r="B116">
        <v>0</v>
      </c>
      <c r="C116">
        <v>0</v>
      </c>
      <c r="D116">
        <v>1</v>
      </c>
      <c r="E116" s="7">
        <f>SUM(Table12[[#This Row],[Creation]:[Background]])</f>
        <v>1</v>
      </c>
      <c r="G116" t="s">
        <v>3698</v>
      </c>
      <c r="H116">
        <f>Table12[[#This Row],[Creation]]/Table12[[#This Row],[TOTAL]]</f>
        <v>0</v>
      </c>
      <c r="I116">
        <f>Table12[[#This Row],[Use]]/Table12[[#This Row],[TOTAL]]</f>
        <v>0</v>
      </c>
      <c r="J116">
        <f>Table12[[#This Row],[Background]]/Table12[[#This Row],[TOTAL]]</f>
        <v>1</v>
      </c>
      <c r="K116" s="7">
        <f>SUM(Table1216[[#This Row],[Creation]:[Background]])</f>
        <v>1</v>
      </c>
    </row>
    <row r="117" spans="1:11" x14ac:dyDescent="0.25">
      <c r="A117" t="s">
        <v>1089</v>
      </c>
      <c r="B117">
        <v>0</v>
      </c>
      <c r="C117">
        <v>1</v>
      </c>
      <c r="D117">
        <v>0</v>
      </c>
      <c r="E117" s="7">
        <f>SUM(Table12[[#This Row],[Creation]:[Background]])</f>
        <v>1</v>
      </c>
      <c r="G117" t="s">
        <v>4267</v>
      </c>
      <c r="H117">
        <f>Table12[[#This Row],[Creation]]/Table12[[#This Row],[TOTAL]]</f>
        <v>0</v>
      </c>
      <c r="I117">
        <f>Table12[[#This Row],[Use]]/Table12[[#This Row],[TOTAL]]</f>
        <v>1</v>
      </c>
      <c r="J117">
        <f>Table12[[#This Row],[Background]]/Table12[[#This Row],[TOTAL]]</f>
        <v>0</v>
      </c>
      <c r="K117" s="7">
        <f>SUM(Table1216[[#This Row],[Creation]:[Background]])</f>
        <v>1</v>
      </c>
    </row>
    <row r="118" spans="1:11" x14ac:dyDescent="0.25">
      <c r="A118" t="s">
        <v>370</v>
      </c>
      <c r="B118">
        <v>0</v>
      </c>
      <c r="C118">
        <v>4</v>
      </c>
      <c r="D118">
        <v>1</v>
      </c>
      <c r="E118" s="7">
        <f>SUM(Table12[[#This Row],[Creation]:[Background]])</f>
        <v>5</v>
      </c>
      <c r="G118" t="s">
        <v>4848</v>
      </c>
      <c r="H118">
        <f>Table12[[#This Row],[Creation]]/Table12[[#This Row],[TOTAL]]</f>
        <v>0</v>
      </c>
      <c r="I118">
        <f>Table12[[#This Row],[Use]]/Table12[[#This Row],[TOTAL]]</f>
        <v>0.8</v>
      </c>
      <c r="J118">
        <f>Table12[[#This Row],[Background]]/Table12[[#This Row],[TOTAL]]</f>
        <v>0.2</v>
      </c>
      <c r="K118" s="7">
        <f>SUM(Table1216[[#This Row],[Creation]:[Background]])</f>
        <v>1</v>
      </c>
    </row>
    <row r="119" spans="1:11" x14ac:dyDescent="0.25">
      <c r="A119" t="s">
        <v>793</v>
      </c>
      <c r="B119">
        <v>2</v>
      </c>
      <c r="C119">
        <v>0</v>
      </c>
      <c r="D119">
        <v>0</v>
      </c>
      <c r="E119" s="7">
        <f>SUM(Table12[[#This Row],[Creation]:[Background]])</f>
        <v>2</v>
      </c>
      <c r="G119" t="s">
        <v>3822</v>
      </c>
      <c r="H119">
        <f>Table12[[#This Row],[Creation]]/Table12[[#This Row],[TOTAL]]</f>
        <v>1</v>
      </c>
      <c r="I119">
        <f>Table12[[#This Row],[Use]]/Table12[[#This Row],[TOTAL]]</f>
        <v>0</v>
      </c>
      <c r="J119">
        <f>Table12[[#This Row],[Background]]/Table12[[#This Row],[TOTAL]]</f>
        <v>0</v>
      </c>
      <c r="K119" s="7">
        <f>SUM(Table1216[[#This Row],[Creation]:[Background]])</f>
        <v>1</v>
      </c>
    </row>
    <row r="120" spans="1:11" x14ac:dyDescent="0.25">
      <c r="A120" t="s">
        <v>1932</v>
      </c>
      <c r="B120">
        <v>0</v>
      </c>
      <c r="C120">
        <v>7</v>
      </c>
      <c r="D120">
        <v>0</v>
      </c>
      <c r="E120" s="7">
        <f>SUM(Table12[[#This Row],[Creation]:[Background]])</f>
        <v>7</v>
      </c>
      <c r="G120" t="s">
        <v>3798</v>
      </c>
      <c r="H120">
        <f>Table12[[#This Row],[Creation]]/Table12[[#This Row],[TOTAL]]</f>
        <v>0</v>
      </c>
      <c r="I120">
        <f>Table12[[#This Row],[Use]]/Table12[[#This Row],[TOTAL]]</f>
        <v>1</v>
      </c>
      <c r="J120">
        <f>Table12[[#This Row],[Background]]/Table12[[#This Row],[TOTAL]]</f>
        <v>0</v>
      </c>
      <c r="K120" s="7">
        <f>SUM(Table1216[[#This Row],[Creation]:[Background]])</f>
        <v>1</v>
      </c>
    </row>
    <row r="121" spans="1:11" x14ac:dyDescent="0.25">
      <c r="A121" t="s">
        <v>720</v>
      </c>
      <c r="B121">
        <v>2</v>
      </c>
      <c r="C121">
        <v>0</v>
      </c>
      <c r="D121">
        <v>0</v>
      </c>
      <c r="E121" s="7">
        <f>SUM(Table12[[#This Row],[Creation]:[Background]])</f>
        <v>2</v>
      </c>
      <c r="G121" t="s">
        <v>87</v>
      </c>
      <c r="H121">
        <f>Table12[[#This Row],[Creation]]/Table12[[#This Row],[TOTAL]]</f>
        <v>1</v>
      </c>
      <c r="I121">
        <f>Table12[[#This Row],[Use]]/Table12[[#This Row],[TOTAL]]</f>
        <v>0</v>
      </c>
      <c r="J121">
        <f>Table12[[#This Row],[Background]]/Table12[[#This Row],[TOTAL]]</f>
        <v>0</v>
      </c>
      <c r="K121" s="7">
        <f>SUM(Table1216[[#This Row],[Creation]:[Background]])</f>
        <v>1</v>
      </c>
    </row>
    <row r="122" spans="1:11" x14ac:dyDescent="0.25">
      <c r="A122" t="s">
        <v>3555</v>
      </c>
      <c r="B122">
        <v>0</v>
      </c>
      <c r="C122">
        <v>2</v>
      </c>
      <c r="D122">
        <v>0</v>
      </c>
      <c r="E122" s="7">
        <f>SUM(Table12[[#This Row],[Creation]:[Background]])</f>
        <v>2</v>
      </c>
      <c r="G122" t="s">
        <v>2096</v>
      </c>
      <c r="H122">
        <f>Table12[[#This Row],[Creation]]/Table12[[#This Row],[TOTAL]]</f>
        <v>0</v>
      </c>
      <c r="I122">
        <f>Table12[[#This Row],[Use]]/Table12[[#This Row],[TOTAL]]</f>
        <v>1</v>
      </c>
      <c r="J122">
        <f>Table12[[#This Row],[Background]]/Table12[[#This Row],[TOTAL]]</f>
        <v>0</v>
      </c>
      <c r="K122" s="7">
        <f>SUM(Table1216[[#This Row],[Creation]:[Background]])</f>
        <v>1</v>
      </c>
    </row>
    <row r="123" spans="1:11" x14ac:dyDescent="0.25">
      <c r="A123" t="s">
        <v>1557</v>
      </c>
      <c r="B123">
        <v>0</v>
      </c>
      <c r="C123">
        <v>7</v>
      </c>
      <c r="D123">
        <v>0</v>
      </c>
      <c r="E123" s="7">
        <f>SUM(Table12[[#This Row],[Creation]:[Background]])</f>
        <v>7</v>
      </c>
      <c r="G123" t="s">
        <v>747</v>
      </c>
      <c r="H123">
        <f>Table12[[#This Row],[Creation]]/Table12[[#This Row],[TOTAL]]</f>
        <v>0</v>
      </c>
      <c r="I123">
        <f>Table12[[#This Row],[Use]]/Table12[[#This Row],[TOTAL]]</f>
        <v>1</v>
      </c>
      <c r="J123">
        <f>Table12[[#This Row],[Background]]/Table12[[#This Row],[TOTAL]]</f>
        <v>0</v>
      </c>
      <c r="K123" s="7">
        <f>SUM(Table1216[[#This Row],[Creation]:[Background]])</f>
        <v>1</v>
      </c>
    </row>
    <row r="124" spans="1:11" x14ac:dyDescent="0.25">
      <c r="A124" t="s">
        <v>2637</v>
      </c>
      <c r="B124">
        <v>0</v>
      </c>
      <c r="C124">
        <v>1</v>
      </c>
      <c r="D124">
        <v>0</v>
      </c>
      <c r="E124" s="7">
        <f>SUM(Table12[[#This Row],[Creation]:[Background]])</f>
        <v>1</v>
      </c>
      <c r="G124" t="s">
        <v>630</v>
      </c>
      <c r="H124">
        <f>Table12[[#This Row],[Creation]]/Table12[[#This Row],[TOTAL]]</f>
        <v>0</v>
      </c>
      <c r="I124">
        <f>Table12[[#This Row],[Use]]/Table12[[#This Row],[TOTAL]]</f>
        <v>1</v>
      </c>
      <c r="J124">
        <f>Table12[[#This Row],[Background]]/Table12[[#This Row],[TOTAL]]</f>
        <v>0</v>
      </c>
      <c r="K124" s="7">
        <f>SUM(Table1216[[#This Row],[Creation]:[Background]])</f>
        <v>1</v>
      </c>
    </row>
    <row r="125" spans="1:11" x14ac:dyDescent="0.25">
      <c r="A125" t="s">
        <v>1503</v>
      </c>
      <c r="B125">
        <v>0</v>
      </c>
      <c r="C125">
        <v>1</v>
      </c>
      <c r="D125">
        <v>0</v>
      </c>
      <c r="E125" s="7">
        <f>SUM(Table12[[#This Row],[Creation]:[Background]])</f>
        <v>1</v>
      </c>
      <c r="G125" t="s">
        <v>635</v>
      </c>
      <c r="H125">
        <f>Table12[[#This Row],[Creation]]/Table12[[#This Row],[TOTAL]]</f>
        <v>0</v>
      </c>
      <c r="I125">
        <f>Table12[[#This Row],[Use]]/Table12[[#This Row],[TOTAL]]</f>
        <v>1</v>
      </c>
      <c r="J125">
        <f>Table12[[#This Row],[Background]]/Table12[[#This Row],[TOTAL]]</f>
        <v>0</v>
      </c>
      <c r="K125" s="7">
        <f>SUM(Table1216[[#This Row],[Creation]:[Background]])</f>
        <v>1</v>
      </c>
    </row>
    <row r="126" spans="1:11" x14ac:dyDescent="0.25">
      <c r="A126" t="s">
        <v>5058</v>
      </c>
      <c r="B126">
        <v>0</v>
      </c>
      <c r="C126">
        <v>1</v>
      </c>
      <c r="D126">
        <v>0</v>
      </c>
      <c r="E126" s="7">
        <f>SUM(Table12[[#This Row],[Creation]:[Background]])</f>
        <v>1</v>
      </c>
      <c r="G126" t="s">
        <v>2222</v>
      </c>
      <c r="H126">
        <f>Table12[[#This Row],[Creation]]/Table12[[#This Row],[TOTAL]]</f>
        <v>0</v>
      </c>
      <c r="I126">
        <f>Table12[[#This Row],[Use]]/Table12[[#This Row],[TOTAL]]</f>
        <v>1</v>
      </c>
      <c r="J126">
        <f>Table12[[#This Row],[Background]]/Table12[[#This Row],[TOTAL]]</f>
        <v>0</v>
      </c>
      <c r="K126" s="7">
        <f>SUM(Table1216[[#This Row],[Creation]:[Background]])</f>
        <v>1</v>
      </c>
    </row>
    <row r="127" spans="1:11" x14ac:dyDescent="0.25">
      <c r="A127" t="s">
        <v>3155</v>
      </c>
      <c r="B127">
        <v>1</v>
      </c>
      <c r="C127">
        <v>3</v>
      </c>
      <c r="D127">
        <v>1</v>
      </c>
      <c r="E127" s="7">
        <f>SUM(Table12[[#This Row],[Creation]:[Background]])</f>
        <v>5</v>
      </c>
      <c r="G127" t="s">
        <v>996</v>
      </c>
      <c r="H127">
        <f>Table12[[#This Row],[Creation]]/Table12[[#This Row],[TOTAL]]</f>
        <v>0.2</v>
      </c>
      <c r="I127">
        <f>Table12[[#This Row],[Use]]/Table12[[#This Row],[TOTAL]]</f>
        <v>0.6</v>
      </c>
      <c r="J127">
        <f>Table12[[#This Row],[Background]]/Table12[[#This Row],[TOTAL]]</f>
        <v>0.2</v>
      </c>
      <c r="K127" s="7">
        <f>SUM(Table1216[[#This Row],[Creation]:[Background]])</f>
        <v>1</v>
      </c>
    </row>
    <row r="128" spans="1:11" x14ac:dyDescent="0.25">
      <c r="A128" t="s">
        <v>3822</v>
      </c>
      <c r="B128">
        <v>0</v>
      </c>
      <c r="C128">
        <v>11</v>
      </c>
      <c r="D128">
        <v>0</v>
      </c>
      <c r="E128" s="7">
        <f>SUM(Table12[[#This Row],[Creation]:[Background]])</f>
        <v>11</v>
      </c>
      <c r="G128" t="s">
        <v>512</v>
      </c>
      <c r="H128">
        <f>Table12[[#This Row],[Creation]]/Table12[[#This Row],[TOTAL]]</f>
        <v>0</v>
      </c>
      <c r="I128">
        <f>Table12[[#This Row],[Use]]/Table12[[#This Row],[TOTAL]]</f>
        <v>1</v>
      </c>
      <c r="J128">
        <f>Table12[[#This Row],[Background]]/Table12[[#This Row],[TOTAL]]</f>
        <v>0</v>
      </c>
      <c r="K128" s="7">
        <f>SUM(Table1216[[#This Row],[Creation]:[Background]])</f>
        <v>1</v>
      </c>
    </row>
    <row r="129" spans="1:11" x14ac:dyDescent="0.25">
      <c r="A129" t="s">
        <v>1712</v>
      </c>
      <c r="B129">
        <v>0</v>
      </c>
      <c r="C129">
        <v>1</v>
      </c>
      <c r="D129">
        <v>0</v>
      </c>
      <c r="E129" s="7">
        <f>SUM(Table12[[#This Row],[Creation]:[Background]])</f>
        <v>1</v>
      </c>
      <c r="G129" t="s">
        <v>1607</v>
      </c>
      <c r="H129">
        <f>Table12[[#This Row],[Creation]]/Table12[[#This Row],[TOTAL]]</f>
        <v>0</v>
      </c>
      <c r="I129">
        <f>Table12[[#This Row],[Use]]/Table12[[#This Row],[TOTAL]]</f>
        <v>1</v>
      </c>
      <c r="J129">
        <f>Table12[[#This Row],[Background]]/Table12[[#This Row],[TOTAL]]</f>
        <v>0</v>
      </c>
      <c r="K129" s="7">
        <f>SUM(Table1216[[#This Row],[Creation]:[Background]])</f>
        <v>1</v>
      </c>
    </row>
    <row r="130" spans="1:11" x14ac:dyDescent="0.25">
      <c r="A130" t="s">
        <v>701</v>
      </c>
      <c r="B130">
        <v>0</v>
      </c>
      <c r="C130">
        <v>1</v>
      </c>
      <c r="D130">
        <v>0</v>
      </c>
      <c r="E130" s="7">
        <f>SUM(Table12[[#This Row],[Creation]:[Background]])</f>
        <v>1</v>
      </c>
      <c r="G130" t="s">
        <v>311</v>
      </c>
      <c r="H130">
        <f>Table12[[#This Row],[Creation]]/Table12[[#This Row],[TOTAL]]</f>
        <v>0</v>
      </c>
      <c r="I130">
        <f>Table12[[#This Row],[Use]]/Table12[[#This Row],[TOTAL]]</f>
        <v>1</v>
      </c>
      <c r="J130">
        <f>Table12[[#This Row],[Background]]/Table12[[#This Row],[TOTAL]]</f>
        <v>0</v>
      </c>
      <c r="K130" s="7">
        <f>SUM(Table1216[[#This Row],[Creation]:[Background]])</f>
        <v>1</v>
      </c>
    </row>
    <row r="131" spans="1:11" x14ac:dyDescent="0.25">
      <c r="A131" t="s">
        <v>3615</v>
      </c>
      <c r="B131">
        <v>0</v>
      </c>
      <c r="C131">
        <v>2</v>
      </c>
      <c r="D131">
        <v>0</v>
      </c>
      <c r="E131" s="7">
        <f>SUM(Table12[[#This Row],[Creation]:[Background]])</f>
        <v>2</v>
      </c>
      <c r="G131" t="s">
        <v>4549</v>
      </c>
      <c r="H131">
        <f>Table12[[#This Row],[Creation]]/Table12[[#This Row],[TOTAL]]</f>
        <v>0</v>
      </c>
      <c r="I131">
        <f>Table12[[#This Row],[Use]]/Table12[[#This Row],[TOTAL]]</f>
        <v>1</v>
      </c>
      <c r="J131">
        <f>Table12[[#This Row],[Background]]/Table12[[#This Row],[TOTAL]]</f>
        <v>0</v>
      </c>
      <c r="K131" s="7">
        <f>SUM(Table1216[[#This Row],[Creation]:[Background]])</f>
        <v>1</v>
      </c>
    </row>
    <row r="132" spans="1:11" x14ac:dyDescent="0.25">
      <c r="A132" t="s">
        <v>2274</v>
      </c>
      <c r="B132">
        <v>0</v>
      </c>
      <c r="C132">
        <v>2</v>
      </c>
      <c r="D132">
        <v>0</v>
      </c>
      <c r="E132" s="7">
        <f>SUM(Table12[[#This Row],[Creation]:[Background]])</f>
        <v>2</v>
      </c>
      <c r="G132" t="s">
        <v>705</v>
      </c>
      <c r="H132">
        <f>Table12[[#This Row],[Creation]]/Table12[[#This Row],[TOTAL]]</f>
        <v>0</v>
      </c>
      <c r="I132">
        <f>Table12[[#This Row],[Use]]/Table12[[#This Row],[TOTAL]]</f>
        <v>1</v>
      </c>
      <c r="J132">
        <f>Table12[[#This Row],[Background]]/Table12[[#This Row],[TOTAL]]</f>
        <v>0</v>
      </c>
      <c r="K132" s="7">
        <f>SUM(Table1216[[#This Row],[Creation]:[Background]])</f>
        <v>1</v>
      </c>
    </row>
    <row r="133" spans="1:11" x14ac:dyDescent="0.25">
      <c r="A133" t="s">
        <v>2780</v>
      </c>
      <c r="B133">
        <v>0</v>
      </c>
      <c r="C133">
        <v>1</v>
      </c>
      <c r="D133">
        <v>0</v>
      </c>
      <c r="E133" s="7">
        <f>SUM(Table12[[#This Row],[Creation]:[Background]])</f>
        <v>1</v>
      </c>
      <c r="G133" t="s">
        <v>3351</v>
      </c>
      <c r="H133">
        <f>Table12[[#This Row],[Creation]]/Table12[[#This Row],[TOTAL]]</f>
        <v>0</v>
      </c>
      <c r="I133">
        <f>Table12[[#This Row],[Use]]/Table12[[#This Row],[TOTAL]]</f>
        <v>1</v>
      </c>
      <c r="J133">
        <f>Table12[[#This Row],[Background]]/Table12[[#This Row],[TOTAL]]</f>
        <v>0</v>
      </c>
      <c r="K133" s="7">
        <f>SUM(Table1216[[#This Row],[Creation]:[Background]])</f>
        <v>1</v>
      </c>
    </row>
    <row r="134" spans="1:11" x14ac:dyDescent="0.25">
      <c r="A134" t="s">
        <v>4703</v>
      </c>
      <c r="B134">
        <v>0</v>
      </c>
      <c r="C134">
        <v>1</v>
      </c>
      <c r="D134">
        <v>0</v>
      </c>
      <c r="E134" s="7">
        <f>SUM(Table12[[#This Row],[Creation]:[Background]])</f>
        <v>1</v>
      </c>
      <c r="G134" t="s">
        <v>534</v>
      </c>
      <c r="H134">
        <f>Table12[[#This Row],[Creation]]/Table12[[#This Row],[TOTAL]]</f>
        <v>0</v>
      </c>
      <c r="I134">
        <f>Table12[[#This Row],[Use]]/Table12[[#This Row],[TOTAL]]</f>
        <v>1</v>
      </c>
      <c r="J134">
        <f>Table12[[#This Row],[Background]]/Table12[[#This Row],[TOTAL]]</f>
        <v>0</v>
      </c>
      <c r="K134" s="7">
        <f>SUM(Table1216[[#This Row],[Creation]:[Background]])</f>
        <v>1</v>
      </c>
    </row>
    <row r="135" spans="1:11" x14ac:dyDescent="0.25">
      <c r="A135" t="s">
        <v>3429</v>
      </c>
      <c r="B135">
        <v>1</v>
      </c>
      <c r="C135">
        <v>0</v>
      </c>
      <c r="D135">
        <v>0</v>
      </c>
      <c r="E135" s="7">
        <f>SUM(Table12[[#This Row],[Creation]:[Background]])</f>
        <v>1</v>
      </c>
      <c r="G135" t="s">
        <v>4085</v>
      </c>
      <c r="H135">
        <f>Table12[[#This Row],[Creation]]/Table12[[#This Row],[TOTAL]]</f>
        <v>1</v>
      </c>
      <c r="I135">
        <f>Table12[[#This Row],[Use]]/Table12[[#This Row],[TOTAL]]</f>
        <v>0</v>
      </c>
      <c r="J135">
        <f>Table12[[#This Row],[Background]]/Table12[[#This Row],[TOTAL]]</f>
        <v>0</v>
      </c>
      <c r="K135" s="7">
        <f>SUM(Table1216[[#This Row],[Creation]:[Background]])</f>
        <v>1</v>
      </c>
    </row>
    <row r="136" spans="1:11" x14ac:dyDescent="0.25">
      <c r="A136" t="s">
        <v>2227</v>
      </c>
      <c r="B136">
        <v>0</v>
      </c>
      <c r="C136">
        <v>1</v>
      </c>
      <c r="D136">
        <v>0</v>
      </c>
      <c r="E136" s="7">
        <f>SUM(Table12[[#This Row],[Creation]:[Background]])</f>
        <v>1</v>
      </c>
      <c r="G136" t="s">
        <v>3160</v>
      </c>
      <c r="H136">
        <f>Table12[[#This Row],[Creation]]/Table12[[#This Row],[TOTAL]]</f>
        <v>0</v>
      </c>
      <c r="I136">
        <f>Table12[[#This Row],[Use]]/Table12[[#This Row],[TOTAL]]</f>
        <v>1</v>
      </c>
      <c r="J136">
        <f>Table12[[#This Row],[Background]]/Table12[[#This Row],[TOTAL]]</f>
        <v>0</v>
      </c>
      <c r="K136" s="7">
        <f>SUM(Table1216[[#This Row],[Creation]:[Background]])</f>
        <v>1</v>
      </c>
    </row>
    <row r="137" spans="1:11" x14ac:dyDescent="0.25">
      <c r="A137" t="s">
        <v>1607</v>
      </c>
      <c r="B137">
        <v>0</v>
      </c>
      <c r="C137">
        <v>9</v>
      </c>
      <c r="D137">
        <v>0</v>
      </c>
      <c r="E137" s="7">
        <f>SUM(Table12[[#This Row],[Creation]:[Background]])</f>
        <v>9</v>
      </c>
      <c r="G137" t="s">
        <v>3919</v>
      </c>
      <c r="H137">
        <f>Table12[[#This Row],[Creation]]/Table12[[#This Row],[TOTAL]]</f>
        <v>0</v>
      </c>
      <c r="I137">
        <f>Table12[[#This Row],[Use]]/Table12[[#This Row],[TOTAL]]</f>
        <v>1</v>
      </c>
      <c r="J137">
        <f>Table12[[#This Row],[Background]]/Table12[[#This Row],[TOTAL]]</f>
        <v>0</v>
      </c>
      <c r="K137" s="7">
        <f>SUM(Table1216[[#This Row],[Creation]:[Background]])</f>
        <v>1</v>
      </c>
    </row>
    <row r="138" spans="1:11" x14ac:dyDescent="0.25">
      <c r="A138" t="s">
        <v>5563</v>
      </c>
      <c r="B138">
        <v>0</v>
      </c>
      <c r="C138">
        <v>3</v>
      </c>
      <c r="D138">
        <v>0</v>
      </c>
      <c r="E138" s="7">
        <f>SUM(Table12[[#This Row],[Creation]:[Background]])</f>
        <v>3</v>
      </c>
      <c r="G138" t="s">
        <v>4272</v>
      </c>
      <c r="H138">
        <f>Table12[[#This Row],[Creation]]/Table12[[#This Row],[TOTAL]]</f>
        <v>0</v>
      </c>
      <c r="I138">
        <f>Table12[[#This Row],[Use]]/Table12[[#This Row],[TOTAL]]</f>
        <v>1</v>
      </c>
      <c r="J138">
        <f>Table12[[#This Row],[Background]]/Table12[[#This Row],[TOTAL]]</f>
        <v>0</v>
      </c>
      <c r="K138" s="7">
        <f>SUM(Table1216[[#This Row],[Creation]:[Background]])</f>
        <v>1</v>
      </c>
    </row>
    <row r="139" spans="1:11" x14ac:dyDescent="0.25">
      <c r="A139" t="s">
        <v>330</v>
      </c>
      <c r="B139">
        <v>0</v>
      </c>
      <c r="C139">
        <v>1</v>
      </c>
      <c r="D139">
        <v>3</v>
      </c>
      <c r="E139" s="7">
        <f>SUM(Table12[[#This Row],[Creation]:[Background]])</f>
        <v>4</v>
      </c>
      <c r="G139" t="s">
        <v>3957</v>
      </c>
      <c r="H139">
        <f>Table12[[#This Row],[Creation]]/Table12[[#This Row],[TOTAL]]</f>
        <v>0</v>
      </c>
      <c r="I139">
        <f>Table12[[#This Row],[Use]]/Table12[[#This Row],[TOTAL]]</f>
        <v>0.25</v>
      </c>
      <c r="J139">
        <f>Table12[[#This Row],[Background]]/Table12[[#This Row],[TOTAL]]</f>
        <v>0.75</v>
      </c>
      <c r="K139" s="7">
        <f>SUM(Table1216[[#This Row],[Creation]:[Background]])</f>
        <v>1</v>
      </c>
    </row>
    <row r="140" spans="1:11" x14ac:dyDescent="0.25">
      <c r="A140" t="s">
        <v>201</v>
      </c>
      <c r="B140">
        <v>0</v>
      </c>
      <c r="C140">
        <v>0</v>
      </c>
      <c r="D140">
        <v>1</v>
      </c>
      <c r="E140" s="7">
        <f>SUM(Table12[[#This Row],[Creation]:[Background]])</f>
        <v>1</v>
      </c>
      <c r="G140" t="s">
        <v>1177</v>
      </c>
      <c r="H140">
        <f>Table12[[#This Row],[Creation]]/Table12[[#This Row],[TOTAL]]</f>
        <v>0</v>
      </c>
      <c r="I140">
        <f>Table12[[#This Row],[Use]]/Table12[[#This Row],[TOTAL]]</f>
        <v>0</v>
      </c>
      <c r="J140">
        <f>Table12[[#This Row],[Background]]/Table12[[#This Row],[TOTAL]]</f>
        <v>1</v>
      </c>
      <c r="K140" s="7">
        <f>SUM(Table1216[[#This Row],[Creation]:[Background]])</f>
        <v>1</v>
      </c>
    </row>
    <row r="141" spans="1:11" x14ac:dyDescent="0.25">
      <c r="A141" t="s">
        <v>4617</v>
      </c>
      <c r="B141">
        <v>0</v>
      </c>
      <c r="C141">
        <v>2</v>
      </c>
      <c r="D141">
        <v>0</v>
      </c>
      <c r="E141" s="7">
        <f>SUM(Table12[[#This Row],[Creation]:[Background]])</f>
        <v>2</v>
      </c>
      <c r="G141" t="s">
        <v>5019</v>
      </c>
      <c r="H141">
        <f>Table12[[#This Row],[Creation]]/Table12[[#This Row],[TOTAL]]</f>
        <v>0</v>
      </c>
      <c r="I141">
        <f>Table12[[#This Row],[Use]]/Table12[[#This Row],[TOTAL]]</f>
        <v>1</v>
      </c>
      <c r="J141">
        <f>Table12[[#This Row],[Background]]/Table12[[#This Row],[TOTAL]]</f>
        <v>0</v>
      </c>
      <c r="K141" s="7">
        <f>SUM(Table1216[[#This Row],[Creation]:[Background]])</f>
        <v>1</v>
      </c>
    </row>
    <row r="142" spans="1:11" x14ac:dyDescent="0.25">
      <c r="A142" t="s">
        <v>2393</v>
      </c>
      <c r="B142">
        <v>0</v>
      </c>
      <c r="C142">
        <v>1</v>
      </c>
      <c r="D142">
        <v>0</v>
      </c>
      <c r="E142" s="7">
        <f>SUM(Table12[[#This Row],[Creation]:[Background]])</f>
        <v>1</v>
      </c>
      <c r="G142" t="s">
        <v>4229</v>
      </c>
      <c r="H142">
        <f>Table12[[#This Row],[Creation]]/Table12[[#This Row],[TOTAL]]</f>
        <v>0</v>
      </c>
      <c r="I142">
        <f>Table12[[#This Row],[Use]]/Table12[[#This Row],[TOTAL]]</f>
        <v>1</v>
      </c>
      <c r="J142">
        <f>Table12[[#This Row],[Background]]/Table12[[#This Row],[TOTAL]]</f>
        <v>0</v>
      </c>
      <c r="K142" s="7">
        <f>SUM(Table1216[[#This Row],[Creation]:[Background]])</f>
        <v>1</v>
      </c>
    </row>
    <row r="143" spans="1:11" x14ac:dyDescent="0.25">
      <c r="A143" t="s">
        <v>1888</v>
      </c>
      <c r="B143">
        <v>0</v>
      </c>
      <c r="C143">
        <v>3</v>
      </c>
      <c r="D143">
        <v>0</v>
      </c>
      <c r="E143" s="7">
        <f>SUM(Table12[[#This Row],[Creation]:[Background]])</f>
        <v>3</v>
      </c>
      <c r="G143" t="s">
        <v>727</v>
      </c>
      <c r="H143">
        <f>Table12[[#This Row],[Creation]]/Table12[[#This Row],[TOTAL]]</f>
        <v>0</v>
      </c>
      <c r="I143">
        <f>Table12[[#This Row],[Use]]/Table12[[#This Row],[TOTAL]]</f>
        <v>1</v>
      </c>
      <c r="J143">
        <f>Table12[[#This Row],[Background]]/Table12[[#This Row],[TOTAL]]</f>
        <v>0</v>
      </c>
      <c r="K143" s="7">
        <f>SUM(Table1216[[#This Row],[Creation]:[Background]])</f>
        <v>1</v>
      </c>
    </row>
    <row r="144" spans="1:11" x14ac:dyDescent="0.25">
      <c r="A144" t="s">
        <v>3732</v>
      </c>
      <c r="B144">
        <v>0</v>
      </c>
      <c r="C144">
        <v>4</v>
      </c>
      <c r="D144">
        <v>0</v>
      </c>
      <c r="E144" s="7">
        <f>SUM(Table12[[#This Row],[Creation]:[Background]])</f>
        <v>4</v>
      </c>
      <c r="G144" t="s">
        <v>2847</v>
      </c>
      <c r="H144">
        <f>Table12[[#This Row],[Creation]]/Table12[[#This Row],[TOTAL]]</f>
        <v>0</v>
      </c>
      <c r="I144">
        <f>Table12[[#This Row],[Use]]/Table12[[#This Row],[TOTAL]]</f>
        <v>1</v>
      </c>
      <c r="J144">
        <f>Table12[[#This Row],[Background]]/Table12[[#This Row],[TOTAL]]</f>
        <v>0</v>
      </c>
      <c r="K144" s="7">
        <f>SUM(Table1216[[#This Row],[Creation]:[Background]])</f>
        <v>1</v>
      </c>
    </row>
    <row r="145" spans="1:11" x14ac:dyDescent="0.25">
      <c r="A145" t="s">
        <v>3241</v>
      </c>
      <c r="B145">
        <v>1</v>
      </c>
      <c r="C145">
        <v>0</v>
      </c>
      <c r="D145">
        <v>0</v>
      </c>
      <c r="E145" s="7">
        <f>SUM(Table12[[#This Row],[Creation]:[Background]])</f>
        <v>1</v>
      </c>
      <c r="G145" t="s">
        <v>2775</v>
      </c>
      <c r="H145">
        <f>Table12[[#This Row],[Creation]]/Table12[[#This Row],[TOTAL]]</f>
        <v>1</v>
      </c>
      <c r="I145">
        <f>Table12[[#This Row],[Use]]/Table12[[#This Row],[TOTAL]]</f>
        <v>0</v>
      </c>
      <c r="J145">
        <f>Table12[[#This Row],[Background]]/Table12[[#This Row],[TOTAL]]</f>
        <v>0</v>
      </c>
      <c r="K145" s="7">
        <f>SUM(Table1216[[#This Row],[Creation]:[Background]])</f>
        <v>1</v>
      </c>
    </row>
    <row r="146" spans="1:11" x14ac:dyDescent="0.25">
      <c r="A146" t="s">
        <v>3372</v>
      </c>
      <c r="B146">
        <v>2</v>
      </c>
      <c r="C146">
        <v>0</v>
      </c>
      <c r="D146">
        <v>0</v>
      </c>
      <c r="E146" s="7">
        <f>SUM(Table12[[#This Row],[Creation]:[Background]])</f>
        <v>2</v>
      </c>
      <c r="G146" t="s">
        <v>3276</v>
      </c>
      <c r="H146">
        <f>Table12[[#This Row],[Creation]]/Table12[[#This Row],[TOTAL]]</f>
        <v>1</v>
      </c>
      <c r="I146">
        <f>Table12[[#This Row],[Use]]/Table12[[#This Row],[TOTAL]]</f>
        <v>0</v>
      </c>
      <c r="J146">
        <f>Table12[[#This Row],[Background]]/Table12[[#This Row],[TOTAL]]</f>
        <v>0</v>
      </c>
      <c r="K146" s="7">
        <f>SUM(Table1216[[#This Row],[Creation]:[Background]])</f>
        <v>1</v>
      </c>
    </row>
    <row r="147" spans="1:11" x14ac:dyDescent="0.25">
      <c r="A147" t="s">
        <v>2134</v>
      </c>
      <c r="B147">
        <v>0</v>
      </c>
      <c r="C147">
        <v>3</v>
      </c>
      <c r="D147">
        <v>0</v>
      </c>
      <c r="E147" s="7">
        <f>SUM(Table12[[#This Row],[Creation]:[Background]])</f>
        <v>3</v>
      </c>
      <c r="G147" t="s">
        <v>2942</v>
      </c>
      <c r="H147">
        <f>Table12[[#This Row],[Creation]]/Table12[[#This Row],[TOTAL]]</f>
        <v>0</v>
      </c>
      <c r="I147">
        <f>Table12[[#This Row],[Use]]/Table12[[#This Row],[TOTAL]]</f>
        <v>1</v>
      </c>
      <c r="J147">
        <f>Table12[[#This Row],[Background]]/Table12[[#This Row],[TOTAL]]</f>
        <v>0</v>
      </c>
      <c r="K147" s="7">
        <f>SUM(Table1216[[#This Row],[Creation]:[Background]])</f>
        <v>1</v>
      </c>
    </row>
    <row r="148" spans="1:11" x14ac:dyDescent="0.25">
      <c r="A148" t="s">
        <v>705</v>
      </c>
      <c r="B148">
        <v>1</v>
      </c>
      <c r="C148">
        <v>0</v>
      </c>
      <c r="D148">
        <v>0</v>
      </c>
      <c r="E148" s="7">
        <f>SUM(Table12[[#This Row],[Creation]:[Background]])</f>
        <v>1</v>
      </c>
      <c r="G148" t="s">
        <v>503</v>
      </c>
      <c r="H148">
        <f>Table12[[#This Row],[Creation]]/Table12[[#This Row],[TOTAL]]</f>
        <v>1</v>
      </c>
      <c r="I148">
        <f>Table12[[#This Row],[Use]]/Table12[[#This Row],[TOTAL]]</f>
        <v>0</v>
      </c>
      <c r="J148">
        <f>Table12[[#This Row],[Background]]/Table12[[#This Row],[TOTAL]]</f>
        <v>0</v>
      </c>
      <c r="K148" s="7">
        <f>SUM(Table1216[[#This Row],[Creation]:[Background]])</f>
        <v>1</v>
      </c>
    </row>
    <row r="149" spans="1:11" x14ac:dyDescent="0.25">
      <c r="A149" t="s">
        <v>2401</v>
      </c>
      <c r="B149">
        <v>0</v>
      </c>
      <c r="C149">
        <v>4</v>
      </c>
      <c r="D149">
        <v>0</v>
      </c>
      <c r="E149" s="7">
        <f>SUM(Table12[[#This Row],[Creation]:[Background]])</f>
        <v>4</v>
      </c>
      <c r="G149" t="s">
        <v>1503</v>
      </c>
      <c r="H149">
        <f>Table12[[#This Row],[Creation]]/Table12[[#This Row],[TOTAL]]</f>
        <v>0</v>
      </c>
      <c r="I149">
        <f>Table12[[#This Row],[Use]]/Table12[[#This Row],[TOTAL]]</f>
        <v>1</v>
      </c>
      <c r="J149">
        <f>Table12[[#This Row],[Background]]/Table12[[#This Row],[TOTAL]]</f>
        <v>0</v>
      </c>
      <c r="K149" s="7">
        <f>SUM(Table1216[[#This Row],[Creation]:[Background]])</f>
        <v>1</v>
      </c>
    </row>
    <row r="150" spans="1:11" x14ac:dyDescent="0.25">
      <c r="A150" t="s">
        <v>1923</v>
      </c>
      <c r="B150">
        <v>0</v>
      </c>
      <c r="C150">
        <v>2</v>
      </c>
      <c r="D150">
        <v>0</v>
      </c>
      <c r="E150" s="7">
        <f>SUM(Table12[[#This Row],[Creation]:[Background]])</f>
        <v>2</v>
      </c>
      <c r="G150" t="s">
        <v>3780</v>
      </c>
      <c r="H150">
        <f>Table12[[#This Row],[Creation]]/Table12[[#This Row],[TOTAL]]</f>
        <v>0</v>
      </c>
      <c r="I150">
        <f>Table12[[#This Row],[Use]]/Table12[[#This Row],[TOTAL]]</f>
        <v>1</v>
      </c>
      <c r="J150">
        <f>Table12[[#This Row],[Background]]/Table12[[#This Row],[TOTAL]]</f>
        <v>0</v>
      </c>
      <c r="K150" s="7">
        <f>SUM(Table1216[[#This Row],[Creation]:[Background]])</f>
        <v>1</v>
      </c>
    </row>
    <row r="151" spans="1:11" x14ac:dyDescent="0.25">
      <c r="A151" t="s">
        <v>3625</v>
      </c>
      <c r="B151">
        <v>0</v>
      </c>
      <c r="C151">
        <v>9</v>
      </c>
      <c r="D151">
        <v>0</v>
      </c>
      <c r="E151" s="7">
        <f>SUM(Table12[[#This Row],[Creation]:[Background]])</f>
        <v>9</v>
      </c>
      <c r="G151" t="s">
        <v>450</v>
      </c>
      <c r="H151">
        <f>Table12[[#This Row],[Creation]]/Table12[[#This Row],[TOTAL]]</f>
        <v>0</v>
      </c>
      <c r="I151">
        <f>Table12[[#This Row],[Use]]/Table12[[#This Row],[TOTAL]]</f>
        <v>1</v>
      </c>
      <c r="J151">
        <f>Table12[[#This Row],[Background]]/Table12[[#This Row],[TOTAL]]</f>
        <v>0</v>
      </c>
      <c r="K151" s="7">
        <f>SUM(Table1216[[#This Row],[Creation]:[Background]])</f>
        <v>1</v>
      </c>
    </row>
    <row r="152" spans="1:11" x14ac:dyDescent="0.25">
      <c r="A152" t="s">
        <v>2847</v>
      </c>
      <c r="B152">
        <v>0</v>
      </c>
      <c r="C152">
        <v>3</v>
      </c>
      <c r="D152">
        <v>0</v>
      </c>
      <c r="E152" s="7">
        <f>SUM(Table12[[#This Row],[Creation]:[Background]])</f>
        <v>3</v>
      </c>
      <c r="G152" t="s">
        <v>760</v>
      </c>
      <c r="H152">
        <f>Table12[[#This Row],[Creation]]/Table12[[#This Row],[TOTAL]]</f>
        <v>0</v>
      </c>
      <c r="I152">
        <f>Table12[[#This Row],[Use]]/Table12[[#This Row],[TOTAL]]</f>
        <v>1</v>
      </c>
      <c r="J152">
        <f>Table12[[#This Row],[Background]]/Table12[[#This Row],[TOTAL]]</f>
        <v>0</v>
      </c>
      <c r="K152" s="7">
        <f>SUM(Table1216[[#This Row],[Creation]:[Background]])</f>
        <v>1</v>
      </c>
    </row>
    <row r="153" spans="1:11" x14ac:dyDescent="0.25">
      <c r="A153" t="s">
        <v>1817</v>
      </c>
      <c r="B153">
        <v>0</v>
      </c>
      <c r="C153">
        <v>2</v>
      </c>
      <c r="D153">
        <v>0</v>
      </c>
      <c r="E153" s="7">
        <f>SUM(Table12[[#This Row],[Creation]:[Background]])</f>
        <v>2</v>
      </c>
      <c r="G153" t="s">
        <v>2328</v>
      </c>
      <c r="H153">
        <f>Table12[[#This Row],[Creation]]/Table12[[#This Row],[TOTAL]]</f>
        <v>0</v>
      </c>
      <c r="I153">
        <f>Table12[[#This Row],[Use]]/Table12[[#This Row],[TOTAL]]</f>
        <v>1</v>
      </c>
      <c r="J153">
        <f>Table12[[#This Row],[Background]]/Table12[[#This Row],[TOTAL]]</f>
        <v>0</v>
      </c>
      <c r="K153" s="7">
        <f>SUM(Table1216[[#This Row],[Creation]:[Background]])</f>
        <v>1</v>
      </c>
    </row>
    <row r="154" spans="1:11" x14ac:dyDescent="0.25">
      <c r="A154" t="s">
        <v>1004</v>
      </c>
      <c r="B154">
        <v>1</v>
      </c>
      <c r="C154">
        <v>0</v>
      </c>
      <c r="D154">
        <v>0</v>
      </c>
      <c r="E154" s="7">
        <f>SUM(Table12[[#This Row],[Creation]:[Background]])</f>
        <v>1</v>
      </c>
      <c r="G154" t="s">
        <v>3739</v>
      </c>
      <c r="H154">
        <f>Table12[[#This Row],[Creation]]/Table12[[#This Row],[TOTAL]]</f>
        <v>1</v>
      </c>
      <c r="I154">
        <f>Table12[[#This Row],[Use]]/Table12[[#This Row],[TOTAL]]</f>
        <v>0</v>
      </c>
      <c r="J154">
        <f>Table12[[#This Row],[Background]]/Table12[[#This Row],[TOTAL]]</f>
        <v>0</v>
      </c>
      <c r="K154" s="7">
        <f>SUM(Table1216[[#This Row],[Creation]:[Background]])</f>
        <v>1</v>
      </c>
    </row>
    <row r="155" spans="1:11" x14ac:dyDescent="0.25">
      <c r="A155" t="s">
        <v>3368</v>
      </c>
      <c r="B155">
        <v>1</v>
      </c>
      <c r="C155">
        <v>0</v>
      </c>
      <c r="D155">
        <v>0</v>
      </c>
      <c r="E155" s="7">
        <f>SUM(Table12[[#This Row],[Creation]:[Background]])</f>
        <v>1</v>
      </c>
      <c r="G155" t="s">
        <v>3665</v>
      </c>
      <c r="H155">
        <f>Table12[[#This Row],[Creation]]/Table12[[#This Row],[TOTAL]]</f>
        <v>1</v>
      </c>
      <c r="I155">
        <f>Table12[[#This Row],[Use]]/Table12[[#This Row],[TOTAL]]</f>
        <v>0</v>
      </c>
      <c r="J155">
        <f>Table12[[#This Row],[Background]]/Table12[[#This Row],[TOTAL]]</f>
        <v>0</v>
      </c>
      <c r="K155" s="7">
        <f>SUM(Table1216[[#This Row],[Creation]:[Background]])</f>
        <v>1</v>
      </c>
    </row>
    <row r="156" spans="1:11" x14ac:dyDescent="0.25">
      <c r="A156" t="s">
        <v>3128</v>
      </c>
      <c r="B156">
        <v>1</v>
      </c>
      <c r="C156">
        <v>0</v>
      </c>
      <c r="D156">
        <v>0</v>
      </c>
      <c r="E156" s="7">
        <f>SUM(Table12[[#This Row],[Creation]:[Background]])</f>
        <v>1</v>
      </c>
      <c r="G156" t="s">
        <v>4437</v>
      </c>
      <c r="H156">
        <f>Table12[[#This Row],[Creation]]/Table12[[#This Row],[TOTAL]]</f>
        <v>1</v>
      </c>
      <c r="I156">
        <f>Table12[[#This Row],[Use]]/Table12[[#This Row],[TOTAL]]</f>
        <v>0</v>
      </c>
      <c r="J156">
        <f>Table12[[#This Row],[Background]]/Table12[[#This Row],[TOTAL]]</f>
        <v>0</v>
      </c>
      <c r="K156" s="7">
        <f>SUM(Table1216[[#This Row],[Creation]:[Background]])</f>
        <v>1</v>
      </c>
    </row>
    <row r="157" spans="1:11" x14ac:dyDescent="0.25">
      <c r="A157" t="s">
        <v>3329</v>
      </c>
      <c r="B157">
        <v>1</v>
      </c>
      <c r="C157">
        <v>0</v>
      </c>
      <c r="D157">
        <v>0</v>
      </c>
      <c r="E157" s="7">
        <f>SUM(Table12[[#This Row],[Creation]:[Background]])</f>
        <v>1</v>
      </c>
      <c r="G157" t="s">
        <v>1345</v>
      </c>
      <c r="H157">
        <f>Table12[[#This Row],[Creation]]/Table12[[#This Row],[TOTAL]]</f>
        <v>1</v>
      </c>
      <c r="I157">
        <f>Table12[[#This Row],[Use]]/Table12[[#This Row],[TOTAL]]</f>
        <v>0</v>
      </c>
      <c r="J157">
        <f>Table12[[#This Row],[Background]]/Table12[[#This Row],[TOTAL]]</f>
        <v>0</v>
      </c>
      <c r="K157" s="7">
        <f>SUM(Table1216[[#This Row],[Creation]:[Background]])</f>
        <v>1</v>
      </c>
    </row>
    <row r="158" spans="1:11" x14ac:dyDescent="0.25">
      <c r="A158" t="s">
        <v>3210</v>
      </c>
      <c r="B158">
        <v>1</v>
      </c>
      <c r="C158">
        <v>0</v>
      </c>
      <c r="D158">
        <v>0</v>
      </c>
      <c r="E158" s="7">
        <f>SUM(Table12[[#This Row],[Creation]:[Background]])</f>
        <v>1</v>
      </c>
      <c r="G158" t="s">
        <v>3503</v>
      </c>
      <c r="H158">
        <f>Table12[[#This Row],[Creation]]/Table12[[#This Row],[TOTAL]]</f>
        <v>1</v>
      </c>
      <c r="I158">
        <f>Table12[[#This Row],[Use]]/Table12[[#This Row],[TOTAL]]</f>
        <v>0</v>
      </c>
      <c r="J158">
        <f>Table12[[#This Row],[Background]]/Table12[[#This Row],[TOTAL]]</f>
        <v>0</v>
      </c>
      <c r="K158" s="7">
        <f>SUM(Table1216[[#This Row],[Creation]:[Background]])</f>
        <v>1</v>
      </c>
    </row>
    <row r="159" spans="1:11" x14ac:dyDescent="0.25">
      <c r="A159" t="s">
        <v>477</v>
      </c>
      <c r="B159">
        <v>0</v>
      </c>
      <c r="C159">
        <v>3</v>
      </c>
      <c r="D159">
        <v>4</v>
      </c>
      <c r="E159" s="7">
        <f>SUM(Table12[[#This Row],[Creation]:[Background]])</f>
        <v>7</v>
      </c>
      <c r="G159" t="s">
        <v>2474</v>
      </c>
      <c r="H159">
        <f>Table12[[#This Row],[Creation]]/Table12[[#This Row],[TOTAL]]</f>
        <v>0</v>
      </c>
      <c r="I159">
        <f>Table12[[#This Row],[Use]]/Table12[[#This Row],[TOTAL]]</f>
        <v>0.42857142857142855</v>
      </c>
      <c r="J159">
        <f>Table12[[#This Row],[Background]]/Table12[[#This Row],[TOTAL]]</f>
        <v>0.5714285714285714</v>
      </c>
      <c r="K159" s="7">
        <f>SUM(Table1216[[#This Row],[Creation]:[Background]])</f>
        <v>1</v>
      </c>
    </row>
    <row r="160" spans="1:11" x14ac:dyDescent="0.25">
      <c r="A160" t="s">
        <v>3835</v>
      </c>
      <c r="B160">
        <v>0</v>
      </c>
      <c r="C160">
        <v>24</v>
      </c>
      <c r="D160">
        <v>0</v>
      </c>
      <c r="E160" s="7">
        <f>SUM(Table12[[#This Row],[Creation]:[Background]])</f>
        <v>24</v>
      </c>
      <c r="G160" t="s">
        <v>1001</v>
      </c>
      <c r="H160">
        <f>Table12[[#This Row],[Creation]]/Table12[[#This Row],[TOTAL]]</f>
        <v>0</v>
      </c>
      <c r="I160">
        <f>Table12[[#This Row],[Use]]/Table12[[#This Row],[TOTAL]]</f>
        <v>1</v>
      </c>
      <c r="J160">
        <f>Table12[[#This Row],[Background]]/Table12[[#This Row],[TOTAL]]</f>
        <v>0</v>
      </c>
      <c r="K160" s="7">
        <f>SUM(Table1216[[#This Row],[Creation]:[Background]])</f>
        <v>1</v>
      </c>
    </row>
    <row r="161" spans="1:11" x14ac:dyDescent="0.25">
      <c r="A161" t="s">
        <v>2541</v>
      </c>
      <c r="B161">
        <v>0</v>
      </c>
      <c r="C161">
        <v>4</v>
      </c>
      <c r="D161">
        <v>0</v>
      </c>
      <c r="E161" s="7">
        <f>SUM(Table12[[#This Row],[Creation]:[Background]])</f>
        <v>4</v>
      </c>
      <c r="G161" t="s">
        <v>4342</v>
      </c>
      <c r="H161">
        <f>Table12[[#This Row],[Creation]]/Table12[[#This Row],[TOTAL]]</f>
        <v>0</v>
      </c>
      <c r="I161">
        <f>Table12[[#This Row],[Use]]/Table12[[#This Row],[TOTAL]]</f>
        <v>1</v>
      </c>
      <c r="J161">
        <f>Table12[[#This Row],[Background]]/Table12[[#This Row],[TOTAL]]</f>
        <v>0</v>
      </c>
      <c r="K161" s="7">
        <f>SUM(Table1216[[#This Row],[Creation]:[Background]])</f>
        <v>1</v>
      </c>
    </row>
    <row r="162" spans="1:11" x14ac:dyDescent="0.25">
      <c r="A162" t="s">
        <v>3334</v>
      </c>
      <c r="B162">
        <v>1</v>
      </c>
      <c r="C162">
        <v>3</v>
      </c>
      <c r="D162">
        <v>0</v>
      </c>
      <c r="E162" s="7">
        <f>SUM(Table12[[#This Row],[Creation]:[Background]])</f>
        <v>4</v>
      </c>
      <c r="G162" t="s">
        <v>3802</v>
      </c>
      <c r="H162">
        <f>Table12[[#This Row],[Creation]]/Table12[[#This Row],[TOTAL]]</f>
        <v>0.25</v>
      </c>
      <c r="I162">
        <f>Table12[[#This Row],[Use]]/Table12[[#This Row],[TOTAL]]</f>
        <v>0.75</v>
      </c>
      <c r="J162">
        <f>Table12[[#This Row],[Background]]/Table12[[#This Row],[TOTAL]]</f>
        <v>0</v>
      </c>
      <c r="K162" s="7">
        <f>SUM(Table1216[[#This Row],[Creation]:[Background]])</f>
        <v>1</v>
      </c>
    </row>
    <row r="163" spans="1:11" x14ac:dyDescent="0.25">
      <c r="A163" t="s">
        <v>3610</v>
      </c>
      <c r="B163">
        <v>0</v>
      </c>
      <c r="C163">
        <v>4</v>
      </c>
      <c r="D163">
        <v>0</v>
      </c>
      <c r="E163" s="7">
        <f>SUM(Table12[[#This Row],[Creation]:[Background]])</f>
        <v>4</v>
      </c>
      <c r="G163" t="s">
        <v>5037</v>
      </c>
      <c r="H163">
        <f>Table12[[#This Row],[Creation]]/Table12[[#This Row],[TOTAL]]</f>
        <v>0</v>
      </c>
      <c r="I163">
        <f>Table12[[#This Row],[Use]]/Table12[[#This Row],[TOTAL]]</f>
        <v>1</v>
      </c>
      <c r="J163">
        <f>Table12[[#This Row],[Background]]/Table12[[#This Row],[TOTAL]]</f>
        <v>0</v>
      </c>
      <c r="K163" s="7">
        <f>SUM(Table1216[[#This Row],[Creation]:[Background]])</f>
        <v>1</v>
      </c>
    </row>
    <row r="164" spans="1:11" x14ac:dyDescent="0.25">
      <c r="A164" t="s">
        <v>3503</v>
      </c>
      <c r="B164">
        <v>1</v>
      </c>
      <c r="C164">
        <v>4</v>
      </c>
      <c r="D164">
        <v>0</v>
      </c>
      <c r="E164" s="7">
        <f>SUM(Table12[[#This Row],[Creation]:[Background]])</f>
        <v>5</v>
      </c>
      <c r="G164" t="s">
        <v>3387</v>
      </c>
      <c r="H164">
        <f>Table12[[#This Row],[Creation]]/Table12[[#This Row],[TOTAL]]</f>
        <v>0.2</v>
      </c>
      <c r="I164">
        <f>Table12[[#This Row],[Use]]/Table12[[#This Row],[TOTAL]]</f>
        <v>0.8</v>
      </c>
      <c r="J164">
        <f>Table12[[#This Row],[Background]]/Table12[[#This Row],[TOTAL]]</f>
        <v>0</v>
      </c>
      <c r="K164" s="7">
        <f>SUM(Table1216[[#This Row],[Creation]:[Background]])</f>
        <v>1</v>
      </c>
    </row>
    <row r="165" spans="1:11" x14ac:dyDescent="0.25">
      <c r="A165" t="s">
        <v>3814</v>
      </c>
      <c r="B165">
        <v>0</v>
      </c>
      <c r="C165">
        <v>4</v>
      </c>
      <c r="D165">
        <v>0</v>
      </c>
      <c r="E165" s="7">
        <f>SUM(Table12[[#This Row],[Creation]:[Background]])</f>
        <v>4</v>
      </c>
      <c r="G165" t="s">
        <v>4061</v>
      </c>
      <c r="H165">
        <f>Table12[[#This Row],[Creation]]/Table12[[#This Row],[TOTAL]]</f>
        <v>0</v>
      </c>
      <c r="I165">
        <f>Table12[[#This Row],[Use]]/Table12[[#This Row],[TOTAL]]</f>
        <v>1</v>
      </c>
      <c r="J165">
        <f>Table12[[#This Row],[Background]]/Table12[[#This Row],[TOTAL]]</f>
        <v>0</v>
      </c>
      <c r="K165" s="7">
        <f>SUM(Table1216[[#This Row],[Creation]:[Background]])</f>
        <v>1</v>
      </c>
    </row>
    <row r="166" spans="1:11" x14ac:dyDescent="0.25">
      <c r="A166" t="s">
        <v>2082</v>
      </c>
      <c r="B166">
        <v>0</v>
      </c>
      <c r="C166">
        <v>1</v>
      </c>
      <c r="D166">
        <v>0</v>
      </c>
      <c r="E166" s="7">
        <f>SUM(Table12[[#This Row],[Creation]:[Background]])</f>
        <v>1</v>
      </c>
      <c r="G166" t="s">
        <v>53</v>
      </c>
      <c r="H166">
        <f>Table12[[#This Row],[Creation]]/Table12[[#This Row],[TOTAL]]</f>
        <v>0</v>
      </c>
      <c r="I166">
        <f>Table12[[#This Row],[Use]]/Table12[[#This Row],[TOTAL]]</f>
        <v>1</v>
      </c>
      <c r="J166">
        <f>Table12[[#This Row],[Background]]/Table12[[#This Row],[TOTAL]]</f>
        <v>0</v>
      </c>
      <c r="K166" s="7">
        <f>SUM(Table1216[[#This Row],[Creation]:[Background]])</f>
        <v>1</v>
      </c>
    </row>
    <row r="167" spans="1:11" x14ac:dyDescent="0.25">
      <c r="A167" t="s">
        <v>548</v>
      </c>
      <c r="B167">
        <v>0</v>
      </c>
      <c r="C167">
        <v>1</v>
      </c>
      <c r="D167">
        <v>1</v>
      </c>
      <c r="E167" s="7">
        <f>SUM(Table12[[#This Row],[Creation]:[Background]])</f>
        <v>2</v>
      </c>
      <c r="G167" t="s">
        <v>540</v>
      </c>
      <c r="H167">
        <f>Table12[[#This Row],[Creation]]/Table12[[#This Row],[TOTAL]]</f>
        <v>0</v>
      </c>
      <c r="I167">
        <f>Table12[[#This Row],[Use]]/Table12[[#This Row],[TOTAL]]</f>
        <v>0.5</v>
      </c>
      <c r="J167">
        <f>Table12[[#This Row],[Background]]/Table12[[#This Row],[TOTAL]]</f>
        <v>0.5</v>
      </c>
      <c r="K167" s="7">
        <f>SUM(Table1216[[#This Row],[Creation]:[Background]])</f>
        <v>1</v>
      </c>
    </row>
    <row r="168" spans="1:11" x14ac:dyDescent="0.25">
      <c r="A168" t="s">
        <v>3177</v>
      </c>
      <c r="B168">
        <v>1</v>
      </c>
      <c r="C168">
        <v>0</v>
      </c>
      <c r="D168">
        <v>0</v>
      </c>
      <c r="E168" s="7">
        <f>SUM(Table12[[#This Row],[Creation]:[Background]])</f>
        <v>1</v>
      </c>
      <c r="G168" t="s">
        <v>4123</v>
      </c>
      <c r="H168">
        <f>Table12[[#This Row],[Creation]]/Table12[[#This Row],[TOTAL]]</f>
        <v>1</v>
      </c>
      <c r="I168">
        <f>Table12[[#This Row],[Use]]/Table12[[#This Row],[TOTAL]]</f>
        <v>0</v>
      </c>
      <c r="J168">
        <f>Table12[[#This Row],[Background]]/Table12[[#This Row],[TOTAL]]</f>
        <v>0</v>
      </c>
      <c r="K168" s="7">
        <f>SUM(Table1216[[#This Row],[Creation]:[Background]])</f>
        <v>1</v>
      </c>
    </row>
    <row r="169" spans="1:11" x14ac:dyDescent="0.25">
      <c r="A169" t="s">
        <v>2602</v>
      </c>
      <c r="B169">
        <v>0</v>
      </c>
      <c r="C169">
        <v>1</v>
      </c>
      <c r="D169">
        <v>0</v>
      </c>
      <c r="E169" s="7">
        <f>SUM(Table12[[#This Row],[Creation]:[Background]])</f>
        <v>1</v>
      </c>
      <c r="G169" t="s">
        <v>3358</v>
      </c>
      <c r="H169">
        <f>Table12[[#This Row],[Creation]]/Table12[[#This Row],[TOTAL]]</f>
        <v>0</v>
      </c>
      <c r="I169">
        <f>Table12[[#This Row],[Use]]/Table12[[#This Row],[TOTAL]]</f>
        <v>1</v>
      </c>
      <c r="J169">
        <f>Table12[[#This Row],[Background]]/Table12[[#This Row],[TOTAL]]</f>
        <v>0</v>
      </c>
      <c r="K169" s="7">
        <f>SUM(Table1216[[#This Row],[Creation]:[Background]])</f>
        <v>1</v>
      </c>
    </row>
    <row r="170" spans="1:11" x14ac:dyDescent="0.25">
      <c r="A170" t="s">
        <v>1522</v>
      </c>
      <c r="B170">
        <v>0</v>
      </c>
      <c r="C170">
        <v>1</v>
      </c>
      <c r="D170">
        <v>0</v>
      </c>
      <c r="E170" s="7">
        <f>SUM(Table12[[#This Row],[Creation]:[Background]])</f>
        <v>1</v>
      </c>
      <c r="G170" t="s">
        <v>3343</v>
      </c>
      <c r="H170">
        <f>Table12[[#This Row],[Creation]]/Table12[[#This Row],[TOTAL]]</f>
        <v>0</v>
      </c>
      <c r="I170">
        <f>Table12[[#This Row],[Use]]/Table12[[#This Row],[TOTAL]]</f>
        <v>1</v>
      </c>
      <c r="J170">
        <f>Table12[[#This Row],[Background]]/Table12[[#This Row],[TOTAL]]</f>
        <v>0</v>
      </c>
      <c r="K170" s="7">
        <f>SUM(Table1216[[#This Row],[Creation]:[Background]])</f>
        <v>1</v>
      </c>
    </row>
    <row r="171" spans="1:11" x14ac:dyDescent="0.25">
      <c r="A171" t="s">
        <v>3219</v>
      </c>
      <c r="B171">
        <v>1</v>
      </c>
      <c r="C171">
        <v>0</v>
      </c>
      <c r="D171">
        <v>0</v>
      </c>
      <c r="E171" s="7">
        <f>SUM(Table12[[#This Row],[Creation]:[Background]])</f>
        <v>1</v>
      </c>
      <c r="G171" t="s">
        <v>3133</v>
      </c>
      <c r="H171">
        <f>Table12[[#This Row],[Creation]]/Table12[[#This Row],[TOTAL]]</f>
        <v>1</v>
      </c>
      <c r="I171">
        <f>Table12[[#This Row],[Use]]/Table12[[#This Row],[TOTAL]]</f>
        <v>0</v>
      </c>
      <c r="J171">
        <f>Table12[[#This Row],[Background]]/Table12[[#This Row],[TOTAL]]</f>
        <v>0</v>
      </c>
      <c r="K171" s="7">
        <f>SUM(Table1216[[#This Row],[Creation]:[Background]])</f>
        <v>1</v>
      </c>
    </row>
    <row r="172" spans="1:11" x14ac:dyDescent="0.25">
      <c r="A172" t="s">
        <v>4342</v>
      </c>
      <c r="B172">
        <v>0</v>
      </c>
      <c r="C172">
        <v>16</v>
      </c>
      <c r="D172">
        <v>1</v>
      </c>
      <c r="E172" s="7">
        <f>SUM(Table12[[#This Row],[Creation]:[Background]])</f>
        <v>17</v>
      </c>
      <c r="G172" t="s">
        <v>2970</v>
      </c>
      <c r="H172">
        <f>Table12[[#This Row],[Creation]]/Table12[[#This Row],[TOTAL]]</f>
        <v>0</v>
      </c>
      <c r="I172">
        <f>Table12[[#This Row],[Use]]/Table12[[#This Row],[TOTAL]]</f>
        <v>0.94117647058823528</v>
      </c>
      <c r="J172">
        <f>Table12[[#This Row],[Background]]/Table12[[#This Row],[TOTAL]]</f>
        <v>5.8823529411764705E-2</v>
      </c>
      <c r="K172" s="7">
        <f>SUM(Table1216[[#This Row],[Creation]:[Background]])</f>
        <v>1</v>
      </c>
    </row>
    <row r="173" spans="1:11" x14ac:dyDescent="0.25">
      <c r="A173" t="s">
        <v>3249</v>
      </c>
      <c r="B173">
        <v>1</v>
      </c>
      <c r="C173">
        <v>0</v>
      </c>
      <c r="D173">
        <v>0</v>
      </c>
      <c r="E173" s="7">
        <f>SUM(Table12[[#This Row],[Creation]:[Background]])</f>
        <v>1</v>
      </c>
      <c r="G173" t="s">
        <v>3090</v>
      </c>
      <c r="H173">
        <f>Table12[[#This Row],[Creation]]/Table12[[#This Row],[TOTAL]]</f>
        <v>1</v>
      </c>
      <c r="I173">
        <f>Table12[[#This Row],[Use]]/Table12[[#This Row],[TOTAL]]</f>
        <v>0</v>
      </c>
      <c r="J173">
        <f>Table12[[#This Row],[Background]]/Table12[[#This Row],[TOTAL]]</f>
        <v>0</v>
      </c>
      <c r="K173" s="7">
        <f>SUM(Table1216[[#This Row],[Creation]:[Background]])</f>
        <v>1</v>
      </c>
    </row>
    <row r="174" spans="1:11" x14ac:dyDescent="0.25">
      <c r="A174" t="s">
        <v>4534</v>
      </c>
      <c r="B174">
        <v>0</v>
      </c>
      <c r="C174">
        <v>3</v>
      </c>
      <c r="D174">
        <v>0</v>
      </c>
      <c r="E174" s="7">
        <f>SUM(Table12[[#This Row],[Creation]:[Background]])</f>
        <v>3</v>
      </c>
      <c r="G174" t="s">
        <v>1025</v>
      </c>
      <c r="H174">
        <f>Table12[[#This Row],[Creation]]/Table12[[#This Row],[TOTAL]]</f>
        <v>0</v>
      </c>
      <c r="I174">
        <f>Table12[[#This Row],[Use]]/Table12[[#This Row],[TOTAL]]</f>
        <v>1</v>
      </c>
      <c r="J174">
        <f>Table12[[#This Row],[Background]]/Table12[[#This Row],[TOTAL]]</f>
        <v>0</v>
      </c>
      <c r="K174" s="7">
        <f>SUM(Table1216[[#This Row],[Creation]:[Background]])</f>
        <v>1</v>
      </c>
    </row>
    <row r="175" spans="1:11" x14ac:dyDescent="0.25">
      <c r="A175" t="s">
        <v>2025</v>
      </c>
      <c r="B175">
        <v>0</v>
      </c>
      <c r="C175">
        <v>1</v>
      </c>
      <c r="D175">
        <v>0</v>
      </c>
      <c r="E175" s="7">
        <f>SUM(Table12[[#This Row],[Creation]:[Background]])</f>
        <v>1</v>
      </c>
      <c r="G175" t="s">
        <v>2569</v>
      </c>
      <c r="H175">
        <f>Table12[[#This Row],[Creation]]/Table12[[#This Row],[TOTAL]]</f>
        <v>0</v>
      </c>
      <c r="I175">
        <f>Table12[[#This Row],[Use]]/Table12[[#This Row],[TOTAL]]</f>
        <v>1</v>
      </c>
      <c r="J175">
        <f>Table12[[#This Row],[Background]]/Table12[[#This Row],[TOTAL]]</f>
        <v>0</v>
      </c>
      <c r="K175" s="7">
        <f>SUM(Table1216[[#This Row],[Creation]:[Background]])</f>
        <v>1</v>
      </c>
    </row>
    <row r="176" spans="1:11" x14ac:dyDescent="0.25">
      <c r="A176" t="s">
        <v>1879</v>
      </c>
      <c r="B176">
        <v>0</v>
      </c>
      <c r="C176">
        <v>3</v>
      </c>
      <c r="D176">
        <v>0</v>
      </c>
      <c r="E176" s="7">
        <f>SUM(Table12[[#This Row],[Creation]:[Background]])</f>
        <v>3</v>
      </c>
      <c r="G176" t="s">
        <v>324</v>
      </c>
      <c r="H176">
        <f>Table12[[#This Row],[Creation]]/Table12[[#This Row],[TOTAL]]</f>
        <v>0</v>
      </c>
      <c r="I176">
        <f>Table12[[#This Row],[Use]]/Table12[[#This Row],[TOTAL]]</f>
        <v>1</v>
      </c>
      <c r="J176">
        <f>Table12[[#This Row],[Background]]/Table12[[#This Row],[TOTAL]]</f>
        <v>0</v>
      </c>
      <c r="K176" s="7">
        <f>SUM(Table1216[[#This Row],[Creation]:[Background]])</f>
        <v>1</v>
      </c>
    </row>
    <row r="177" spans="1:11" x14ac:dyDescent="0.25">
      <c r="A177" t="s">
        <v>99</v>
      </c>
      <c r="B177">
        <v>0</v>
      </c>
      <c r="C177">
        <v>0</v>
      </c>
      <c r="D177">
        <v>1</v>
      </c>
      <c r="E177" s="7">
        <f>SUM(Table12[[#This Row],[Creation]:[Background]])</f>
        <v>1</v>
      </c>
      <c r="G177" t="s">
        <v>676</v>
      </c>
      <c r="H177">
        <f>Table12[[#This Row],[Creation]]/Table12[[#This Row],[TOTAL]]</f>
        <v>0</v>
      </c>
      <c r="I177">
        <f>Table12[[#This Row],[Use]]/Table12[[#This Row],[TOTAL]]</f>
        <v>0</v>
      </c>
      <c r="J177">
        <f>Table12[[#This Row],[Background]]/Table12[[#This Row],[TOTAL]]</f>
        <v>1</v>
      </c>
      <c r="K177" s="7">
        <f>SUM(Table1216[[#This Row],[Creation]:[Background]])</f>
        <v>1</v>
      </c>
    </row>
    <row r="178" spans="1:11" x14ac:dyDescent="0.25">
      <c r="A178" t="s">
        <v>4776</v>
      </c>
      <c r="B178">
        <v>0</v>
      </c>
      <c r="C178">
        <v>0</v>
      </c>
      <c r="D178">
        <v>1</v>
      </c>
      <c r="E178" s="7">
        <f>SUM(Table12[[#This Row],[Creation]:[Background]])</f>
        <v>1</v>
      </c>
      <c r="G178" t="s">
        <v>940</v>
      </c>
      <c r="H178">
        <f>Table12[[#This Row],[Creation]]/Table12[[#This Row],[TOTAL]]</f>
        <v>0</v>
      </c>
      <c r="I178">
        <f>Table12[[#This Row],[Use]]/Table12[[#This Row],[TOTAL]]</f>
        <v>0</v>
      </c>
      <c r="J178">
        <f>Table12[[#This Row],[Background]]/Table12[[#This Row],[TOTAL]]</f>
        <v>1</v>
      </c>
      <c r="K178" s="7">
        <f>SUM(Table1216[[#This Row],[Creation]:[Background]])</f>
        <v>1</v>
      </c>
    </row>
    <row r="179" spans="1:11" x14ac:dyDescent="0.25">
      <c r="A179" t="s">
        <v>2954</v>
      </c>
      <c r="B179">
        <v>0</v>
      </c>
      <c r="C179">
        <v>2</v>
      </c>
      <c r="D179">
        <v>0</v>
      </c>
      <c r="E179" s="7">
        <f>SUM(Table12[[#This Row],[Creation]:[Background]])</f>
        <v>2</v>
      </c>
      <c r="G179" t="s">
        <v>5515</v>
      </c>
      <c r="H179">
        <f>Table12[[#This Row],[Creation]]/Table12[[#This Row],[TOTAL]]</f>
        <v>0</v>
      </c>
      <c r="I179">
        <f>Table12[[#This Row],[Use]]/Table12[[#This Row],[TOTAL]]</f>
        <v>1</v>
      </c>
      <c r="J179">
        <f>Table12[[#This Row],[Background]]/Table12[[#This Row],[TOTAL]]</f>
        <v>0</v>
      </c>
      <c r="K179" s="7">
        <f>SUM(Table1216[[#This Row],[Creation]:[Background]])</f>
        <v>1</v>
      </c>
    </row>
    <row r="180" spans="1:11" x14ac:dyDescent="0.25">
      <c r="A180" t="s">
        <v>1461</v>
      </c>
      <c r="B180">
        <v>0</v>
      </c>
      <c r="C180">
        <v>10</v>
      </c>
      <c r="D180">
        <v>0</v>
      </c>
      <c r="E180" s="7">
        <f>SUM(Table12[[#This Row],[Creation]:[Background]])</f>
        <v>10</v>
      </c>
      <c r="G180" t="s">
        <v>3397</v>
      </c>
      <c r="H180">
        <f>Table12[[#This Row],[Creation]]/Table12[[#This Row],[TOTAL]]</f>
        <v>0</v>
      </c>
      <c r="I180">
        <f>Table12[[#This Row],[Use]]/Table12[[#This Row],[TOTAL]]</f>
        <v>1</v>
      </c>
      <c r="J180">
        <f>Table12[[#This Row],[Background]]/Table12[[#This Row],[TOTAL]]</f>
        <v>0</v>
      </c>
      <c r="K180" s="7">
        <f>SUM(Table1216[[#This Row],[Creation]:[Background]])</f>
        <v>1</v>
      </c>
    </row>
    <row r="181" spans="1:11" x14ac:dyDescent="0.25">
      <c r="A181" t="s">
        <v>3404</v>
      </c>
      <c r="B181">
        <v>1</v>
      </c>
      <c r="C181">
        <v>0</v>
      </c>
      <c r="D181">
        <v>0</v>
      </c>
      <c r="E181" s="7">
        <f>SUM(Table12[[#This Row],[Creation]:[Background]])</f>
        <v>1</v>
      </c>
      <c r="G181" t="s">
        <v>5802</v>
      </c>
      <c r="H181">
        <f>Table12[[#This Row],[Creation]]/Table12[[#This Row],[TOTAL]]</f>
        <v>1</v>
      </c>
      <c r="I181">
        <f>Table12[[#This Row],[Use]]/Table12[[#This Row],[TOTAL]]</f>
        <v>0</v>
      </c>
      <c r="J181">
        <f>Table12[[#This Row],[Background]]/Table12[[#This Row],[TOTAL]]</f>
        <v>0</v>
      </c>
      <c r="K181" s="7">
        <f>SUM(Table1216[[#This Row],[Creation]:[Background]])</f>
        <v>1</v>
      </c>
    </row>
    <row r="182" spans="1:11" x14ac:dyDescent="0.25">
      <c r="A182" t="s">
        <v>210</v>
      </c>
      <c r="B182">
        <v>1</v>
      </c>
      <c r="C182">
        <v>1</v>
      </c>
      <c r="D182">
        <v>1</v>
      </c>
      <c r="E182" s="7">
        <f>SUM(Table12[[#This Row],[Creation]:[Background]])</f>
        <v>3</v>
      </c>
      <c r="G182" t="s">
        <v>378</v>
      </c>
      <c r="H182">
        <f>Table12[[#This Row],[Creation]]/Table12[[#This Row],[TOTAL]]</f>
        <v>0.33333333333333331</v>
      </c>
      <c r="I182">
        <f>Table12[[#This Row],[Use]]/Table12[[#This Row],[TOTAL]]</f>
        <v>0.33333333333333331</v>
      </c>
      <c r="J182">
        <f>Table12[[#This Row],[Background]]/Table12[[#This Row],[TOTAL]]</f>
        <v>0.33333333333333331</v>
      </c>
      <c r="K182" s="7">
        <f>SUM(Table1216[[#This Row],[Creation]:[Background]])</f>
        <v>1</v>
      </c>
    </row>
    <row r="183" spans="1:11" x14ac:dyDescent="0.25">
      <c r="A183" t="s">
        <v>2096</v>
      </c>
      <c r="B183">
        <v>0</v>
      </c>
      <c r="C183">
        <v>4</v>
      </c>
      <c r="D183">
        <v>0</v>
      </c>
      <c r="E183" s="7">
        <f>SUM(Table12[[#This Row],[Creation]:[Background]])</f>
        <v>4</v>
      </c>
      <c r="G183" t="s">
        <v>5827</v>
      </c>
      <c r="H183">
        <f>Table12[[#This Row],[Creation]]/Table12[[#This Row],[TOTAL]]</f>
        <v>0</v>
      </c>
      <c r="I183">
        <f>Table12[[#This Row],[Use]]/Table12[[#This Row],[TOTAL]]</f>
        <v>1</v>
      </c>
      <c r="J183">
        <f>Table12[[#This Row],[Background]]/Table12[[#This Row],[TOTAL]]</f>
        <v>0</v>
      </c>
      <c r="K183" s="7">
        <f>SUM(Table1216[[#This Row],[Creation]:[Background]])</f>
        <v>1</v>
      </c>
    </row>
    <row r="184" spans="1:11" x14ac:dyDescent="0.25">
      <c r="A184" t="s">
        <v>2503</v>
      </c>
      <c r="B184">
        <v>0</v>
      </c>
      <c r="C184">
        <v>1</v>
      </c>
      <c r="D184">
        <v>0</v>
      </c>
      <c r="E184" s="7">
        <f>SUM(Table12[[#This Row],[Creation]:[Background]])</f>
        <v>1</v>
      </c>
      <c r="G184" t="s">
        <v>83</v>
      </c>
      <c r="H184">
        <f>Table12[[#This Row],[Creation]]/Table12[[#This Row],[TOTAL]]</f>
        <v>0</v>
      </c>
      <c r="I184">
        <f>Table12[[#This Row],[Use]]/Table12[[#This Row],[TOTAL]]</f>
        <v>1</v>
      </c>
      <c r="J184">
        <f>Table12[[#This Row],[Background]]/Table12[[#This Row],[TOTAL]]</f>
        <v>0</v>
      </c>
      <c r="K184" s="7">
        <f>SUM(Table1216[[#This Row],[Creation]:[Background]])</f>
        <v>1</v>
      </c>
    </row>
    <row r="185" spans="1:11" x14ac:dyDescent="0.25">
      <c r="A185" t="s">
        <v>3455</v>
      </c>
      <c r="B185">
        <v>1</v>
      </c>
      <c r="C185">
        <v>0</v>
      </c>
      <c r="D185">
        <v>0</v>
      </c>
      <c r="E185" s="7">
        <f>SUM(Table12[[#This Row],[Creation]:[Background]])</f>
        <v>1</v>
      </c>
      <c r="G185" t="s">
        <v>4095</v>
      </c>
      <c r="H185">
        <f>Table12[[#This Row],[Creation]]/Table12[[#This Row],[TOTAL]]</f>
        <v>1</v>
      </c>
      <c r="I185">
        <f>Table12[[#This Row],[Use]]/Table12[[#This Row],[TOTAL]]</f>
        <v>0</v>
      </c>
      <c r="J185">
        <f>Table12[[#This Row],[Background]]/Table12[[#This Row],[TOTAL]]</f>
        <v>0</v>
      </c>
      <c r="K185" s="7">
        <f>SUM(Table1216[[#This Row],[Creation]:[Background]])</f>
        <v>1</v>
      </c>
    </row>
    <row r="186" spans="1:11" x14ac:dyDescent="0.25">
      <c r="A186" t="s">
        <v>400</v>
      </c>
      <c r="B186">
        <v>0</v>
      </c>
      <c r="C186">
        <v>7</v>
      </c>
      <c r="D186">
        <v>1</v>
      </c>
      <c r="E186" s="7">
        <f>SUM(Table12[[#This Row],[Creation]:[Background]])</f>
        <v>8</v>
      </c>
      <c r="G186" t="s">
        <v>4626</v>
      </c>
      <c r="H186">
        <f>Table12[[#This Row],[Creation]]/Table12[[#This Row],[TOTAL]]</f>
        <v>0</v>
      </c>
      <c r="I186">
        <f>Table12[[#This Row],[Use]]/Table12[[#This Row],[TOTAL]]</f>
        <v>0.875</v>
      </c>
      <c r="J186">
        <f>Table12[[#This Row],[Background]]/Table12[[#This Row],[TOTAL]]</f>
        <v>0.125</v>
      </c>
      <c r="K186" s="7">
        <f>SUM(Table1216[[#This Row],[Creation]:[Background]])</f>
        <v>1</v>
      </c>
    </row>
    <row r="187" spans="1:11" x14ac:dyDescent="0.25">
      <c r="A187" t="s">
        <v>503</v>
      </c>
      <c r="B187">
        <v>0</v>
      </c>
      <c r="C187">
        <v>4</v>
      </c>
      <c r="D187">
        <v>1</v>
      </c>
      <c r="E187" s="7">
        <f>SUM(Table12[[#This Row],[Creation]:[Background]])</f>
        <v>5</v>
      </c>
      <c r="G187" t="s">
        <v>1817</v>
      </c>
      <c r="H187">
        <f>Table12[[#This Row],[Creation]]/Table12[[#This Row],[TOTAL]]</f>
        <v>0</v>
      </c>
      <c r="I187">
        <f>Table12[[#This Row],[Use]]/Table12[[#This Row],[TOTAL]]</f>
        <v>0.8</v>
      </c>
      <c r="J187">
        <f>Table12[[#This Row],[Background]]/Table12[[#This Row],[TOTAL]]</f>
        <v>0.2</v>
      </c>
      <c r="K187" s="7">
        <f>SUM(Table1216[[#This Row],[Creation]:[Background]])</f>
        <v>1</v>
      </c>
    </row>
    <row r="188" spans="1:11" x14ac:dyDescent="0.25">
      <c r="A188" t="s">
        <v>4511</v>
      </c>
      <c r="B188">
        <v>1</v>
      </c>
      <c r="C188">
        <v>0</v>
      </c>
      <c r="D188">
        <v>0</v>
      </c>
      <c r="E188" s="7">
        <f>SUM(Table12[[#This Row],[Creation]:[Background]])</f>
        <v>1</v>
      </c>
      <c r="G188" t="s">
        <v>564</v>
      </c>
      <c r="H188">
        <f>Table12[[#This Row],[Creation]]/Table12[[#This Row],[TOTAL]]</f>
        <v>1</v>
      </c>
      <c r="I188">
        <f>Table12[[#This Row],[Use]]/Table12[[#This Row],[TOTAL]]</f>
        <v>0</v>
      </c>
      <c r="J188">
        <f>Table12[[#This Row],[Background]]/Table12[[#This Row],[TOTAL]]</f>
        <v>0</v>
      </c>
      <c r="K188" s="7">
        <f>SUM(Table1216[[#This Row],[Creation]:[Background]])</f>
        <v>1</v>
      </c>
    </row>
    <row r="189" spans="1:11" x14ac:dyDescent="0.25">
      <c r="A189" t="s">
        <v>3087</v>
      </c>
      <c r="B189">
        <v>0</v>
      </c>
      <c r="C189">
        <v>2</v>
      </c>
      <c r="D189">
        <v>1</v>
      </c>
      <c r="E189" s="7">
        <f>SUM(Table12[[#This Row],[Creation]:[Background]])</f>
        <v>3</v>
      </c>
      <c r="G189" t="s">
        <v>793</v>
      </c>
      <c r="H189">
        <f>Table12[[#This Row],[Creation]]/Table12[[#This Row],[TOTAL]]</f>
        <v>0</v>
      </c>
      <c r="I189">
        <f>Table12[[#This Row],[Use]]/Table12[[#This Row],[TOTAL]]</f>
        <v>0.66666666666666663</v>
      </c>
      <c r="J189">
        <f>Table12[[#This Row],[Background]]/Table12[[#This Row],[TOTAL]]</f>
        <v>0.33333333333333331</v>
      </c>
      <c r="K189" s="7">
        <f>SUM(Table1216[[#This Row],[Creation]:[Background]])</f>
        <v>1</v>
      </c>
    </row>
    <row r="190" spans="1:11" x14ac:dyDescent="0.25">
      <c r="A190" t="s">
        <v>1498</v>
      </c>
      <c r="B190">
        <v>0</v>
      </c>
      <c r="C190">
        <v>1</v>
      </c>
      <c r="D190">
        <v>0</v>
      </c>
      <c r="E190" s="7">
        <f>SUM(Table12[[#This Row],[Creation]:[Background]])</f>
        <v>1</v>
      </c>
      <c r="G190" t="s">
        <v>3542</v>
      </c>
      <c r="H190">
        <f>Table12[[#This Row],[Creation]]/Table12[[#This Row],[TOTAL]]</f>
        <v>0</v>
      </c>
      <c r="I190">
        <f>Table12[[#This Row],[Use]]/Table12[[#This Row],[TOTAL]]</f>
        <v>1</v>
      </c>
      <c r="J190">
        <f>Table12[[#This Row],[Background]]/Table12[[#This Row],[TOTAL]]</f>
        <v>0</v>
      </c>
      <c r="K190" s="7">
        <f>SUM(Table1216[[#This Row],[Creation]:[Background]])</f>
        <v>1</v>
      </c>
    </row>
    <row r="191" spans="1:11" x14ac:dyDescent="0.25">
      <c r="A191" t="s">
        <v>5155</v>
      </c>
      <c r="B191">
        <v>0</v>
      </c>
      <c r="C191">
        <v>1</v>
      </c>
      <c r="D191">
        <v>0</v>
      </c>
      <c r="E191" s="7">
        <f>SUM(Table12[[#This Row],[Creation]:[Background]])</f>
        <v>1</v>
      </c>
      <c r="G191" t="s">
        <v>2997</v>
      </c>
      <c r="H191">
        <f>Table12[[#This Row],[Creation]]/Table12[[#This Row],[TOTAL]]</f>
        <v>0</v>
      </c>
      <c r="I191">
        <f>Table12[[#This Row],[Use]]/Table12[[#This Row],[TOTAL]]</f>
        <v>1</v>
      </c>
      <c r="J191">
        <f>Table12[[#This Row],[Background]]/Table12[[#This Row],[TOTAL]]</f>
        <v>0</v>
      </c>
      <c r="K191" s="7">
        <f>SUM(Table1216[[#This Row],[Creation]:[Background]])</f>
        <v>1</v>
      </c>
    </row>
    <row r="192" spans="1:11" x14ac:dyDescent="0.25">
      <c r="A192" t="s">
        <v>4892</v>
      </c>
      <c r="B192">
        <v>0</v>
      </c>
      <c r="C192">
        <v>11</v>
      </c>
      <c r="D192">
        <v>0</v>
      </c>
      <c r="E192" s="7">
        <f>SUM(Table12[[#This Row],[Creation]:[Background]])</f>
        <v>11</v>
      </c>
      <c r="G192" t="s">
        <v>3429</v>
      </c>
      <c r="H192">
        <f>Table12[[#This Row],[Creation]]/Table12[[#This Row],[TOTAL]]</f>
        <v>0</v>
      </c>
      <c r="I192">
        <f>Table12[[#This Row],[Use]]/Table12[[#This Row],[TOTAL]]</f>
        <v>1</v>
      </c>
      <c r="J192">
        <f>Table12[[#This Row],[Background]]/Table12[[#This Row],[TOTAL]]</f>
        <v>0</v>
      </c>
      <c r="K192" s="7">
        <f>SUM(Table1216[[#This Row],[Creation]:[Background]])</f>
        <v>1</v>
      </c>
    </row>
    <row r="193" spans="1:11" x14ac:dyDescent="0.25">
      <c r="A193" t="s">
        <v>121</v>
      </c>
      <c r="B193">
        <v>0</v>
      </c>
      <c r="C193">
        <v>7</v>
      </c>
      <c r="D193">
        <v>1</v>
      </c>
      <c r="E193" s="7">
        <f>SUM(Table12[[#This Row],[Creation]:[Background]])</f>
        <v>8</v>
      </c>
      <c r="G193" t="s">
        <v>4069</v>
      </c>
      <c r="H193">
        <f>Table12[[#This Row],[Creation]]/Table12[[#This Row],[TOTAL]]</f>
        <v>0</v>
      </c>
      <c r="I193">
        <f>Table12[[#This Row],[Use]]/Table12[[#This Row],[TOTAL]]</f>
        <v>0.875</v>
      </c>
      <c r="J193">
        <f>Table12[[#This Row],[Background]]/Table12[[#This Row],[TOTAL]]</f>
        <v>0.125</v>
      </c>
      <c r="K193" s="7">
        <f>SUM(Table1216[[#This Row],[Creation]:[Background]])</f>
        <v>1</v>
      </c>
    </row>
    <row r="194" spans="1:11" x14ac:dyDescent="0.25">
      <c r="A194" t="s">
        <v>4297</v>
      </c>
      <c r="B194">
        <v>1</v>
      </c>
      <c r="C194">
        <v>0</v>
      </c>
      <c r="D194">
        <v>0</v>
      </c>
      <c r="E194" s="7">
        <f>SUM(Table12[[#This Row],[Creation]:[Background]])</f>
        <v>1</v>
      </c>
      <c r="G194" t="s">
        <v>3468</v>
      </c>
      <c r="H194">
        <f>Table12[[#This Row],[Creation]]/Table12[[#This Row],[TOTAL]]</f>
        <v>1</v>
      </c>
      <c r="I194">
        <f>Table12[[#This Row],[Use]]/Table12[[#This Row],[TOTAL]]</f>
        <v>0</v>
      </c>
      <c r="J194">
        <f>Table12[[#This Row],[Background]]/Table12[[#This Row],[TOTAL]]</f>
        <v>0</v>
      </c>
      <c r="K194" s="7">
        <f>SUM(Table1216[[#This Row],[Creation]:[Background]])</f>
        <v>1</v>
      </c>
    </row>
    <row r="195" spans="1:11" x14ac:dyDescent="0.25">
      <c r="A195" t="s">
        <v>528</v>
      </c>
      <c r="B195">
        <v>0</v>
      </c>
      <c r="C195">
        <v>2</v>
      </c>
      <c r="D195">
        <v>0</v>
      </c>
      <c r="E195" s="7">
        <f>SUM(Table12[[#This Row],[Creation]:[Background]])</f>
        <v>2</v>
      </c>
      <c r="G195" t="s">
        <v>2654</v>
      </c>
      <c r="H195">
        <f>Table12[[#This Row],[Creation]]/Table12[[#This Row],[TOTAL]]</f>
        <v>0</v>
      </c>
      <c r="I195">
        <f>Table12[[#This Row],[Use]]/Table12[[#This Row],[TOTAL]]</f>
        <v>1</v>
      </c>
      <c r="J195">
        <f>Table12[[#This Row],[Background]]/Table12[[#This Row],[TOTAL]]</f>
        <v>0</v>
      </c>
      <c r="K195" s="7">
        <f>SUM(Table1216[[#This Row],[Creation]:[Background]])</f>
        <v>1</v>
      </c>
    </row>
    <row r="196" spans="1:11" x14ac:dyDescent="0.25">
      <c r="A196" t="s">
        <v>3601</v>
      </c>
      <c r="B196">
        <v>0</v>
      </c>
      <c r="C196">
        <v>1</v>
      </c>
      <c r="D196">
        <v>0</v>
      </c>
      <c r="E196" s="7">
        <f>SUM(Table12[[#This Row],[Creation]:[Background]])</f>
        <v>1</v>
      </c>
      <c r="G196" t="s">
        <v>3329</v>
      </c>
      <c r="H196">
        <f>Table12[[#This Row],[Creation]]/Table12[[#This Row],[TOTAL]]</f>
        <v>0</v>
      </c>
      <c r="I196">
        <f>Table12[[#This Row],[Use]]/Table12[[#This Row],[TOTAL]]</f>
        <v>1</v>
      </c>
      <c r="J196">
        <f>Table12[[#This Row],[Background]]/Table12[[#This Row],[TOTAL]]</f>
        <v>0</v>
      </c>
      <c r="K196" s="7">
        <f>SUM(Table1216[[#This Row],[Creation]:[Background]])</f>
        <v>1</v>
      </c>
    </row>
    <row r="197" spans="1:11" x14ac:dyDescent="0.25">
      <c r="A197" t="s">
        <v>732</v>
      </c>
      <c r="B197">
        <v>1</v>
      </c>
      <c r="C197">
        <v>0</v>
      </c>
      <c r="D197">
        <v>0</v>
      </c>
      <c r="E197" s="7">
        <f>SUM(Table12[[#This Row],[Creation]:[Background]])</f>
        <v>1</v>
      </c>
      <c r="G197" t="s">
        <v>3173</v>
      </c>
      <c r="H197">
        <f>Table12[[#This Row],[Creation]]/Table12[[#This Row],[TOTAL]]</f>
        <v>1</v>
      </c>
      <c r="I197">
        <f>Table12[[#This Row],[Use]]/Table12[[#This Row],[TOTAL]]</f>
        <v>0</v>
      </c>
      <c r="J197">
        <f>Table12[[#This Row],[Background]]/Table12[[#This Row],[TOTAL]]</f>
        <v>0</v>
      </c>
      <c r="K197" s="7">
        <f>SUM(Table1216[[#This Row],[Creation]:[Background]])</f>
        <v>1</v>
      </c>
    </row>
    <row r="198" spans="1:11" x14ac:dyDescent="0.25">
      <c r="A198" t="s">
        <v>3869</v>
      </c>
      <c r="B198">
        <v>0</v>
      </c>
      <c r="C198">
        <v>2</v>
      </c>
      <c r="D198">
        <v>0</v>
      </c>
      <c r="E198" s="7">
        <f>SUM(Table12[[#This Row],[Creation]:[Background]])</f>
        <v>2</v>
      </c>
      <c r="G198" t="s">
        <v>2801</v>
      </c>
      <c r="H198">
        <f>Table12[[#This Row],[Creation]]/Table12[[#This Row],[TOTAL]]</f>
        <v>0</v>
      </c>
      <c r="I198">
        <f>Table12[[#This Row],[Use]]/Table12[[#This Row],[TOTAL]]</f>
        <v>1</v>
      </c>
      <c r="J198">
        <f>Table12[[#This Row],[Background]]/Table12[[#This Row],[TOTAL]]</f>
        <v>0</v>
      </c>
      <c r="K198" s="7">
        <f>SUM(Table1216[[#This Row],[Creation]:[Background]])</f>
        <v>1</v>
      </c>
    </row>
    <row r="199" spans="1:11" x14ac:dyDescent="0.25">
      <c r="A199" t="s">
        <v>4002</v>
      </c>
      <c r="B199">
        <v>0</v>
      </c>
      <c r="C199">
        <v>8</v>
      </c>
      <c r="D199">
        <v>0</v>
      </c>
      <c r="E199" s="7">
        <f>SUM(Table12[[#This Row],[Creation]:[Background]])</f>
        <v>8</v>
      </c>
      <c r="G199" t="s">
        <v>4035</v>
      </c>
      <c r="H199">
        <f>Table12[[#This Row],[Creation]]/Table12[[#This Row],[TOTAL]]</f>
        <v>0</v>
      </c>
      <c r="I199">
        <f>Table12[[#This Row],[Use]]/Table12[[#This Row],[TOTAL]]</f>
        <v>1</v>
      </c>
      <c r="J199">
        <f>Table12[[#This Row],[Background]]/Table12[[#This Row],[TOTAL]]</f>
        <v>0</v>
      </c>
      <c r="K199" s="7">
        <f>SUM(Table1216[[#This Row],[Creation]:[Background]])</f>
        <v>1</v>
      </c>
    </row>
    <row r="200" spans="1:11" x14ac:dyDescent="0.25">
      <c r="A200" t="s">
        <v>4549</v>
      </c>
      <c r="B200">
        <v>0</v>
      </c>
      <c r="C200">
        <v>2</v>
      </c>
      <c r="D200">
        <v>0</v>
      </c>
      <c r="E200" s="7">
        <f>SUM(Table12[[#This Row],[Creation]:[Background]])</f>
        <v>2</v>
      </c>
      <c r="G200" t="s">
        <v>5197</v>
      </c>
      <c r="H200">
        <f>Table12[[#This Row],[Creation]]/Table12[[#This Row],[TOTAL]]</f>
        <v>0</v>
      </c>
      <c r="I200">
        <f>Table12[[#This Row],[Use]]/Table12[[#This Row],[TOTAL]]</f>
        <v>1</v>
      </c>
      <c r="J200">
        <f>Table12[[#This Row],[Background]]/Table12[[#This Row],[TOTAL]]</f>
        <v>0</v>
      </c>
      <c r="K200" s="7">
        <f>SUM(Table1216[[#This Row],[Creation]:[Background]])</f>
        <v>1</v>
      </c>
    </row>
    <row r="201" spans="1:11" x14ac:dyDescent="0.25">
      <c r="A201" t="s">
        <v>150</v>
      </c>
      <c r="B201">
        <v>0</v>
      </c>
      <c r="C201">
        <v>5</v>
      </c>
      <c r="D201">
        <v>3</v>
      </c>
      <c r="E201" s="7">
        <f>SUM(Table12[[#This Row],[Creation]:[Background]])</f>
        <v>8</v>
      </c>
      <c r="G201" t="s">
        <v>3555</v>
      </c>
      <c r="H201">
        <f>Table12[[#This Row],[Creation]]/Table12[[#This Row],[TOTAL]]</f>
        <v>0</v>
      </c>
      <c r="I201">
        <f>Table12[[#This Row],[Use]]/Table12[[#This Row],[TOTAL]]</f>
        <v>0.625</v>
      </c>
      <c r="J201">
        <f>Table12[[#This Row],[Background]]/Table12[[#This Row],[TOTAL]]</f>
        <v>0.375</v>
      </c>
      <c r="K201" s="7">
        <f>SUM(Table1216[[#This Row],[Creation]:[Background]])</f>
        <v>1</v>
      </c>
    </row>
    <row r="202" spans="1:11" x14ac:dyDescent="0.25">
      <c r="A202" t="s">
        <v>3566</v>
      </c>
      <c r="B202">
        <v>0</v>
      </c>
      <c r="C202">
        <v>2</v>
      </c>
      <c r="D202">
        <v>0</v>
      </c>
      <c r="E202" s="7">
        <f>SUM(Table12[[#This Row],[Creation]:[Background]])</f>
        <v>2</v>
      </c>
      <c r="G202" t="s">
        <v>4204</v>
      </c>
      <c r="H202">
        <f>Table12[[#This Row],[Creation]]/Table12[[#This Row],[TOTAL]]</f>
        <v>0</v>
      </c>
      <c r="I202">
        <f>Table12[[#This Row],[Use]]/Table12[[#This Row],[TOTAL]]</f>
        <v>1</v>
      </c>
      <c r="J202">
        <f>Table12[[#This Row],[Background]]/Table12[[#This Row],[TOTAL]]</f>
        <v>0</v>
      </c>
      <c r="K202" s="7">
        <f>SUM(Table1216[[#This Row],[Creation]:[Background]])</f>
        <v>1</v>
      </c>
    </row>
    <row r="203" spans="1:11" x14ac:dyDescent="0.25">
      <c r="A203" t="s">
        <v>676</v>
      </c>
      <c r="B203">
        <v>1</v>
      </c>
      <c r="C203">
        <v>0</v>
      </c>
      <c r="D203">
        <v>0</v>
      </c>
      <c r="E203" s="7">
        <f>SUM(Table12[[#This Row],[Creation]:[Background]])</f>
        <v>1</v>
      </c>
      <c r="G203" t="s">
        <v>2509</v>
      </c>
      <c r="H203">
        <f>Table12[[#This Row],[Creation]]/Table12[[#This Row],[TOTAL]]</f>
        <v>1</v>
      </c>
      <c r="I203">
        <f>Table12[[#This Row],[Use]]/Table12[[#This Row],[TOTAL]]</f>
        <v>0</v>
      </c>
      <c r="J203">
        <f>Table12[[#This Row],[Background]]/Table12[[#This Row],[TOTAL]]</f>
        <v>0</v>
      </c>
      <c r="K203" s="7">
        <f>SUM(Table1216[[#This Row],[Creation]:[Background]])</f>
        <v>1</v>
      </c>
    </row>
    <row r="204" spans="1:11" x14ac:dyDescent="0.25">
      <c r="A204" t="s">
        <v>2578</v>
      </c>
      <c r="B204">
        <v>0</v>
      </c>
      <c r="C204">
        <v>1</v>
      </c>
      <c r="D204">
        <v>0</v>
      </c>
      <c r="E204" s="7">
        <f>SUM(Table12[[#This Row],[Creation]:[Background]])</f>
        <v>1</v>
      </c>
      <c r="G204" t="s">
        <v>3520</v>
      </c>
      <c r="H204">
        <f>Table12[[#This Row],[Creation]]/Table12[[#This Row],[TOTAL]]</f>
        <v>0</v>
      </c>
      <c r="I204">
        <f>Table12[[#This Row],[Use]]/Table12[[#This Row],[TOTAL]]</f>
        <v>1</v>
      </c>
      <c r="J204">
        <f>Table12[[#This Row],[Background]]/Table12[[#This Row],[TOTAL]]</f>
        <v>0</v>
      </c>
      <c r="K204" s="7">
        <f>SUM(Table1216[[#This Row],[Creation]:[Background]])</f>
        <v>1</v>
      </c>
    </row>
    <row r="205" spans="1:11" x14ac:dyDescent="0.25">
      <c r="A205" t="s">
        <v>610</v>
      </c>
      <c r="B205">
        <v>1</v>
      </c>
      <c r="C205">
        <v>0</v>
      </c>
      <c r="D205">
        <v>0</v>
      </c>
      <c r="E205" s="7">
        <f>SUM(Table12[[#This Row],[Creation]:[Background]])</f>
        <v>1</v>
      </c>
      <c r="G205" t="s">
        <v>3268</v>
      </c>
      <c r="H205">
        <f>Table12[[#This Row],[Creation]]/Table12[[#This Row],[TOTAL]]</f>
        <v>1</v>
      </c>
      <c r="I205">
        <f>Table12[[#This Row],[Use]]/Table12[[#This Row],[TOTAL]]</f>
        <v>0</v>
      </c>
      <c r="J205">
        <f>Table12[[#This Row],[Background]]/Table12[[#This Row],[TOTAL]]</f>
        <v>0</v>
      </c>
      <c r="K205" s="7">
        <f>SUM(Table1216[[#This Row],[Creation]:[Background]])</f>
        <v>1</v>
      </c>
    </row>
    <row r="206" spans="1:11" x14ac:dyDescent="0.25">
      <c r="A206" t="s">
        <v>215</v>
      </c>
      <c r="B206">
        <v>0</v>
      </c>
      <c r="C206">
        <v>0</v>
      </c>
      <c r="D206">
        <v>2</v>
      </c>
      <c r="E206" s="7">
        <f>SUM(Table12[[#This Row],[Creation]:[Background]])</f>
        <v>2</v>
      </c>
      <c r="G206" t="s">
        <v>3210</v>
      </c>
      <c r="H206">
        <f>Table12[[#This Row],[Creation]]/Table12[[#This Row],[TOTAL]]</f>
        <v>0</v>
      </c>
      <c r="I206">
        <f>Table12[[#This Row],[Use]]/Table12[[#This Row],[TOTAL]]</f>
        <v>0</v>
      </c>
      <c r="J206">
        <f>Table12[[#This Row],[Background]]/Table12[[#This Row],[TOTAL]]</f>
        <v>1</v>
      </c>
      <c r="K206" s="7">
        <f>SUM(Table1216[[#This Row],[Creation]:[Background]])</f>
        <v>1</v>
      </c>
    </row>
    <row r="207" spans="1:11" x14ac:dyDescent="0.25">
      <c r="A207" t="s">
        <v>3227</v>
      </c>
      <c r="B207">
        <v>2</v>
      </c>
      <c r="C207">
        <v>0</v>
      </c>
      <c r="D207">
        <v>0</v>
      </c>
      <c r="E207" s="7">
        <f>SUM(Table12[[#This Row],[Creation]:[Background]])</f>
        <v>2</v>
      </c>
      <c r="G207" t="s">
        <v>3259</v>
      </c>
      <c r="H207">
        <f>Table12[[#This Row],[Creation]]/Table12[[#This Row],[TOTAL]]</f>
        <v>1</v>
      </c>
      <c r="I207">
        <f>Table12[[#This Row],[Use]]/Table12[[#This Row],[TOTAL]]</f>
        <v>0</v>
      </c>
      <c r="J207">
        <f>Table12[[#This Row],[Background]]/Table12[[#This Row],[TOTAL]]</f>
        <v>0</v>
      </c>
      <c r="K207" s="7">
        <f>SUM(Table1216[[#This Row],[Creation]:[Background]])</f>
        <v>1</v>
      </c>
    </row>
    <row r="208" spans="1:11" x14ac:dyDescent="0.25">
      <c r="A208" t="s">
        <v>2222</v>
      </c>
      <c r="B208">
        <v>0</v>
      </c>
      <c r="C208">
        <v>1</v>
      </c>
      <c r="D208">
        <v>0</v>
      </c>
      <c r="E208" s="7">
        <f>SUM(Table12[[#This Row],[Creation]:[Background]])</f>
        <v>1</v>
      </c>
      <c r="G208" t="s">
        <v>548</v>
      </c>
      <c r="H208">
        <f>Table12[[#This Row],[Creation]]/Table12[[#This Row],[TOTAL]]</f>
        <v>0</v>
      </c>
      <c r="I208">
        <f>Table12[[#This Row],[Use]]/Table12[[#This Row],[TOTAL]]</f>
        <v>1</v>
      </c>
      <c r="J208">
        <f>Table12[[#This Row],[Background]]/Table12[[#This Row],[TOTAL]]</f>
        <v>0</v>
      </c>
      <c r="K208" s="7">
        <f>SUM(Table1216[[#This Row],[Creation]:[Background]])</f>
        <v>1</v>
      </c>
    </row>
    <row r="209" spans="1:11" x14ac:dyDescent="0.25">
      <c r="A209" t="s">
        <v>1755</v>
      </c>
      <c r="B209">
        <v>0</v>
      </c>
      <c r="C209">
        <v>3</v>
      </c>
      <c r="D209">
        <v>0</v>
      </c>
      <c r="E209" s="7">
        <f>SUM(Table12[[#This Row],[Creation]:[Background]])</f>
        <v>3</v>
      </c>
      <c r="G209" t="s">
        <v>1755</v>
      </c>
      <c r="H209">
        <f>Table12[[#This Row],[Creation]]/Table12[[#This Row],[TOTAL]]</f>
        <v>0</v>
      </c>
      <c r="I209">
        <f>Table12[[#This Row],[Use]]/Table12[[#This Row],[TOTAL]]</f>
        <v>1</v>
      </c>
      <c r="J209">
        <f>Table12[[#This Row],[Background]]/Table12[[#This Row],[TOTAL]]</f>
        <v>0</v>
      </c>
      <c r="K209" s="7">
        <f>SUM(Table1216[[#This Row],[Creation]:[Background]])</f>
        <v>1</v>
      </c>
    </row>
    <row r="210" spans="1:11" x14ac:dyDescent="0.25">
      <c r="A210" t="s">
        <v>4972</v>
      </c>
      <c r="B210">
        <v>0</v>
      </c>
      <c r="C210">
        <v>1</v>
      </c>
      <c r="D210">
        <v>0</v>
      </c>
      <c r="E210" s="7">
        <f>SUM(Table12[[#This Row],[Creation]:[Background]])</f>
        <v>1</v>
      </c>
      <c r="G210" t="s">
        <v>3481</v>
      </c>
      <c r="H210">
        <f>Table12[[#This Row],[Creation]]/Table12[[#This Row],[TOTAL]]</f>
        <v>0</v>
      </c>
      <c r="I210">
        <f>Table12[[#This Row],[Use]]/Table12[[#This Row],[TOTAL]]</f>
        <v>1</v>
      </c>
      <c r="J210">
        <f>Table12[[#This Row],[Background]]/Table12[[#This Row],[TOTAL]]</f>
        <v>0</v>
      </c>
      <c r="K210" s="7">
        <f>SUM(Table1216[[#This Row],[Creation]:[Background]])</f>
        <v>1</v>
      </c>
    </row>
    <row r="211" spans="1:11" x14ac:dyDescent="0.25">
      <c r="A211" t="s">
        <v>5802</v>
      </c>
      <c r="B211">
        <v>0</v>
      </c>
      <c r="C211">
        <v>0</v>
      </c>
      <c r="D211">
        <v>1</v>
      </c>
      <c r="E211" s="7">
        <f>SUM(Table12[[#This Row],[Creation]:[Background]])</f>
        <v>1</v>
      </c>
      <c r="G211" t="s">
        <v>3561</v>
      </c>
      <c r="H211">
        <f>Table12[[#This Row],[Creation]]/Table12[[#This Row],[TOTAL]]</f>
        <v>0</v>
      </c>
      <c r="I211">
        <f>Table12[[#This Row],[Use]]/Table12[[#This Row],[TOTAL]]</f>
        <v>0</v>
      </c>
      <c r="J211">
        <f>Table12[[#This Row],[Background]]/Table12[[#This Row],[TOTAL]]</f>
        <v>1</v>
      </c>
      <c r="K211" s="7">
        <f>SUM(Table1216[[#This Row],[Creation]:[Background]])</f>
        <v>1</v>
      </c>
    </row>
    <row r="212" spans="1:11" x14ac:dyDescent="0.25">
      <c r="A212" t="s">
        <v>4432</v>
      </c>
      <c r="B212">
        <v>0</v>
      </c>
      <c r="C212">
        <v>3</v>
      </c>
      <c r="D212">
        <v>0</v>
      </c>
      <c r="E212" s="7">
        <f>SUM(Table12[[#This Row],[Creation]:[Background]])</f>
        <v>3</v>
      </c>
      <c r="G212" t="s">
        <v>4780</v>
      </c>
      <c r="H212">
        <f>Table12[[#This Row],[Creation]]/Table12[[#This Row],[TOTAL]]</f>
        <v>0</v>
      </c>
      <c r="I212">
        <f>Table12[[#This Row],[Use]]/Table12[[#This Row],[TOTAL]]</f>
        <v>1</v>
      </c>
      <c r="J212">
        <f>Table12[[#This Row],[Background]]/Table12[[#This Row],[TOTAL]]</f>
        <v>0</v>
      </c>
      <c r="K212" s="7">
        <f>SUM(Table1216[[#This Row],[Creation]:[Background]])</f>
        <v>1</v>
      </c>
    </row>
    <row r="213" spans="1:11" x14ac:dyDescent="0.25">
      <c r="A213" t="s">
        <v>3108</v>
      </c>
      <c r="B213">
        <v>4</v>
      </c>
      <c r="C213">
        <v>1</v>
      </c>
      <c r="D213">
        <v>0</v>
      </c>
      <c r="E213" s="7">
        <f>SUM(Table12[[#This Row],[Creation]:[Background]])</f>
        <v>5</v>
      </c>
      <c r="G213" t="s">
        <v>2422</v>
      </c>
      <c r="H213">
        <f>Table12[[#This Row],[Creation]]/Table12[[#This Row],[TOTAL]]</f>
        <v>0.8</v>
      </c>
      <c r="I213">
        <f>Table12[[#This Row],[Use]]/Table12[[#This Row],[TOTAL]]</f>
        <v>0.2</v>
      </c>
      <c r="J213">
        <f>Table12[[#This Row],[Background]]/Table12[[#This Row],[TOTAL]]</f>
        <v>0</v>
      </c>
      <c r="K213" s="7">
        <f>SUM(Table1216[[#This Row],[Creation]:[Background]])</f>
        <v>1</v>
      </c>
    </row>
    <row r="214" spans="1:11" x14ac:dyDescent="0.25">
      <c r="A214" t="s">
        <v>3224</v>
      </c>
      <c r="B214">
        <v>1</v>
      </c>
      <c r="C214">
        <v>0</v>
      </c>
      <c r="D214">
        <v>0</v>
      </c>
      <c r="E214" s="7">
        <f>SUM(Table12[[#This Row],[Creation]:[Background]])</f>
        <v>1</v>
      </c>
      <c r="G214" t="s">
        <v>639</v>
      </c>
      <c r="H214">
        <f>Table12[[#This Row],[Creation]]/Table12[[#This Row],[TOTAL]]</f>
        <v>1</v>
      </c>
      <c r="I214">
        <f>Table12[[#This Row],[Use]]/Table12[[#This Row],[TOTAL]]</f>
        <v>0</v>
      </c>
      <c r="J214">
        <f>Table12[[#This Row],[Background]]/Table12[[#This Row],[TOTAL]]</f>
        <v>0</v>
      </c>
      <c r="K214" s="7">
        <f>SUM(Table1216[[#This Row],[Creation]:[Background]])</f>
        <v>1</v>
      </c>
    </row>
    <row r="215" spans="1:11" x14ac:dyDescent="0.25">
      <c r="A215" t="s">
        <v>889</v>
      </c>
      <c r="B215">
        <v>1</v>
      </c>
      <c r="C215">
        <v>1</v>
      </c>
      <c r="D215">
        <v>0</v>
      </c>
      <c r="E215" s="7">
        <f>SUM(Table12[[#This Row],[Creation]:[Background]])</f>
        <v>2</v>
      </c>
      <c r="G215" t="s">
        <v>3835</v>
      </c>
      <c r="H215">
        <f>Table12[[#This Row],[Creation]]/Table12[[#This Row],[TOTAL]]</f>
        <v>0.5</v>
      </c>
      <c r="I215">
        <f>Table12[[#This Row],[Use]]/Table12[[#This Row],[TOTAL]]</f>
        <v>0.5</v>
      </c>
      <c r="J215">
        <f>Table12[[#This Row],[Background]]/Table12[[#This Row],[TOTAL]]</f>
        <v>0</v>
      </c>
      <c r="K215" s="7">
        <f>SUM(Table1216[[#This Row],[Creation]:[Background]])</f>
        <v>1</v>
      </c>
    </row>
    <row r="216" spans="1:11" x14ac:dyDescent="0.25">
      <c r="A216" t="s">
        <v>3970</v>
      </c>
      <c r="B216">
        <v>0</v>
      </c>
      <c r="C216">
        <v>4</v>
      </c>
      <c r="D216">
        <v>3</v>
      </c>
      <c r="E216" s="7">
        <f>SUM(Table12[[#This Row],[Creation]:[Background]])</f>
        <v>7</v>
      </c>
      <c r="G216" t="s">
        <v>906</v>
      </c>
      <c r="H216">
        <f>Table12[[#This Row],[Creation]]/Table12[[#This Row],[TOTAL]]</f>
        <v>0</v>
      </c>
      <c r="I216">
        <f>Table12[[#This Row],[Use]]/Table12[[#This Row],[TOTAL]]</f>
        <v>0.5714285714285714</v>
      </c>
      <c r="J216">
        <f>Table12[[#This Row],[Background]]/Table12[[#This Row],[TOTAL]]</f>
        <v>0.42857142857142855</v>
      </c>
      <c r="K216" s="7">
        <f>SUM(Table1216[[#This Row],[Creation]:[Background]])</f>
        <v>1</v>
      </c>
    </row>
    <row r="217" spans="1:11" x14ac:dyDescent="0.25">
      <c r="A217" t="s">
        <v>667</v>
      </c>
      <c r="B217">
        <v>2</v>
      </c>
      <c r="C217">
        <v>0</v>
      </c>
      <c r="D217">
        <v>0</v>
      </c>
      <c r="E217" s="7">
        <f>SUM(Table12[[#This Row],[Creation]:[Background]])</f>
        <v>2</v>
      </c>
      <c r="G217" t="s">
        <v>4028</v>
      </c>
      <c r="H217">
        <f>Table12[[#This Row],[Creation]]/Table12[[#This Row],[TOTAL]]</f>
        <v>1</v>
      </c>
      <c r="I217">
        <f>Table12[[#This Row],[Use]]/Table12[[#This Row],[TOTAL]]</f>
        <v>0</v>
      </c>
      <c r="J217">
        <f>Table12[[#This Row],[Background]]/Table12[[#This Row],[TOTAL]]</f>
        <v>0</v>
      </c>
      <c r="K217" s="7">
        <f>SUM(Table1216[[#This Row],[Creation]:[Background]])</f>
        <v>1</v>
      </c>
    </row>
    <row r="218" spans="1:11" x14ac:dyDescent="0.25">
      <c r="A218" t="s">
        <v>2149</v>
      </c>
      <c r="B218">
        <v>0</v>
      </c>
      <c r="C218">
        <v>4</v>
      </c>
      <c r="D218">
        <v>0</v>
      </c>
      <c r="E218" s="7">
        <f>SUM(Table12[[#This Row],[Creation]:[Background]])</f>
        <v>4</v>
      </c>
      <c r="G218" t="s">
        <v>4558</v>
      </c>
      <c r="H218">
        <f>Table12[[#This Row],[Creation]]/Table12[[#This Row],[TOTAL]]</f>
        <v>0</v>
      </c>
      <c r="I218">
        <f>Table12[[#This Row],[Use]]/Table12[[#This Row],[TOTAL]]</f>
        <v>1</v>
      </c>
      <c r="J218">
        <f>Table12[[#This Row],[Background]]/Table12[[#This Row],[TOTAL]]</f>
        <v>0</v>
      </c>
      <c r="K218" s="7">
        <f>SUM(Table1216[[#This Row],[Creation]:[Background]])</f>
        <v>1</v>
      </c>
    </row>
    <row r="219" spans="1:11" x14ac:dyDescent="0.25">
      <c r="A219" t="s">
        <v>3818</v>
      </c>
      <c r="B219">
        <v>0</v>
      </c>
      <c r="C219">
        <v>11</v>
      </c>
      <c r="D219">
        <v>0</v>
      </c>
      <c r="E219" s="7">
        <f>SUM(Table12[[#This Row],[Creation]:[Background]])</f>
        <v>11</v>
      </c>
      <c r="G219" t="s">
        <v>4281</v>
      </c>
      <c r="H219">
        <f>Table12[[#This Row],[Creation]]/Table12[[#This Row],[TOTAL]]</f>
        <v>0</v>
      </c>
      <c r="I219">
        <f>Table12[[#This Row],[Use]]/Table12[[#This Row],[TOTAL]]</f>
        <v>1</v>
      </c>
      <c r="J219">
        <f>Table12[[#This Row],[Background]]/Table12[[#This Row],[TOTAL]]</f>
        <v>0</v>
      </c>
      <c r="K219" s="7">
        <f>SUM(Table1216[[#This Row],[Creation]:[Background]])</f>
        <v>1</v>
      </c>
    </row>
    <row r="220" spans="1:11" x14ac:dyDescent="0.25">
      <c r="A220" t="s">
        <v>2040</v>
      </c>
      <c r="B220">
        <v>0</v>
      </c>
      <c r="C220">
        <v>1</v>
      </c>
      <c r="D220">
        <v>0</v>
      </c>
      <c r="E220" s="7">
        <f>SUM(Table12[[#This Row],[Creation]:[Background]])</f>
        <v>1</v>
      </c>
      <c r="G220" t="s">
        <v>523</v>
      </c>
      <c r="H220">
        <f>Table12[[#This Row],[Creation]]/Table12[[#This Row],[TOTAL]]</f>
        <v>0</v>
      </c>
      <c r="I220">
        <f>Table12[[#This Row],[Use]]/Table12[[#This Row],[TOTAL]]</f>
        <v>1</v>
      </c>
      <c r="J220">
        <f>Table12[[#This Row],[Background]]/Table12[[#This Row],[TOTAL]]</f>
        <v>0</v>
      </c>
      <c r="K220" s="7">
        <f>SUM(Table1216[[#This Row],[Creation]:[Background]])</f>
        <v>1</v>
      </c>
    </row>
    <row r="221" spans="1:11" x14ac:dyDescent="0.25">
      <c r="A221" t="s">
        <v>2171</v>
      </c>
      <c r="B221">
        <v>0</v>
      </c>
      <c r="C221">
        <v>1</v>
      </c>
      <c r="D221">
        <v>0</v>
      </c>
      <c r="E221" s="7">
        <f>SUM(Table12[[#This Row],[Creation]:[Background]])</f>
        <v>1</v>
      </c>
      <c r="G221" t="s">
        <v>3537</v>
      </c>
      <c r="H221">
        <f>Table12[[#This Row],[Creation]]/Table12[[#This Row],[TOTAL]]</f>
        <v>0</v>
      </c>
      <c r="I221">
        <f>Table12[[#This Row],[Use]]/Table12[[#This Row],[TOTAL]]</f>
        <v>1</v>
      </c>
      <c r="J221">
        <f>Table12[[#This Row],[Background]]/Table12[[#This Row],[TOTAL]]</f>
        <v>0</v>
      </c>
      <c r="K221" s="7">
        <f>SUM(Table1216[[#This Row],[Creation]:[Background]])</f>
        <v>1</v>
      </c>
    </row>
    <row r="222" spans="1:11" x14ac:dyDescent="0.25">
      <c r="A222" t="s">
        <v>871</v>
      </c>
      <c r="B222">
        <v>1</v>
      </c>
      <c r="C222">
        <v>4</v>
      </c>
      <c r="D222">
        <v>0</v>
      </c>
      <c r="E222" s="7">
        <f>SUM(Table12[[#This Row],[Creation]:[Background]])</f>
        <v>5</v>
      </c>
      <c r="G222" t="s">
        <v>247</v>
      </c>
      <c r="H222">
        <f>Table12[[#This Row],[Creation]]/Table12[[#This Row],[TOTAL]]</f>
        <v>0.2</v>
      </c>
      <c r="I222">
        <f>Table12[[#This Row],[Use]]/Table12[[#This Row],[TOTAL]]</f>
        <v>0.8</v>
      </c>
      <c r="J222">
        <f>Table12[[#This Row],[Background]]/Table12[[#This Row],[TOTAL]]</f>
        <v>0</v>
      </c>
      <c r="K222" s="7">
        <f>SUM(Table1216[[#This Row],[Creation]:[Background]])</f>
        <v>1</v>
      </c>
    </row>
    <row r="223" spans="1:11" x14ac:dyDescent="0.25">
      <c r="A223" t="s">
        <v>134</v>
      </c>
      <c r="B223">
        <v>0</v>
      </c>
      <c r="C223">
        <v>0</v>
      </c>
      <c r="D223">
        <v>1</v>
      </c>
      <c r="E223" s="7">
        <f>SUM(Table12[[#This Row],[Creation]:[Background]])</f>
        <v>1</v>
      </c>
      <c r="G223" t="s">
        <v>1879</v>
      </c>
      <c r="H223">
        <f>Table12[[#This Row],[Creation]]/Table12[[#This Row],[TOTAL]]</f>
        <v>0</v>
      </c>
      <c r="I223">
        <f>Table12[[#This Row],[Use]]/Table12[[#This Row],[TOTAL]]</f>
        <v>0</v>
      </c>
      <c r="J223">
        <f>Table12[[#This Row],[Background]]/Table12[[#This Row],[TOTAL]]</f>
        <v>1</v>
      </c>
      <c r="K223" s="7">
        <f>SUM(Table1216[[#This Row],[Creation]:[Background]])</f>
        <v>1</v>
      </c>
    </row>
    <row r="224" spans="1:11" x14ac:dyDescent="0.25">
      <c r="A224" t="s">
        <v>1729</v>
      </c>
      <c r="B224">
        <v>0</v>
      </c>
      <c r="C224">
        <v>1</v>
      </c>
      <c r="D224">
        <v>0</v>
      </c>
      <c r="E224" s="7">
        <f>SUM(Table12[[#This Row],[Creation]:[Background]])</f>
        <v>1</v>
      </c>
      <c r="G224" t="s">
        <v>4002</v>
      </c>
      <c r="H224">
        <f>Table12[[#This Row],[Creation]]/Table12[[#This Row],[TOTAL]]</f>
        <v>0</v>
      </c>
      <c r="I224">
        <f>Table12[[#This Row],[Use]]/Table12[[#This Row],[TOTAL]]</f>
        <v>1</v>
      </c>
      <c r="J224">
        <f>Table12[[#This Row],[Background]]/Table12[[#This Row],[TOTAL]]</f>
        <v>0</v>
      </c>
      <c r="K224" s="7">
        <f>SUM(Table1216[[#This Row],[Creation]:[Background]])</f>
        <v>1</v>
      </c>
    </row>
    <row r="225" spans="1:11" x14ac:dyDescent="0.25">
      <c r="A225" t="s">
        <v>3394</v>
      </c>
      <c r="B225">
        <v>1</v>
      </c>
      <c r="C225">
        <v>3</v>
      </c>
      <c r="D225">
        <v>0</v>
      </c>
      <c r="E225" s="7">
        <f>SUM(Table12[[#This Row],[Creation]:[Background]])</f>
        <v>4</v>
      </c>
      <c r="G225" t="s">
        <v>5058</v>
      </c>
      <c r="H225">
        <f>Table12[[#This Row],[Creation]]/Table12[[#This Row],[TOTAL]]</f>
        <v>0.25</v>
      </c>
      <c r="I225">
        <f>Table12[[#This Row],[Use]]/Table12[[#This Row],[TOTAL]]</f>
        <v>0.75</v>
      </c>
      <c r="J225">
        <f>Table12[[#This Row],[Background]]/Table12[[#This Row],[TOTAL]]</f>
        <v>0</v>
      </c>
      <c r="K225" s="7">
        <f>SUM(Table1216[[#This Row],[Creation]:[Background]])</f>
        <v>1</v>
      </c>
    </row>
    <row r="226" spans="1:11" x14ac:dyDescent="0.25">
      <c r="A226" t="s">
        <v>4080</v>
      </c>
      <c r="B226">
        <v>0</v>
      </c>
      <c r="C226">
        <v>1</v>
      </c>
      <c r="D226">
        <v>0</v>
      </c>
      <c r="E226" s="7">
        <f>SUM(Table12[[#This Row],[Creation]:[Background]])</f>
        <v>1</v>
      </c>
      <c r="G226" t="s">
        <v>5824</v>
      </c>
      <c r="H226">
        <f>Table12[[#This Row],[Creation]]/Table12[[#This Row],[TOTAL]]</f>
        <v>0</v>
      </c>
      <c r="I226">
        <f>Table12[[#This Row],[Use]]/Table12[[#This Row],[TOTAL]]</f>
        <v>1</v>
      </c>
      <c r="J226">
        <f>Table12[[#This Row],[Background]]/Table12[[#This Row],[TOTAL]]</f>
        <v>0</v>
      </c>
      <c r="K226" s="7">
        <f>SUM(Table1216[[#This Row],[Creation]:[Background]])</f>
        <v>1</v>
      </c>
    </row>
    <row r="227" spans="1:11" x14ac:dyDescent="0.25">
      <c r="A227" t="s">
        <v>540</v>
      </c>
      <c r="B227">
        <v>2</v>
      </c>
      <c r="C227">
        <v>0</v>
      </c>
      <c r="D227">
        <v>0</v>
      </c>
      <c r="E227" s="7">
        <f>SUM(Table12[[#This Row],[Creation]:[Background]])</f>
        <v>2</v>
      </c>
      <c r="G227" t="s">
        <v>104</v>
      </c>
      <c r="H227">
        <f>Table12[[#This Row],[Creation]]/Table12[[#This Row],[TOTAL]]</f>
        <v>1</v>
      </c>
      <c r="I227">
        <f>Table12[[#This Row],[Use]]/Table12[[#This Row],[TOTAL]]</f>
        <v>0</v>
      </c>
      <c r="J227">
        <f>Table12[[#This Row],[Background]]/Table12[[#This Row],[TOTAL]]</f>
        <v>0</v>
      </c>
      <c r="K227" s="7">
        <f>SUM(Table1216[[#This Row],[Creation]:[Background]])</f>
        <v>1</v>
      </c>
    </row>
    <row r="228" spans="1:11" x14ac:dyDescent="0.25">
      <c r="A228" t="s">
        <v>242</v>
      </c>
      <c r="B228">
        <v>0</v>
      </c>
      <c r="C228">
        <v>0</v>
      </c>
      <c r="D228">
        <v>1</v>
      </c>
      <c r="E228" s="7">
        <f>SUM(Table12[[#This Row],[Creation]:[Background]])</f>
        <v>1</v>
      </c>
      <c r="G228" t="s">
        <v>3087</v>
      </c>
      <c r="H228">
        <f>Table12[[#This Row],[Creation]]/Table12[[#This Row],[TOTAL]]</f>
        <v>0</v>
      </c>
      <c r="I228">
        <f>Table12[[#This Row],[Use]]/Table12[[#This Row],[TOTAL]]</f>
        <v>0</v>
      </c>
      <c r="J228">
        <f>Table12[[#This Row],[Background]]/Table12[[#This Row],[TOTAL]]</f>
        <v>1</v>
      </c>
      <c r="K228" s="7">
        <f>SUM(Table1216[[#This Row],[Creation]:[Background]])</f>
        <v>1</v>
      </c>
    </row>
    <row r="229" spans="1:11" x14ac:dyDescent="0.25">
      <c r="A229" t="s">
        <v>4057</v>
      </c>
      <c r="B229">
        <v>2</v>
      </c>
      <c r="C229">
        <v>1</v>
      </c>
      <c r="D229">
        <v>0</v>
      </c>
      <c r="E229" s="7">
        <f>SUM(Table12[[#This Row],[Creation]:[Background]])</f>
        <v>3</v>
      </c>
      <c r="G229" t="s">
        <v>4641</v>
      </c>
      <c r="H229">
        <f>Table12[[#This Row],[Creation]]/Table12[[#This Row],[TOTAL]]</f>
        <v>0.66666666666666663</v>
      </c>
      <c r="I229">
        <f>Table12[[#This Row],[Use]]/Table12[[#This Row],[TOTAL]]</f>
        <v>0.33333333333333331</v>
      </c>
      <c r="J229">
        <f>Table12[[#This Row],[Background]]/Table12[[#This Row],[TOTAL]]</f>
        <v>0</v>
      </c>
      <c r="K229" s="7">
        <f>SUM(Table1216[[#This Row],[Creation]:[Background]])</f>
        <v>1</v>
      </c>
    </row>
    <row r="230" spans="1:11" x14ac:dyDescent="0.25">
      <c r="A230" t="s">
        <v>968</v>
      </c>
      <c r="B230">
        <v>2</v>
      </c>
      <c r="C230">
        <v>0</v>
      </c>
      <c r="D230">
        <v>0</v>
      </c>
      <c r="E230" s="7">
        <f>SUM(Table12[[#This Row],[Creation]:[Background]])</f>
        <v>2</v>
      </c>
      <c r="G230" t="s">
        <v>871</v>
      </c>
      <c r="H230">
        <f>Table12[[#This Row],[Creation]]/Table12[[#This Row],[TOTAL]]</f>
        <v>1</v>
      </c>
      <c r="I230">
        <f>Table12[[#This Row],[Use]]/Table12[[#This Row],[TOTAL]]</f>
        <v>0</v>
      </c>
      <c r="J230">
        <f>Table12[[#This Row],[Background]]/Table12[[#This Row],[TOTAL]]</f>
        <v>0</v>
      </c>
      <c r="K230" s="7">
        <f>SUM(Table1216[[#This Row],[Creation]:[Background]])</f>
        <v>1</v>
      </c>
    </row>
    <row r="231" spans="1:11" x14ac:dyDescent="0.25">
      <c r="A231" t="s">
        <v>2336</v>
      </c>
      <c r="B231">
        <v>0</v>
      </c>
      <c r="C231">
        <v>6</v>
      </c>
      <c r="D231">
        <v>0</v>
      </c>
      <c r="E231" s="7">
        <f>SUM(Table12[[#This Row],[Creation]:[Background]])</f>
        <v>6</v>
      </c>
      <c r="G231" t="s">
        <v>3372</v>
      </c>
      <c r="H231">
        <f>Table12[[#This Row],[Creation]]/Table12[[#This Row],[TOTAL]]</f>
        <v>0</v>
      </c>
      <c r="I231">
        <f>Table12[[#This Row],[Use]]/Table12[[#This Row],[TOTAL]]</f>
        <v>1</v>
      </c>
      <c r="J231">
        <f>Table12[[#This Row],[Background]]/Table12[[#This Row],[TOTAL]]</f>
        <v>0</v>
      </c>
      <c r="K231" s="7">
        <f>SUM(Table1216[[#This Row],[Creation]:[Background]])</f>
        <v>1</v>
      </c>
    </row>
    <row r="232" spans="1:11" x14ac:dyDescent="0.25">
      <c r="A232" t="s">
        <v>195</v>
      </c>
      <c r="B232">
        <v>0</v>
      </c>
      <c r="C232">
        <v>5</v>
      </c>
      <c r="D232">
        <v>1</v>
      </c>
      <c r="E232" s="7">
        <f>SUM(Table12[[#This Row],[Creation]:[Background]])</f>
        <v>6</v>
      </c>
      <c r="G232" t="s">
        <v>4297</v>
      </c>
      <c r="H232">
        <f>Table12[[#This Row],[Creation]]/Table12[[#This Row],[TOTAL]]</f>
        <v>0</v>
      </c>
      <c r="I232">
        <f>Table12[[#This Row],[Use]]/Table12[[#This Row],[TOTAL]]</f>
        <v>0.83333333333333337</v>
      </c>
      <c r="J232">
        <f>Table12[[#This Row],[Background]]/Table12[[#This Row],[TOTAL]]</f>
        <v>0.16666666666666666</v>
      </c>
      <c r="K232" s="7">
        <f>SUM(Table1216[[#This Row],[Creation]:[Background]])</f>
        <v>1</v>
      </c>
    </row>
    <row r="233" spans="1:11" x14ac:dyDescent="0.25">
      <c r="A233" t="s">
        <v>2801</v>
      </c>
      <c r="B233">
        <v>0</v>
      </c>
      <c r="C233">
        <v>2</v>
      </c>
      <c r="D233">
        <v>0</v>
      </c>
      <c r="E233" s="7">
        <f>SUM(Table12[[#This Row],[Creation]:[Background]])</f>
        <v>2</v>
      </c>
      <c r="G233" t="s">
        <v>3108</v>
      </c>
      <c r="H233">
        <f>Table12[[#This Row],[Creation]]/Table12[[#This Row],[TOTAL]]</f>
        <v>0</v>
      </c>
      <c r="I233">
        <f>Table12[[#This Row],[Use]]/Table12[[#This Row],[TOTAL]]</f>
        <v>1</v>
      </c>
      <c r="J233">
        <f>Table12[[#This Row],[Background]]/Table12[[#This Row],[TOTAL]]</f>
        <v>0</v>
      </c>
      <c r="K233" s="7">
        <f>SUM(Table1216[[#This Row],[Creation]:[Background]])</f>
        <v>1</v>
      </c>
    </row>
    <row r="234" spans="1:11" x14ac:dyDescent="0.25">
      <c r="A234" t="s">
        <v>4272</v>
      </c>
      <c r="B234">
        <v>0</v>
      </c>
      <c r="C234">
        <v>1</v>
      </c>
      <c r="D234">
        <v>0</v>
      </c>
      <c r="E234" s="7">
        <f>SUM(Table12[[#This Row],[Creation]:[Background]])</f>
        <v>1</v>
      </c>
      <c r="G234" t="s">
        <v>1813</v>
      </c>
      <c r="H234">
        <f>Table12[[#This Row],[Creation]]/Table12[[#This Row],[TOTAL]]</f>
        <v>0</v>
      </c>
      <c r="I234">
        <f>Table12[[#This Row],[Use]]/Table12[[#This Row],[TOTAL]]</f>
        <v>1</v>
      </c>
      <c r="J234">
        <f>Table12[[#This Row],[Background]]/Table12[[#This Row],[TOTAL]]</f>
        <v>0</v>
      </c>
      <c r="K234" s="7">
        <f>SUM(Table1216[[#This Row],[Creation]:[Background]])</f>
        <v>1</v>
      </c>
    </row>
    <row r="235" spans="1:11" x14ac:dyDescent="0.25">
      <c r="A235" t="s">
        <v>4276</v>
      </c>
      <c r="B235">
        <v>0</v>
      </c>
      <c r="C235">
        <v>1</v>
      </c>
      <c r="D235">
        <v>0</v>
      </c>
      <c r="E235" s="7">
        <f>SUM(Table12[[#This Row],[Creation]:[Background]])</f>
        <v>1</v>
      </c>
      <c r="G235" t="s">
        <v>660</v>
      </c>
      <c r="H235">
        <f>Table12[[#This Row],[Creation]]/Table12[[#This Row],[TOTAL]]</f>
        <v>0</v>
      </c>
      <c r="I235">
        <f>Table12[[#This Row],[Use]]/Table12[[#This Row],[TOTAL]]</f>
        <v>1</v>
      </c>
      <c r="J235">
        <f>Table12[[#This Row],[Background]]/Table12[[#This Row],[TOTAL]]</f>
        <v>0</v>
      </c>
      <c r="K235" s="7">
        <f>SUM(Table1216[[#This Row],[Creation]:[Background]])</f>
        <v>1</v>
      </c>
    </row>
    <row r="236" spans="1:11" x14ac:dyDescent="0.25">
      <c r="A236" t="s">
        <v>2562</v>
      </c>
      <c r="B236">
        <v>0</v>
      </c>
      <c r="C236">
        <v>2</v>
      </c>
      <c r="D236">
        <v>0</v>
      </c>
      <c r="E236" s="7">
        <f>SUM(Table12[[#This Row],[Creation]:[Background]])</f>
        <v>2</v>
      </c>
      <c r="G236" t="s">
        <v>649</v>
      </c>
      <c r="H236">
        <f>Table12[[#This Row],[Creation]]/Table12[[#This Row],[TOTAL]]</f>
        <v>0</v>
      </c>
      <c r="I236">
        <f>Table12[[#This Row],[Use]]/Table12[[#This Row],[TOTAL]]</f>
        <v>1</v>
      </c>
      <c r="J236">
        <f>Table12[[#This Row],[Background]]/Table12[[#This Row],[TOTAL]]</f>
        <v>0</v>
      </c>
      <c r="K236" s="7">
        <f>SUM(Table1216[[#This Row],[Creation]:[Background]])</f>
        <v>1</v>
      </c>
    </row>
    <row r="237" spans="1:11" x14ac:dyDescent="0.25">
      <c r="A237" t="s">
        <v>73</v>
      </c>
      <c r="B237">
        <v>0</v>
      </c>
      <c r="C237">
        <v>3</v>
      </c>
      <c r="D237">
        <v>2</v>
      </c>
      <c r="E237" s="7">
        <f>SUM(Table12[[#This Row],[Creation]:[Background]])</f>
        <v>5</v>
      </c>
      <c r="G237" t="s">
        <v>829</v>
      </c>
      <c r="H237">
        <f>Table12[[#This Row],[Creation]]/Table12[[#This Row],[TOTAL]]</f>
        <v>0</v>
      </c>
      <c r="I237">
        <f>Table12[[#This Row],[Use]]/Table12[[#This Row],[TOTAL]]</f>
        <v>0.6</v>
      </c>
      <c r="J237">
        <f>Table12[[#This Row],[Background]]/Table12[[#This Row],[TOTAL]]</f>
        <v>0.4</v>
      </c>
      <c r="K237" s="7">
        <f>SUM(Table1216[[#This Row],[Creation]:[Background]])</f>
        <v>1</v>
      </c>
    </row>
    <row r="238" spans="1:11" x14ac:dyDescent="0.25">
      <c r="A238" t="s">
        <v>4090</v>
      </c>
      <c r="B238">
        <v>0</v>
      </c>
      <c r="C238">
        <v>3</v>
      </c>
      <c r="D238">
        <v>1</v>
      </c>
      <c r="E238" s="7">
        <f>SUM(Table12[[#This Row],[Creation]:[Background]])</f>
        <v>4</v>
      </c>
      <c r="G238" t="s">
        <v>58</v>
      </c>
      <c r="H238">
        <f>Table12[[#This Row],[Creation]]/Table12[[#This Row],[TOTAL]]</f>
        <v>0</v>
      </c>
      <c r="I238">
        <f>Table12[[#This Row],[Use]]/Table12[[#This Row],[TOTAL]]</f>
        <v>0.75</v>
      </c>
      <c r="J238">
        <f>Table12[[#This Row],[Background]]/Table12[[#This Row],[TOTAL]]</f>
        <v>0.25</v>
      </c>
      <c r="K238" s="7">
        <f>SUM(Table1216[[#This Row],[Creation]:[Background]])</f>
        <v>1</v>
      </c>
    </row>
    <row r="239" spans="1:11" x14ac:dyDescent="0.25">
      <c r="A239" t="s">
        <v>3489</v>
      </c>
      <c r="B239">
        <v>2</v>
      </c>
      <c r="C239">
        <v>0</v>
      </c>
      <c r="D239">
        <v>0</v>
      </c>
      <c r="E239" s="7">
        <f>SUM(Table12[[#This Row],[Creation]:[Background]])</f>
        <v>2</v>
      </c>
      <c r="G239" t="s">
        <v>3290</v>
      </c>
      <c r="H239">
        <f>Table12[[#This Row],[Creation]]/Table12[[#This Row],[TOTAL]]</f>
        <v>1</v>
      </c>
      <c r="I239">
        <f>Table12[[#This Row],[Use]]/Table12[[#This Row],[TOTAL]]</f>
        <v>0</v>
      </c>
      <c r="J239">
        <f>Table12[[#This Row],[Background]]/Table12[[#This Row],[TOTAL]]</f>
        <v>0</v>
      </c>
      <c r="K239" s="7">
        <f>SUM(Table1216[[#This Row],[Creation]:[Background]])</f>
        <v>1</v>
      </c>
    </row>
    <row r="240" spans="1:11" x14ac:dyDescent="0.25">
      <c r="A240" t="s">
        <v>3438</v>
      </c>
      <c r="B240">
        <v>1</v>
      </c>
      <c r="C240">
        <v>0</v>
      </c>
      <c r="D240">
        <v>0</v>
      </c>
      <c r="E240" s="7">
        <f>SUM(Table12[[#This Row],[Creation]:[Background]])</f>
        <v>1</v>
      </c>
      <c r="G240" t="s">
        <v>2620</v>
      </c>
      <c r="H240">
        <f>Table12[[#This Row],[Creation]]/Table12[[#This Row],[TOTAL]]</f>
        <v>1</v>
      </c>
      <c r="I240">
        <f>Table12[[#This Row],[Use]]/Table12[[#This Row],[TOTAL]]</f>
        <v>0</v>
      </c>
      <c r="J240">
        <f>Table12[[#This Row],[Background]]/Table12[[#This Row],[TOTAL]]</f>
        <v>0</v>
      </c>
      <c r="K240" s="7">
        <f>SUM(Table1216[[#This Row],[Creation]:[Background]])</f>
        <v>1</v>
      </c>
    </row>
    <row r="241" spans="1:11" x14ac:dyDescent="0.25">
      <c r="A241" t="s">
        <v>1767</v>
      </c>
      <c r="B241">
        <v>0</v>
      </c>
      <c r="C241">
        <v>2</v>
      </c>
      <c r="D241">
        <v>0</v>
      </c>
      <c r="E241" s="7">
        <f>SUM(Table12[[#This Row],[Creation]:[Background]])</f>
        <v>2</v>
      </c>
      <c r="G241" t="s">
        <v>3529</v>
      </c>
      <c r="H241">
        <f>Table12[[#This Row],[Creation]]/Table12[[#This Row],[TOTAL]]</f>
        <v>0</v>
      </c>
      <c r="I241">
        <f>Table12[[#This Row],[Use]]/Table12[[#This Row],[TOTAL]]</f>
        <v>1</v>
      </c>
      <c r="J241">
        <f>Table12[[#This Row],[Background]]/Table12[[#This Row],[TOTAL]]</f>
        <v>0</v>
      </c>
      <c r="K241" s="7">
        <f>SUM(Table1216[[#This Row],[Creation]:[Background]])</f>
        <v>1</v>
      </c>
    </row>
    <row r="242" spans="1:11" x14ac:dyDescent="0.25">
      <c r="A242" t="s">
        <v>3827</v>
      </c>
      <c r="B242">
        <v>0</v>
      </c>
      <c r="C242">
        <v>13</v>
      </c>
      <c r="D242">
        <v>2</v>
      </c>
      <c r="E242" s="7">
        <f>SUM(Table12[[#This Row],[Creation]:[Background]])</f>
        <v>15</v>
      </c>
      <c r="G242" t="s">
        <v>2632</v>
      </c>
      <c r="H242">
        <f>Table12[[#This Row],[Creation]]/Table12[[#This Row],[TOTAL]]</f>
        <v>0</v>
      </c>
      <c r="I242">
        <f>Table12[[#This Row],[Use]]/Table12[[#This Row],[TOTAL]]</f>
        <v>0.8666666666666667</v>
      </c>
      <c r="J242">
        <f>Table12[[#This Row],[Background]]/Table12[[#This Row],[TOTAL]]</f>
        <v>0.13333333333333333</v>
      </c>
      <c r="K242" s="7">
        <f>SUM(Table1216[[#This Row],[Creation]:[Background]])</f>
        <v>1</v>
      </c>
    </row>
    <row r="243" spans="1:11" x14ac:dyDescent="0.25">
      <c r="A243" t="s">
        <v>3934</v>
      </c>
      <c r="B243">
        <v>2</v>
      </c>
      <c r="C243">
        <v>4</v>
      </c>
      <c r="D243">
        <v>0</v>
      </c>
      <c r="E243" s="7">
        <f>SUM(Table12[[#This Row],[Creation]:[Background]])</f>
        <v>6</v>
      </c>
      <c r="G243" t="s">
        <v>3282</v>
      </c>
      <c r="H243">
        <f>Table12[[#This Row],[Creation]]/Table12[[#This Row],[TOTAL]]</f>
        <v>0.33333333333333331</v>
      </c>
      <c r="I243">
        <f>Table12[[#This Row],[Use]]/Table12[[#This Row],[TOTAL]]</f>
        <v>0.66666666666666663</v>
      </c>
      <c r="J243">
        <f>Table12[[#This Row],[Background]]/Table12[[#This Row],[TOTAL]]</f>
        <v>0</v>
      </c>
      <c r="K243" s="7">
        <f>SUM(Table1216[[#This Row],[Creation]:[Background]])</f>
        <v>1</v>
      </c>
    </row>
    <row r="244" spans="1:11" x14ac:dyDescent="0.25">
      <c r="A244" t="s">
        <v>3511</v>
      </c>
      <c r="B244">
        <v>0</v>
      </c>
      <c r="C244">
        <v>1</v>
      </c>
      <c r="D244">
        <v>0</v>
      </c>
      <c r="E244" s="7">
        <f>SUM(Table12[[#This Row],[Creation]:[Background]])</f>
        <v>1</v>
      </c>
      <c r="G244" t="s">
        <v>466</v>
      </c>
      <c r="H244">
        <f>Table12[[#This Row],[Creation]]/Table12[[#This Row],[TOTAL]]</f>
        <v>0</v>
      </c>
      <c r="I244">
        <f>Table12[[#This Row],[Use]]/Table12[[#This Row],[TOTAL]]</f>
        <v>1</v>
      </c>
      <c r="J244">
        <f>Table12[[#This Row],[Background]]/Table12[[#This Row],[TOTAL]]</f>
        <v>0</v>
      </c>
      <c r="K244" s="7">
        <f>SUM(Table1216[[#This Row],[Creation]:[Background]])</f>
        <v>1</v>
      </c>
    </row>
    <row r="245" spans="1:11" x14ac:dyDescent="0.25">
      <c r="A245" t="s">
        <v>893</v>
      </c>
      <c r="B245">
        <v>1</v>
      </c>
      <c r="C245">
        <v>2</v>
      </c>
      <c r="D245">
        <v>0</v>
      </c>
      <c r="E245" s="7">
        <f>SUM(Table12[[#This Row],[Creation]:[Background]])</f>
        <v>3</v>
      </c>
      <c r="G245" t="s">
        <v>5160</v>
      </c>
      <c r="H245">
        <f>Table12[[#This Row],[Creation]]/Table12[[#This Row],[TOTAL]]</f>
        <v>0.33333333333333331</v>
      </c>
      <c r="I245">
        <f>Table12[[#This Row],[Use]]/Table12[[#This Row],[TOTAL]]</f>
        <v>0.66666666666666663</v>
      </c>
      <c r="J245">
        <f>Table12[[#This Row],[Background]]/Table12[[#This Row],[TOTAL]]</f>
        <v>0</v>
      </c>
      <c r="K245" s="7">
        <f>SUM(Table1216[[#This Row],[Creation]:[Background]])</f>
        <v>1</v>
      </c>
    </row>
    <row r="246" spans="1:11" x14ac:dyDescent="0.25">
      <c r="A246" t="s">
        <v>2858</v>
      </c>
      <c r="B246">
        <v>0</v>
      </c>
      <c r="C246">
        <v>2</v>
      </c>
      <c r="D246">
        <v>0</v>
      </c>
      <c r="E246" s="7">
        <f>SUM(Table12[[#This Row],[Creation]:[Background]])</f>
        <v>2</v>
      </c>
      <c r="G246" t="s">
        <v>1767</v>
      </c>
      <c r="H246">
        <f>Table12[[#This Row],[Creation]]/Table12[[#This Row],[TOTAL]]</f>
        <v>0</v>
      </c>
      <c r="I246">
        <f>Table12[[#This Row],[Use]]/Table12[[#This Row],[TOTAL]]</f>
        <v>1</v>
      </c>
      <c r="J246">
        <f>Table12[[#This Row],[Background]]/Table12[[#This Row],[TOTAL]]</f>
        <v>0</v>
      </c>
      <c r="K246" s="7">
        <f>SUM(Table1216[[#This Row],[Creation]:[Background]])</f>
        <v>1</v>
      </c>
    </row>
    <row r="247" spans="1:11" x14ac:dyDescent="0.25">
      <c r="A247" t="s">
        <v>3957</v>
      </c>
      <c r="B247">
        <v>0</v>
      </c>
      <c r="C247">
        <v>2</v>
      </c>
      <c r="D247">
        <v>1</v>
      </c>
      <c r="E247" s="7">
        <f>SUM(Table12[[#This Row],[Creation]:[Background]])</f>
        <v>3</v>
      </c>
      <c r="G247" t="s">
        <v>115</v>
      </c>
      <c r="H247">
        <f>Table12[[#This Row],[Creation]]/Table12[[#This Row],[TOTAL]]</f>
        <v>0</v>
      </c>
      <c r="I247">
        <f>Table12[[#This Row],[Use]]/Table12[[#This Row],[TOTAL]]</f>
        <v>0.66666666666666663</v>
      </c>
      <c r="J247">
        <f>Table12[[#This Row],[Background]]/Table12[[#This Row],[TOTAL]]</f>
        <v>0.33333333333333331</v>
      </c>
      <c r="K247" s="7">
        <f>SUM(Table1216[[#This Row],[Creation]:[Background]])</f>
        <v>1</v>
      </c>
    </row>
    <row r="248" spans="1:11" x14ac:dyDescent="0.25">
      <c r="A248" t="s">
        <v>4395</v>
      </c>
      <c r="B248">
        <v>0</v>
      </c>
      <c r="C248">
        <v>1</v>
      </c>
      <c r="D248">
        <v>0</v>
      </c>
      <c r="E248" s="7">
        <f>SUM(Table12[[#This Row],[Creation]:[Background]])</f>
        <v>1</v>
      </c>
      <c r="G248" t="s">
        <v>2002</v>
      </c>
      <c r="H248">
        <f>Table12[[#This Row],[Creation]]/Table12[[#This Row],[TOTAL]]</f>
        <v>0</v>
      </c>
      <c r="I248">
        <f>Table12[[#This Row],[Use]]/Table12[[#This Row],[TOTAL]]</f>
        <v>1</v>
      </c>
      <c r="J248">
        <f>Table12[[#This Row],[Background]]/Table12[[#This Row],[TOTAL]]</f>
        <v>0</v>
      </c>
      <c r="K248" s="7">
        <f>SUM(Table1216[[#This Row],[Creation]:[Background]])</f>
        <v>1</v>
      </c>
    </row>
    <row r="249" spans="1:11" x14ac:dyDescent="0.25">
      <c r="A249" t="s">
        <v>3689</v>
      </c>
      <c r="B249">
        <v>1</v>
      </c>
      <c r="C249">
        <v>5</v>
      </c>
      <c r="D249">
        <v>0</v>
      </c>
      <c r="E249" s="7">
        <f>SUM(Table12[[#This Row],[Creation]:[Background]])</f>
        <v>6</v>
      </c>
      <c r="G249" t="s">
        <v>3224</v>
      </c>
      <c r="H249">
        <f>Table12[[#This Row],[Creation]]/Table12[[#This Row],[TOTAL]]</f>
        <v>0.16666666666666666</v>
      </c>
      <c r="I249">
        <f>Table12[[#This Row],[Use]]/Table12[[#This Row],[TOTAL]]</f>
        <v>0.83333333333333337</v>
      </c>
      <c r="J249">
        <f>Table12[[#This Row],[Background]]/Table12[[#This Row],[TOTAL]]</f>
        <v>0</v>
      </c>
      <c r="K249" s="7">
        <f>SUM(Table1216[[#This Row],[Creation]:[Background]])</f>
        <v>1</v>
      </c>
    </row>
    <row r="250" spans="1:11" x14ac:dyDescent="0.25">
      <c r="A250" t="s">
        <v>2588</v>
      </c>
      <c r="B250">
        <v>0</v>
      </c>
      <c r="C250">
        <v>2</v>
      </c>
      <c r="D250">
        <v>0</v>
      </c>
      <c r="E250" s="7">
        <f>SUM(Table12[[#This Row],[Creation]:[Background]])</f>
        <v>2</v>
      </c>
      <c r="G250" t="s">
        <v>4449</v>
      </c>
      <c r="H250">
        <f>Table12[[#This Row],[Creation]]/Table12[[#This Row],[TOTAL]]</f>
        <v>0</v>
      </c>
      <c r="I250">
        <f>Table12[[#This Row],[Use]]/Table12[[#This Row],[TOTAL]]</f>
        <v>1</v>
      </c>
      <c r="J250">
        <f>Table12[[#This Row],[Background]]/Table12[[#This Row],[TOTAL]]</f>
        <v>0</v>
      </c>
      <c r="K250" s="7">
        <f>SUM(Table1216[[#This Row],[Creation]:[Background]])</f>
        <v>1</v>
      </c>
    </row>
    <row r="251" spans="1:11" x14ac:dyDescent="0.25">
      <c r="A251" t="s">
        <v>5169</v>
      </c>
      <c r="B251">
        <v>1</v>
      </c>
      <c r="C251">
        <v>0</v>
      </c>
      <c r="D251">
        <v>0</v>
      </c>
      <c r="E251" s="7">
        <f>SUM(Table12[[#This Row],[Creation]:[Background]])</f>
        <v>1</v>
      </c>
      <c r="G251" t="s">
        <v>3784</v>
      </c>
      <c r="H251">
        <f>Table12[[#This Row],[Creation]]/Table12[[#This Row],[TOTAL]]</f>
        <v>1</v>
      </c>
      <c r="I251">
        <f>Table12[[#This Row],[Use]]/Table12[[#This Row],[TOTAL]]</f>
        <v>0</v>
      </c>
      <c r="J251">
        <f>Table12[[#This Row],[Background]]/Table12[[#This Row],[TOTAL]]</f>
        <v>0</v>
      </c>
      <c r="K251" s="7">
        <f>SUM(Table1216[[#This Row],[Creation]:[Background]])</f>
        <v>1</v>
      </c>
    </row>
    <row r="252" spans="1:11" x14ac:dyDescent="0.25">
      <c r="A252" t="s">
        <v>1177</v>
      </c>
      <c r="B252">
        <v>0</v>
      </c>
      <c r="C252">
        <v>2</v>
      </c>
      <c r="D252">
        <v>0</v>
      </c>
      <c r="E252" s="7">
        <f>SUM(Table12[[#This Row],[Creation]:[Background]])</f>
        <v>2</v>
      </c>
      <c r="G252" t="s">
        <v>528</v>
      </c>
      <c r="H252">
        <f>Table12[[#This Row],[Creation]]/Table12[[#This Row],[TOTAL]]</f>
        <v>0</v>
      </c>
      <c r="I252">
        <f>Table12[[#This Row],[Use]]/Table12[[#This Row],[TOTAL]]</f>
        <v>1</v>
      </c>
      <c r="J252">
        <f>Table12[[#This Row],[Background]]/Table12[[#This Row],[TOTAL]]</f>
        <v>0</v>
      </c>
      <c r="K252" s="7">
        <f>SUM(Table1216[[#This Row],[Creation]:[Background]])</f>
        <v>1</v>
      </c>
    </row>
    <row r="253" spans="1:11" x14ac:dyDescent="0.25">
      <c r="A253" t="s">
        <v>3749</v>
      </c>
      <c r="B253">
        <v>0</v>
      </c>
      <c r="C253">
        <v>4</v>
      </c>
      <c r="D253">
        <v>0</v>
      </c>
      <c r="E253" s="7">
        <f>SUM(Table12[[#This Row],[Creation]:[Background]])</f>
        <v>4</v>
      </c>
      <c r="G253" t="s">
        <v>3249</v>
      </c>
      <c r="H253">
        <f>Table12[[#This Row],[Creation]]/Table12[[#This Row],[TOTAL]]</f>
        <v>0</v>
      </c>
      <c r="I253">
        <f>Table12[[#This Row],[Use]]/Table12[[#This Row],[TOTAL]]</f>
        <v>1</v>
      </c>
      <c r="J253">
        <f>Table12[[#This Row],[Background]]/Table12[[#This Row],[TOTAL]]</f>
        <v>0</v>
      </c>
      <c r="K253" s="7">
        <f>SUM(Table1216[[#This Row],[Creation]:[Background]])</f>
        <v>1</v>
      </c>
    </row>
    <row r="254" spans="1:11" x14ac:dyDescent="0.25">
      <c r="A254" t="s">
        <v>2086</v>
      </c>
      <c r="B254">
        <v>0</v>
      </c>
      <c r="C254">
        <v>2</v>
      </c>
      <c r="D254">
        <v>0</v>
      </c>
      <c r="E254" s="7">
        <f>SUM(Table12[[#This Row],[Creation]:[Background]])</f>
        <v>2</v>
      </c>
      <c r="G254" t="s">
        <v>5219</v>
      </c>
      <c r="H254">
        <f>Table12[[#This Row],[Creation]]/Table12[[#This Row],[TOTAL]]</f>
        <v>0</v>
      </c>
      <c r="I254">
        <f>Table12[[#This Row],[Use]]/Table12[[#This Row],[TOTAL]]</f>
        <v>1</v>
      </c>
      <c r="J254">
        <f>Table12[[#This Row],[Background]]/Table12[[#This Row],[TOTAL]]</f>
        <v>0</v>
      </c>
      <c r="K254" s="7">
        <f>SUM(Table1216[[#This Row],[Creation]:[Background]])</f>
        <v>1</v>
      </c>
    </row>
    <row r="255" spans="1:11" x14ac:dyDescent="0.25">
      <c r="A255" t="s">
        <v>4594</v>
      </c>
      <c r="B255">
        <v>0</v>
      </c>
      <c r="C255">
        <v>2</v>
      </c>
      <c r="D255">
        <v>0</v>
      </c>
      <c r="E255" s="7">
        <f>SUM(Table12[[#This Row],[Creation]:[Background]])</f>
        <v>2</v>
      </c>
      <c r="G255" t="s">
        <v>5009</v>
      </c>
      <c r="H255">
        <f>Table12[[#This Row],[Creation]]/Table12[[#This Row],[TOTAL]]</f>
        <v>0</v>
      </c>
      <c r="I255">
        <f>Table12[[#This Row],[Use]]/Table12[[#This Row],[TOTAL]]</f>
        <v>1</v>
      </c>
      <c r="J255">
        <f>Table12[[#This Row],[Background]]/Table12[[#This Row],[TOTAL]]</f>
        <v>0</v>
      </c>
      <c r="K255" s="7">
        <f>SUM(Table1216[[#This Row],[Creation]:[Background]])</f>
        <v>1</v>
      </c>
    </row>
    <row r="256" spans="1:11" x14ac:dyDescent="0.25">
      <c r="A256" t="s">
        <v>5019</v>
      </c>
      <c r="B256">
        <v>0</v>
      </c>
      <c r="C256">
        <v>2</v>
      </c>
      <c r="D256">
        <v>0</v>
      </c>
      <c r="E256" s="7">
        <f>SUM(Table12[[#This Row],[Creation]:[Background]])</f>
        <v>2</v>
      </c>
      <c r="G256" t="s">
        <v>5608</v>
      </c>
      <c r="H256">
        <f>Table12[[#This Row],[Creation]]/Table12[[#This Row],[TOTAL]]</f>
        <v>0</v>
      </c>
      <c r="I256">
        <f>Table12[[#This Row],[Use]]/Table12[[#This Row],[TOTAL]]</f>
        <v>1</v>
      </c>
      <c r="J256">
        <f>Table12[[#This Row],[Background]]/Table12[[#This Row],[TOTAL]]</f>
        <v>0</v>
      </c>
      <c r="K256" s="7">
        <f>SUM(Table1216[[#This Row],[Creation]:[Background]])</f>
        <v>1</v>
      </c>
    </row>
    <row r="257" spans="1:11" x14ac:dyDescent="0.25">
      <c r="A257" t="s">
        <v>1750</v>
      </c>
      <c r="B257">
        <v>0</v>
      </c>
      <c r="C257">
        <v>1</v>
      </c>
      <c r="D257">
        <v>0</v>
      </c>
      <c r="E257" s="7">
        <f>SUM(Table12[[#This Row],[Creation]:[Background]])</f>
        <v>1</v>
      </c>
      <c r="G257" t="s">
        <v>3807</v>
      </c>
      <c r="H257">
        <f>Table12[[#This Row],[Creation]]/Table12[[#This Row],[TOTAL]]</f>
        <v>0</v>
      </c>
      <c r="I257">
        <f>Table12[[#This Row],[Use]]/Table12[[#This Row],[TOTAL]]</f>
        <v>1</v>
      </c>
      <c r="J257">
        <f>Table12[[#This Row],[Background]]/Table12[[#This Row],[TOTAL]]</f>
        <v>0</v>
      </c>
      <c r="K257" s="7">
        <f>SUM(Table1216[[#This Row],[Creation]:[Background]])</f>
        <v>1</v>
      </c>
    </row>
    <row r="258" spans="1:11" x14ac:dyDescent="0.25">
      <c r="A258" t="s">
        <v>3286</v>
      </c>
      <c r="B258">
        <v>1</v>
      </c>
      <c r="C258">
        <v>2</v>
      </c>
      <c r="D258">
        <v>1</v>
      </c>
      <c r="E258" s="7">
        <f>SUM(Table12[[#This Row],[Creation]:[Background]])</f>
        <v>4</v>
      </c>
      <c r="G258" t="s">
        <v>2418</v>
      </c>
      <c r="H258">
        <f>Table12[[#This Row],[Creation]]/Table12[[#This Row],[TOTAL]]</f>
        <v>0.25</v>
      </c>
      <c r="I258">
        <f>Table12[[#This Row],[Use]]/Table12[[#This Row],[TOTAL]]</f>
        <v>0.5</v>
      </c>
      <c r="J258">
        <f>Table12[[#This Row],[Background]]/Table12[[#This Row],[TOTAL]]</f>
        <v>0.25</v>
      </c>
      <c r="K258" s="7">
        <f>SUM(Table1216[[#This Row],[Creation]:[Background]])</f>
        <v>1</v>
      </c>
    </row>
    <row r="259" spans="1:11" x14ac:dyDescent="0.25">
      <c r="A259" t="s">
        <v>2970</v>
      </c>
      <c r="B259">
        <v>0</v>
      </c>
      <c r="C259">
        <v>4</v>
      </c>
      <c r="D259">
        <v>0</v>
      </c>
      <c r="E259" s="7">
        <f>SUM(Table12[[#This Row],[Creation]:[Background]])</f>
        <v>4</v>
      </c>
      <c r="G259" t="s">
        <v>965</v>
      </c>
      <c r="H259">
        <f>Table12[[#This Row],[Creation]]/Table12[[#This Row],[TOTAL]]</f>
        <v>0</v>
      </c>
      <c r="I259">
        <f>Table12[[#This Row],[Use]]/Table12[[#This Row],[TOTAL]]</f>
        <v>1</v>
      </c>
      <c r="J259">
        <f>Table12[[#This Row],[Background]]/Table12[[#This Row],[TOTAL]]</f>
        <v>0</v>
      </c>
      <c r="K259" s="7">
        <f>SUM(Table1216[[#This Row],[Creation]:[Background]])</f>
        <v>1</v>
      </c>
    </row>
    <row r="260" spans="1:11" x14ac:dyDescent="0.25">
      <c r="A260" t="s">
        <v>5042</v>
      </c>
      <c r="B260">
        <v>0</v>
      </c>
      <c r="C260">
        <v>1</v>
      </c>
      <c r="D260">
        <v>0</v>
      </c>
      <c r="E260" s="7">
        <f>SUM(Table12[[#This Row],[Creation]:[Background]])</f>
        <v>1</v>
      </c>
      <c r="G260" t="s">
        <v>3728</v>
      </c>
      <c r="H260">
        <f>Table12[[#This Row],[Creation]]/Table12[[#This Row],[TOTAL]]</f>
        <v>0</v>
      </c>
      <c r="I260">
        <f>Table12[[#This Row],[Use]]/Table12[[#This Row],[TOTAL]]</f>
        <v>1</v>
      </c>
      <c r="J260">
        <f>Table12[[#This Row],[Background]]/Table12[[#This Row],[TOTAL]]</f>
        <v>0</v>
      </c>
      <c r="K260" s="7">
        <f>SUM(Table1216[[#This Row],[Creation]:[Background]])</f>
        <v>1</v>
      </c>
    </row>
    <row r="261" spans="1:11" x14ac:dyDescent="0.25">
      <c r="A261" t="s">
        <v>765</v>
      </c>
      <c r="B261">
        <v>1</v>
      </c>
      <c r="C261">
        <v>0</v>
      </c>
      <c r="D261">
        <v>0</v>
      </c>
      <c r="E261" s="7">
        <f>SUM(Table12[[#This Row],[Creation]:[Background]])</f>
        <v>1</v>
      </c>
      <c r="G261" t="s">
        <v>3244</v>
      </c>
      <c r="H261">
        <f>Table12[[#This Row],[Creation]]/Table12[[#This Row],[TOTAL]]</f>
        <v>1</v>
      </c>
      <c r="I261">
        <f>Table12[[#This Row],[Use]]/Table12[[#This Row],[TOTAL]]</f>
        <v>0</v>
      </c>
      <c r="J261">
        <f>Table12[[#This Row],[Background]]/Table12[[#This Row],[TOTAL]]</f>
        <v>0</v>
      </c>
      <c r="K261" s="7">
        <f>SUM(Table1216[[#This Row],[Creation]:[Background]])</f>
        <v>1</v>
      </c>
    </row>
    <row r="262" spans="1:11" x14ac:dyDescent="0.25">
      <c r="A262" t="s">
        <v>5176</v>
      </c>
      <c r="B262">
        <v>1</v>
      </c>
      <c r="C262">
        <v>0</v>
      </c>
      <c r="D262">
        <v>0</v>
      </c>
      <c r="E262" s="7">
        <f>SUM(Table12[[#This Row],[Creation]:[Background]])</f>
        <v>1</v>
      </c>
      <c r="G262" t="s">
        <v>517</v>
      </c>
      <c r="H262">
        <f>Table12[[#This Row],[Creation]]/Table12[[#This Row],[TOTAL]]</f>
        <v>1</v>
      </c>
      <c r="I262">
        <f>Table12[[#This Row],[Use]]/Table12[[#This Row],[TOTAL]]</f>
        <v>0</v>
      </c>
      <c r="J262">
        <f>Table12[[#This Row],[Background]]/Table12[[#This Row],[TOTAL]]</f>
        <v>0</v>
      </c>
      <c r="K262" s="7">
        <f>SUM(Table1216[[#This Row],[Creation]:[Background]])</f>
        <v>1</v>
      </c>
    </row>
    <row r="263" spans="1:11" x14ac:dyDescent="0.25">
      <c r="A263" t="s">
        <v>1514</v>
      </c>
      <c r="B263">
        <v>0</v>
      </c>
      <c r="C263">
        <v>1</v>
      </c>
      <c r="D263">
        <v>0</v>
      </c>
      <c r="E263" s="7">
        <f>SUM(Table12[[#This Row],[Creation]:[Background]])</f>
        <v>1</v>
      </c>
      <c r="G263" t="s">
        <v>5807</v>
      </c>
      <c r="H263">
        <f>Table12[[#This Row],[Creation]]/Table12[[#This Row],[TOTAL]]</f>
        <v>0</v>
      </c>
      <c r="I263">
        <f>Table12[[#This Row],[Use]]/Table12[[#This Row],[TOTAL]]</f>
        <v>1</v>
      </c>
      <c r="J263">
        <f>Table12[[#This Row],[Background]]/Table12[[#This Row],[TOTAL]]</f>
        <v>0</v>
      </c>
      <c r="K263" s="7">
        <f>SUM(Table1216[[#This Row],[Creation]:[Background]])</f>
        <v>1</v>
      </c>
    </row>
    <row r="264" spans="1:11" x14ac:dyDescent="0.25">
      <c r="A264" t="s">
        <v>53</v>
      </c>
      <c r="B264">
        <v>0</v>
      </c>
      <c r="C264">
        <v>0</v>
      </c>
      <c r="D264">
        <v>1</v>
      </c>
      <c r="E264" s="7">
        <f>SUM(Table12[[#This Row],[Creation]:[Background]])</f>
        <v>1</v>
      </c>
      <c r="G264" t="s">
        <v>5227</v>
      </c>
      <c r="H264">
        <f>Table12[[#This Row],[Creation]]/Table12[[#This Row],[TOTAL]]</f>
        <v>0</v>
      </c>
      <c r="I264">
        <f>Table12[[#This Row],[Use]]/Table12[[#This Row],[TOTAL]]</f>
        <v>0</v>
      </c>
      <c r="J264">
        <f>Table12[[#This Row],[Background]]/Table12[[#This Row],[TOTAL]]</f>
        <v>1</v>
      </c>
      <c r="K264" s="7">
        <f>SUM(Table1216[[#This Row],[Creation]:[Background]])</f>
        <v>1</v>
      </c>
    </row>
    <row r="265" spans="1:11" x14ac:dyDescent="0.25">
      <c r="A265" t="s">
        <v>5067</v>
      </c>
      <c r="B265">
        <v>0</v>
      </c>
      <c r="C265">
        <v>1</v>
      </c>
      <c r="D265">
        <v>0</v>
      </c>
      <c r="E265" s="7">
        <f>SUM(Table12[[#This Row],[Creation]:[Background]])</f>
        <v>1</v>
      </c>
      <c r="G265" t="s">
        <v>3610</v>
      </c>
      <c r="H265">
        <f>Table12[[#This Row],[Creation]]/Table12[[#This Row],[TOTAL]]</f>
        <v>0</v>
      </c>
      <c r="I265">
        <f>Table12[[#This Row],[Use]]/Table12[[#This Row],[TOTAL]]</f>
        <v>1</v>
      </c>
      <c r="J265">
        <f>Table12[[#This Row],[Background]]/Table12[[#This Row],[TOTAL]]</f>
        <v>0</v>
      </c>
      <c r="K265" s="7">
        <f>SUM(Table1216[[#This Row],[Creation]:[Background]])</f>
        <v>1</v>
      </c>
    </row>
    <row r="266" spans="1:11" x14ac:dyDescent="0.25">
      <c r="A266" t="s">
        <v>3698</v>
      </c>
      <c r="B266">
        <v>0</v>
      </c>
      <c r="C266">
        <v>3</v>
      </c>
      <c r="D266">
        <v>0</v>
      </c>
      <c r="E266" s="7">
        <f>SUM(Table12[[#This Row],[Creation]:[Background]])</f>
        <v>3</v>
      </c>
      <c r="G266" t="s">
        <v>1557</v>
      </c>
      <c r="H266">
        <f>Table12[[#This Row],[Creation]]/Table12[[#This Row],[TOTAL]]</f>
        <v>0</v>
      </c>
      <c r="I266">
        <f>Table12[[#This Row],[Use]]/Table12[[#This Row],[TOTAL]]</f>
        <v>1</v>
      </c>
      <c r="J266">
        <f>Table12[[#This Row],[Background]]/Table12[[#This Row],[TOTAL]]</f>
        <v>0</v>
      </c>
      <c r="K266" s="7">
        <f>SUM(Table1216[[#This Row],[Creation]:[Background]])</f>
        <v>1</v>
      </c>
    </row>
    <row r="267" spans="1:11" x14ac:dyDescent="0.25">
      <c r="A267" t="s">
        <v>5131</v>
      </c>
      <c r="B267">
        <v>0</v>
      </c>
      <c r="C267">
        <v>4</v>
      </c>
      <c r="D267">
        <v>0</v>
      </c>
      <c r="E267" s="7">
        <f>SUM(Table12[[#This Row],[Creation]:[Background]])</f>
        <v>4</v>
      </c>
      <c r="G267" t="s">
        <v>889</v>
      </c>
      <c r="H267">
        <f>Table12[[#This Row],[Creation]]/Table12[[#This Row],[TOTAL]]</f>
        <v>0</v>
      </c>
      <c r="I267">
        <f>Table12[[#This Row],[Use]]/Table12[[#This Row],[TOTAL]]</f>
        <v>1</v>
      </c>
      <c r="J267">
        <f>Table12[[#This Row],[Background]]/Table12[[#This Row],[TOTAL]]</f>
        <v>0</v>
      </c>
      <c r="K267" s="7">
        <f>SUM(Table1216[[#This Row],[Creation]:[Background]])</f>
        <v>1</v>
      </c>
    </row>
    <row r="268" spans="1:11" x14ac:dyDescent="0.25">
      <c r="A268" t="s">
        <v>4085</v>
      </c>
      <c r="B268">
        <v>0</v>
      </c>
      <c r="C268">
        <v>1</v>
      </c>
      <c r="D268">
        <v>0</v>
      </c>
      <c r="E268" s="7">
        <f>SUM(Table12[[#This Row],[Creation]:[Background]])</f>
        <v>1</v>
      </c>
      <c r="G268" t="s">
        <v>343</v>
      </c>
      <c r="H268">
        <f>Table12[[#This Row],[Creation]]/Table12[[#This Row],[TOTAL]]</f>
        <v>0</v>
      </c>
      <c r="I268">
        <f>Table12[[#This Row],[Use]]/Table12[[#This Row],[TOTAL]]</f>
        <v>1</v>
      </c>
      <c r="J268">
        <f>Table12[[#This Row],[Background]]/Table12[[#This Row],[TOTAL]]</f>
        <v>0</v>
      </c>
      <c r="K268" s="7">
        <f>SUM(Table1216[[#This Row],[Creation]:[Background]])</f>
        <v>1</v>
      </c>
    </row>
    <row r="269" spans="1:11" x14ac:dyDescent="0.25">
      <c r="A269" t="s">
        <v>2478</v>
      </c>
      <c r="B269">
        <v>0</v>
      </c>
      <c r="C269">
        <v>2</v>
      </c>
      <c r="D269">
        <v>0</v>
      </c>
      <c r="E269" s="7">
        <f>SUM(Table12[[#This Row],[Creation]:[Background]])</f>
        <v>2</v>
      </c>
      <c r="G269" t="s">
        <v>1842</v>
      </c>
      <c r="H269">
        <f>Table12[[#This Row],[Creation]]/Table12[[#This Row],[TOTAL]]</f>
        <v>0</v>
      </c>
      <c r="I269">
        <f>Table12[[#This Row],[Use]]/Table12[[#This Row],[TOTAL]]</f>
        <v>1</v>
      </c>
      <c r="J269">
        <f>Table12[[#This Row],[Background]]/Table12[[#This Row],[TOTAL]]</f>
        <v>0</v>
      </c>
      <c r="K269" s="7">
        <f>SUM(Table1216[[#This Row],[Creation]:[Background]])</f>
        <v>1</v>
      </c>
    </row>
    <row r="270" spans="1:11" x14ac:dyDescent="0.25">
      <c r="A270" t="s">
        <v>3468</v>
      </c>
      <c r="B270">
        <v>1</v>
      </c>
      <c r="C270">
        <v>0</v>
      </c>
      <c r="D270">
        <v>0</v>
      </c>
      <c r="E270" s="7">
        <f>SUM(Table12[[#This Row],[Creation]:[Background]])</f>
        <v>1</v>
      </c>
      <c r="G270" t="s">
        <v>862</v>
      </c>
      <c r="H270">
        <f>Table12[[#This Row],[Creation]]/Table12[[#This Row],[TOTAL]]</f>
        <v>1</v>
      </c>
      <c r="I270">
        <f>Table12[[#This Row],[Use]]/Table12[[#This Row],[TOTAL]]</f>
        <v>0</v>
      </c>
      <c r="J270">
        <f>Table12[[#This Row],[Background]]/Table12[[#This Row],[TOTAL]]</f>
        <v>0</v>
      </c>
      <c r="K270" s="7">
        <f>SUM(Table1216[[#This Row],[Creation]:[Background]])</f>
        <v>1</v>
      </c>
    </row>
    <row r="271" spans="1:11" x14ac:dyDescent="0.25">
      <c r="A271" t="s">
        <v>3215</v>
      </c>
      <c r="B271">
        <v>0</v>
      </c>
      <c r="C271">
        <v>1</v>
      </c>
      <c r="D271">
        <v>0</v>
      </c>
      <c r="E271" s="7">
        <f>SUM(Table12[[#This Row],[Creation]:[Background]])</f>
        <v>1</v>
      </c>
      <c r="G271" t="s">
        <v>2030</v>
      </c>
      <c r="H271">
        <f>Table12[[#This Row],[Creation]]/Table12[[#This Row],[TOTAL]]</f>
        <v>0</v>
      </c>
      <c r="I271">
        <f>Table12[[#This Row],[Use]]/Table12[[#This Row],[TOTAL]]</f>
        <v>1</v>
      </c>
      <c r="J271">
        <f>Table12[[#This Row],[Background]]/Table12[[#This Row],[TOTAL]]</f>
        <v>0</v>
      </c>
      <c r="K271" s="7">
        <f>SUM(Table1216[[#This Row],[Creation]:[Background]])</f>
        <v>1</v>
      </c>
    </row>
    <row r="272" spans="1:11" x14ac:dyDescent="0.25">
      <c r="A272" t="s">
        <v>3506</v>
      </c>
      <c r="B272">
        <v>0</v>
      </c>
      <c r="C272">
        <v>1</v>
      </c>
      <c r="D272">
        <v>0</v>
      </c>
      <c r="E272" s="7">
        <f>SUM(Table12[[#This Row],[Creation]:[Background]])</f>
        <v>1</v>
      </c>
      <c r="G272" t="s">
        <v>364</v>
      </c>
      <c r="H272">
        <f>Table12[[#This Row],[Creation]]/Table12[[#This Row],[TOTAL]]</f>
        <v>0</v>
      </c>
      <c r="I272">
        <f>Table12[[#This Row],[Use]]/Table12[[#This Row],[TOTAL]]</f>
        <v>1</v>
      </c>
      <c r="J272">
        <f>Table12[[#This Row],[Background]]/Table12[[#This Row],[TOTAL]]</f>
        <v>0</v>
      </c>
      <c r="K272" s="7">
        <f>SUM(Table1216[[#This Row],[Creation]:[Background]])</f>
        <v>1</v>
      </c>
    </row>
    <row r="273" spans="1:11" x14ac:dyDescent="0.25">
      <c r="A273" t="s">
        <v>3273</v>
      </c>
      <c r="B273">
        <v>1</v>
      </c>
      <c r="C273">
        <v>0</v>
      </c>
      <c r="D273">
        <v>0</v>
      </c>
      <c r="E273" s="7">
        <f>SUM(Table12[[#This Row],[Creation]:[Background]])</f>
        <v>1</v>
      </c>
      <c r="G273" t="s">
        <v>92</v>
      </c>
      <c r="H273">
        <f>Table12[[#This Row],[Creation]]/Table12[[#This Row],[TOTAL]]</f>
        <v>1</v>
      </c>
      <c r="I273">
        <f>Table12[[#This Row],[Use]]/Table12[[#This Row],[TOTAL]]</f>
        <v>0</v>
      </c>
      <c r="J273">
        <f>Table12[[#This Row],[Background]]/Table12[[#This Row],[TOTAL]]</f>
        <v>0</v>
      </c>
      <c r="K273" s="7">
        <f>SUM(Table1216[[#This Row],[Creation]:[Background]])</f>
        <v>1</v>
      </c>
    </row>
    <row r="274" spans="1:11" x14ac:dyDescent="0.25">
      <c r="A274" t="s">
        <v>5150</v>
      </c>
      <c r="B274">
        <v>0</v>
      </c>
      <c r="C274">
        <v>1</v>
      </c>
      <c r="D274">
        <v>0</v>
      </c>
      <c r="E274" s="7">
        <f>SUM(Table12[[#This Row],[Creation]:[Background]])</f>
        <v>1</v>
      </c>
      <c r="G274" t="s">
        <v>4502</v>
      </c>
      <c r="H274">
        <f>Table12[[#This Row],[Creation]]/Table12[[#This Row],[TOTAL]]</f>
        <v>0</v>
      </c>
      <c r="I274">
        <f>Table12[[#This Row],[Use]]/Table12[[#This Row],[TOTAL]]</f>
        <v>1</v>
      </c>
      <c r="J274">
        <f>Table12[[#This Row],[Background]]/Table12[[#This Row],[TOTAL]]</f>
        <v>0</v>
      </c>
      <c r="K274" s="7">
        <f>SUM(Table1216[[#This Row],[Creation]:[Background]])</f>
        <v>1</v>
      </c>
    </row>
    <row r="275" spans="1:11" x14ac:dyDescent="0.25">
      <c r="A275" t="s">
        <v>4131</v>
      </c>
      <c r="B275">
        <v>0</v>
      </c>
      <c r="C275">
        <v>1</v>
      </c>
      <c r="D275">
        <v>0</v>
      </c>
      <c r="E275" s="7">
        <f>SUM(Table12[[#This Row],[Creation]:[Background]])</f>
        <v>1</v>
      </c>
      <c r="G275" t="s">
        <v>5042</v>
      </c>
      <c r="H275">
        <f>Table12[[#This Row],[Creation]]/Table12[[#This Row],[TOTAL]]</f>
        <v>0</v>
      </c>
      <c r="I275">
        <f>Table12[[#This Row],[Use]]/Table12[[#This Row],[TOTAL]]</f>
        <v>1</v>
      </c>
      <c r="J275">
        <f>Table12[[#This Row],[Background]]/Table12[[#This Row],[TOTAL]]</f>
        <v>0</v>
      </c>
      <c r="K275" s="7">
        <f>SUM(Table1216[[#This Row],[Creation]:[Background]])</f>
        <v>1</v>
      </c>
    </row>
    <row r="276" spans="1:11" x14ac:dyDescent="0.25">
      <c r="A276" t="s">
        <v>917</v>
      </c>
      <c r="B276">
        <v>0</v>
      </c>
      <c r="C276">
        <v>1</v>
      </c>
      <c r="D276">
        <v>0</v>
      </c>
      <c r="E276" s="7">
        <f>SUM(Table12[[#This Row],[Creation]:[Background]])</f>
        <v>1</v>
      </c>
      <c r="G276" t="s">
        <v>3905</v>
      </c>
      <c r="H276">
        <f>Table12[[#This Row],[Creation]]/Table12[[#This Row],[TOTAL]]</f>
        <v>0</v>
      </c>
      <c r="I276">
        <f>Table12[[#This Row],[Use]]/Table12[[#This Row],[TOTAL]]</f>
        <v>1</v>
      </c>
      <c r="J276">
        <f>Table12[[#This Row],[Background]]/Table12[[#This Row],[TOTAL]]</f>
        <v>0</v>
      </c>
      <c r="K276" s="7">
        <f>SUM(Table1216[[#This Row],[Creation]:[Background]])</f>
        <v>1</v>
      </c>
    </row>
    <row r="277" spans="1:11" x14ac:dyDescent="0.25">
      <c r="A277" t="s">
        <v>3343</v>
      </c>
      <c r="B277">
        <v>2</v>
      </c>
      <c r="C277">
        <v>0</v>
      </c>
      <c r="D277">
        <v>0</v>
      </c>
      <c r="E277" s="7">
        <f>SUM(Table12[[#This Row],[Creation]:[Background]])</f>
        <v>2</v>
      </c>
      <c r="G277" t="s">
        <v>3914</v>
      </c>
      <c r="H277">
        <f>Table12[[#This Row],[Creation]]/Table12[[#This Row],[TOTAL]]</f>
        <v>1</v>
      </c>
      <c r="I277">
        <f>Table12[[#This Row],[Use]]/Table12[[#This Row],[TOTAL]]</f>
        <v>0</v>
      </c>
      <c r="J277">
        <f>Table12[[#This Row],[Background]]/Table12[[#This Row],[TOTAL]]</f>
        <v>0</v>
      </c>
      <c r="K277" s="7">
        <f>SUM(Table1216[[#This Row],[Creation]:[Background]])</f>
        <v>1</v>
      </c>
    </row>
    <row r="278" spans="1:11" x14ac:dyDescent="0.25">
      <c r="A278" t="s">
        <v>3864</v>
      </c>
      <c r="B278">
        <v>0</v>
      </c>
      <c r="C278">
        <v>2</v>
      </c>
      <c r="D278">
        <v>0</v>
      </c>
      <c r="E278" s="7">
        <f>SUM(Table12[[#This Row],[Creation]:[Background]])</f>
        <v>2</v>
      </c>
      <c r="G278" t="s">
        <v>3732</v>
      </c>
      <c r="H278">
        <f>Table12[[#This Row],[Creation]]/Table12[[#This Row],[TOTAL]]</f>
        <v>0</v>
      </c>
      <c r="I278">
        <f>Table12[[#This Row],[Use]]/Table12[[#This Row],[TOTAL]]</f>
        <v>1</v>
      </c>
      <c r="J278">
        <f>Table12[[#This Row],[Background]]/Table12[[#This Row],[TOTAL]]</f>
        <v>0</v>
      </c>
      <c r="K278" s="7">
        <f>SUM(Table1216[[#This Row],[Creation]:[Background]])</f>
        <v>1</v>
      </c>
    </row>
    <row r="279" spans="1:11" x14ac:dyDescent="0.25">
      <c r="A279" t="s">
        <v>1371</v>
      </c>
      <c r="B279">
        <v>0</v>
      </c>
      <c r="C279">
        <v>1</v>
      </c>
      <c r="D279">
        <v>0</v>
      </c>
      <c r="E279" s="7">
        <f>SUM(Table12[[#This Row],[Creation]:[Background]])</f>
        <v>1</v>
      </c>
      <c r="G279" t="s">
        <v>698</v>
      </c>
      <c r="H279">
        <f>Table12[[#This Row],[Creation]]/Table12[[#This Row],[TOTAL]]</f>
        <v>0</v>
      </c>
      <c r="I279">
        <f>Table12[[#This Row],[Use]]/Table12[[#This Row],[TOTAL]]</f>
        <v>1</v>
      </c>
      <c r="J279">
        <f>Table12[[#This Row],[Background]]/Table12[[#This Row],[TOTAL]]</f>
        <v>0</v>
      </c>
      <c r="K279" s="7">
        <f>SUM(Table1216[[#This Row],[Creation]:[Background]])</f>
        <v>1</v>
      </c>
    </row>
    <row r="280" spans="1:11" x14ac:dyDescent="0.25">
      <c r="A280" t="s">
        <v>5219</v>
      </c>
      <c r="B280">
        <v>0</v>
      </c>
      <c r="C280">
        <v>1</v>
      </c>
      <c r="D280">
        <v>0</v>
      </c>
      <c r="E280" s="7">
        <f>SUM(Table12[[#This Row],[Creation]:[Background]])</f>
        <v>1</v>
      </c>
      <c r="G280" t="s">
        <v>2795</v>
      </c>
      <c r="H280">
        <f>Table12[[#This Row],[Creation]]/Table12[[#This Row],[TOTAL]]</f>
        <v>0</v>
      </c>
      <c r="I280">
        <f>Table12[[#This Row],[Use]]/Table12[[#This Row],[TOTAL]]</f>
        <v>1</v>
      </c>
      <c r="J280">
        <f>Table12[[#This Row],[Background]]/Table12[[#This Row],[TOTAL]]</f>
        <v>0</v>
      </c>
      <c r="K280" s="7">
        <f>SUM(Table1216[[#This Row],[Creation]:[Background]])</f>
        <v>1</v>
      </c>
    </row>
    <row r="281" spans="1:11" x14ac:dyDescent="0.25">
      <c r="A281" t="s">
        <v>3116</v>
      </c>
      <c r="B281">
        <v>1</v>
      </c>
      <c r="C281">
        <v>25</v>
      </c>
      <c r="D281">
        <v>0</v>
      </c>
      <c r="E281" s="7">
        <f>SUM(Table12[[#This Row],[Creation]:[Background]])</f>
        <v>26</v>
      </c>
      <c r="G281" t="s">
        <v>393</v>
      </c>
      <c r="H281">
        <f>Table12[[#This Row],[Creation]]/Table12[[#This Row],[TOTAL]]</f>
        <v>3.8461538461538464E-2</v>
      </c>
      <c r="I281">
        <f>Table12[[#This Row],[Use]]/Table12[[#This Row],[TOTAL]]</f>
        <v>0.96153846153846156</v>
      </c>
      <c r="J281">
        <f>Table12[[#This Row],[Background]]/Table12[[#This Row],[TOTAL]]</f>
        <v>0</v>
      </c>
      <c r="K281" s="7">
        <f>SUM(Table1216[[#This Row],[Creation]:[Background]])</f>
        <v>1</v>
      </c>
    </row>
    <row r="282" spans="1:11" x14ac:dyDescent="0.25">
      <c r="A282" t="s">
        <v>4382</v>
      </c>
      <c r="B282">
        <v>0</v>
      </c>
      <c r="C282">
        <v>2</v>
      </c>
      <c r="D282">
        <v>0</v>
      </c>
      <c r="E282" s="7">
        <f>SUM(Table12[[#This Row],[Creation]:[Background]])</f>
        <v>2</v>
      </c>
      <c r="G282" t="s">
        <v>215</v>
      </c>
      <c r="H282">
        <f>Table12[[#This Row],[Creation]]/Table12[[#This Row],[TOTAL]]</f>
        <v>0</v>
      </c>
      <c r="I282">
        <f>Table12[[#This Row],[Use]]/Table12[[#This Row],[TOTAL]]</f>
        <v>1</v>
      </c>
      <c r="J282">
        <f>Table12[[#This Row],[Background]]/Table12[[#This Row],[TOTAL]]</f>
        <v>0</v>
      </c>
      <c r="K282" s="7">
        <f>SUM(Table1216[[#This Row],[Creation]:[Background]])</f>
        <v>1</v>
      </c>
    </row>
    <row r="283" spans="1:11" x14ac:dyDescent="0.25">
      <c r="A283" t="s">
        <v>3168</v>
      </c>
      <c r="B283">
        <v>1</v>
      </c>
      <c r="C283">
        <v>0</v>
      </c>
      <c r="D283">
        <v>0</v>
      </c>
      <c r="E283" s="7">
        <f>SUM(Table12[[#This Row],[Creation]:[Background]])</f>
        <v>1</v>
      </c>
      <c r="G283" t="s">
        <v>4831</v>
      </c>
      <c r="H283">
        <f>Table12[[#This Row],[Creation]]/Table12[[#This Row],[TOTAL]]</f>
        <v>1</v>
      </c>
      <c r="I283">
        <f>Table12[[#This Row],[Use]]/Table12[[#This Row],[TOTAL]]</f>
        <v>0</v>
      </c>
      <c r="J283">
        <f>Table12[[#This Row],[Background]]/Table12[[#This Row],[TOTAL]]</f>
        <v>0</v>
      </c>
      <c r="K283" s="7">
        <f>SUM(Table1216[[#This Row],[Creation]:[Background]])</f>
        <v>1</v>
      </c>
    </row>
    <row r="284" spans="1:11" x14ac:dyDescent="0.25">
      <c r="A284" t="s">
        <v>83</v>
      </c>
      <c r="B284">
        <v>0</v>
      </c>
      <c r="C284">
        <v>0</v>
      </c>
      <c r="D284">
        <v>1</v>
      </c>
      <c r="E284" s="7">
        <f>SUM(Table12[[#This Row],[Creation]:[Background]])</f>
        <v>1</v>
      </c>
      <c r="G284" t="s">
        <v>3761</v>
      </c>
      <c r="H284">
        <f>Table12[[#This Row],[Creation]]/Table12[[#This Row],[TOTAL]]</f>
        <v>0</v>
      </c>
      <c r="I284">
        <f>Table12[[#This Row],[Use]]/Table12[[#This Row],[TOTAL]]</f>
        <v>0</v>
      </c>
      <c r="J284">
        <f>Table12[[#This Row],[Background]]/Table12[[#This Row],[TOTAL]]</f>
        <v>1</v>
      </c>
      <c r="K284" s="7">
        <f>SUM(Table1216[[#This Row],[Creation]:[Background]])</f>
        <v>1</v>
      </c>
    </row>
    <row r="285" spans="1:11" x14ac:dyDescent="0.25">
      <c r="A285" t="s">
        <v>4182</v>
      </c>
      <c r="B285">
        <v>0</v>
      </c>
      <c r="C285">
        <v>2</v>
      </c>
      <c r="D285">
        <v>0</v>
      </c>
      <c r="E285" s="7">
        <f>SUM(Table12[[#This Row],[Creation]:[Background]])</f>
        <v>2</v>
      </c>
      <c r="G285" t="s">
        <v>3970</v>
      </c>
      <c r="H285">
        <f>Table12[[#This Row],[Creation]]/Table12[[#This Row],[TOTAL]]</f>
        <v>0</v>
      </c>
      <c r="I285">
        <f>Table12[[#This Row],[Use]]/Table12[[#This Row],[TOTAL]]</f>
        <v>1</v>
      </c>
      <c r="J285">
        <f>Table12[[#This Row],[Background]]/Table12[[#This Row],[TOTAL]]</f>
        <v>0</v>
      </c>
      <c r="K285" s="7">
        <f>SUM(Table1216[[#This Row],[Creation]:[Background]])</f>
        <v>1</v>
      </c>
    </row>
    <row r="286" spans="1:11" x14ac:dyDescent="0.25">
      <c r="A286" t="s">
        <v>2056</v>
      </c>
      <c r="B286">
        <v>0</v>
      </c>
      <c r="C286">
        <v>5</v>
      </c>
      <c r="D286">
        <v>0</v>
      </c>
      <c r="E286" s="7">
        <f>SUM(Table12[[#This Row],[Creation]:[Background]])</f>
        <v>5</v>
      </c>
      <c r="G286" t="s">
        <v>3363</v>
      </c>
      <c r="H286">
        <f>Table12[[#This Row],[Creation]]/Table12[[#This Row],[TOTAL]]</f>
        <v>0</v>
      </c>
      <c r="I286">
        <f>Table12[[#This Row],[Use]]/Table12[[#This Row],[TOTAL]]</f>
        <v>1</v>
      </c>
      <c r="J286">
        <f>Table12[[#This Row],[Background]]/Table12[[#This Row],[TOTAL]]</f>
        <v>0</v>
      </c>
      <c r="K286" s="7">
        <f>SUM(Table1216[[#This Row],[Creation]:[Background]])</f>
        <v>1</v>
      </c>
    </row>
    <row r="287" spans="1:11" x14ac:dyDescent="0.25">
      <c r="A287" t="s">
        <v>1020</v>
      </c>
      <c r="B287">
        <v>1</v>
      </c>
      <c r="C287">
        <v>1</v>
      </c>
      <c r="D287">
        <v>0</v>
      </c>
      <c r="E287" s="7">
        <f>SUM(Table12[[#This Row],[Creation]:[Background]])</f>
        <v>2</v>
      </c>
      <c r="G287" t="s">
        <v>410</v>
      </c>
      <c r="H287">
        <f>Table12[[#This Row],[Creation]]/Table12[[#This Row],[TOTAL]]</f>
        <v>0.5</v>
      </c>
      <c r="I287">
        <f>Table12[[#This Row],[Use]]/Table12[[#This Row],[TOTAL]]</f>
        <v>0.5</v>
      </c>
      <c r="J287">
        <f>Table12[[#This Row],[Background]]/Table12[[#This Row],[TOTAL]]</f>
        <v>0</v>
      </c>
      <c r="K287" s="7">
        <f>SUM(Table1216[[#This Row],[Creation]:[Background]])</f>
        <v>1</v>
      </c>
    </row>
    <row r="288" spans="1:11" x14ac:dyDescent="0.25">
      <c r="A288" t="s">
        <v>4321</v>
      </c>
      <c r="B288">
        <v>0</v>
      </c>
      <c r="C288">
        <v>1</v>
      </c>
      <c r="D288">
        <v>0</v>
      </c>
      <c r="E288" s="7">
        <f>SUM(Table12[[#This Row],[Creation]:[Background]])</f>
        <v>1</v>
      </c>
      <c r="G288" t="s">
        <v>3018</v>
      </c>
      <c r="H288">
        <f>Table12[[#This Row],[Creation]]/Table12[[#This Row],[TOTAL]]</f>
        <v>0</v>
      </c>
      <c r="I288">
        <f>Table12[[#This Row],[Use]]/Table12[[#This Row],[TOTAL]]</f>
        <v>1</v>
      </c>
      <c r="J288">
        <f>Table12[[#This Row],[Background]]/Table12[[#This Row],[TOTAL]]</f>
        <v>0</v>
      </c>
      <c r="K288" s="7">
        <f>SUM(Table1216[[#This Row],[Creation]:[Background]])</f>
        <v>1</v>
      </c>
    </row>
    <row r="289" spans="1:11" x14ac:dyDescent="0.25">
      <c r="A289" t="s">
        <v>4281</v>
      </c>
      <c r="B289">
        <v>1</v>
      </c>
      <c r="C289">
        <v>2</v>
      </c>
      <c r="D289">
        <v>1</v>
      </c>
      <c r="E289" s="7">
        <f>SUM(Table12[[#This Row],[Creation]:[Background]])</f>
        <v>4</v>
      </c>
      <c r="G289" t="s">
        <v>4416</v>
      </c>
      <c r="H289">
        <f>Table12[[#This Row],[Creation]]/Table12[[#This Row],[TOTAL]]</f>
        <v>0.25</v>
      </c>
      <c r="I289">
        <f>Table12[[#This Row],[Use]]/Table12[[#This Row],[TOTAL]]</f>
        <v>0.5</v>
      </c>
      <c r="J289">
        <f>Table12[[#This Row],[Background]]/Table12[[#This Row],[TOTAL]]</f>
        <v>0.25</v>
      </c>
      <c r="K289" s="7">
        <f>SUM(Table1216[[#This Row],[Creation]:[Background]])</f>
        <v>1</v>
      </c>
    </row>
    <row r="290" spans="1:11" x14ac:dyDescent="0.25">
      <c r="A290" t="s">
        <v>2418</v>
      </c>
      <c r="B290">
        <v>0</v>
      </c>
      <c r="C290">
        <v>1</v>
      </c>
      <c r="D290">
        <v>0</v>
      </c>
      <c r="E290" s="7">
        <f>SUM(Table12[[#This Row],[Creation]:[Background]])</f>
        <v>1</v>
      </c>
      <c r="G290" t="s">
        <v>3477</v>
      </c>
      <c r="H290">
        <f>Table12[[#This Row],[Creation]]/Table12[[#This Row],[TOTAL]]</f>
        <v>0</v>
      </c>
      <c r="I290">
        <f>Table12[[#This Row],[Use]]/Table12[[#This Row],[TOTAL]]</f>
        <v>1</v>
      </c>
      <c r="J290">
        <f>Table12[[#This Row],[Background]]/Table12[[#This Row],[TOTAL]]</f>
        <v>0</v>
      </c>
      <c r="K290" s="7">
        <f>SUM(Table1216[[#This Row],[Creation]:[Background]])</f>
        <v>1</v>
      </c>
    </row>
    <row r="291" spans="1:11" x14ac:dyDescent="0.25">
      <c r="A291" t="s">
        <v>5816</v>
      </c>
      <c r="B291">
        <v>0</v>
      </c>
      <c r="C291">
        <v>0</v>
      </c>
      <c r="D291">
        <v>2</v>
      </c>
      <c r="E291" s="7">
        <f>SUM(Table12[[#This Row],[Creation]:[Background]])</f>
        <v>2</v>
      </c>
      <c r="G291" t="s">
        <v>4020</v>
      </c>
      <c r="H291">
        <f>Table12[[#This Row],[Creation]]/Table12[[#This Row],[TOTAL]]</f>
        <v>0</v>
      </c>
      <c r="I291">
        <f>Table12[[#This Row],[Use]]/Table12[[#This Row],[TOTAL]]</f>
        <v>0</v>
      </c>
      <c r="J291">
        <f>Table12[[#This Row],[Background]]/Table12[[#This Row],[TOTAL]]</f>
        <v>1</v>
      </c>
      <c r="K291" s="7">
        <f>SUM(Table1216[[#This Row],[Creation]:[Background]])</f>
        <v>1</v>
      </c>
    </row>
    <row r="292" spans="1:11" x14ac:dyDescent="0.25">
      <c r="A292" t="s">
        <v>5197</v>
      </c>
      <c r="B292">
        <v>0</v>
      </c>
      <c r="C292">
        <v>1</v>
      </c>
      <c r="D292">
        <v>0</v>
      </c>
      <c r="E292" s="7">
        <f>SUM(Table12[[#This Row],[Creation]:[Background]])</f>
        <v>1</v>
      </c>
      <c r="G292" t="s">
        <v>2562</v>
      </c>
      <c r="H292">
        <f>Table12[[#This Row],[Creation]]/Table12[[#This Row],[TOTAL]]</f>
        <v>0</v>
      </c>
      <c r="I292">
        <f>Table12[[#This Row],[Use]]/Table12[[#This Row],[TOTAL]]</f>
        <v>1</v>
      </c>
      <c r="J292">
        <f>Table12[[#This Row],[Background]]/Table12[[#This Row],[TOTAL]]</f>
        <v>0</v>
      </c>
      <c r="K292" s="7">
        <f>SUM(Table1216[[#This Row],[Creation]:[Background]])</f>
        <v>1</v>
      </c>
    </row>
    <row r="293" spans="1:11" x14ac:dyDescent="0.25">
      <c r="A293" t="s">
        <v>5037</v>
      </c>
      <c r="B293">
        <v>0</v>
      </c>
      <c r="C293">
        <v>1</v>
      </c>
      <c r="D293">
        <v>0</v>
      </c>
      <c r="E293" s="7">
        <f>SUM(Table12[[#This Row],[Creation]:[Background]])</f>
        <v>1</v>
      </c>
      <c r="G293" t="s">
        <v>826</v>
      </c>
      <c r="H293">
        <f>Table12[[#This Row],[Creation]]/Table12[[#This Row],[TOTAL]]</f>
        <v>0</v>
      </c>
      <c r="I293">
        <f>Table12[[#This Row],[Use]]/Table12[[#This Row],[TOTAL]]</f>
        <v>1</v>
      </c>
      <c r="J293">
        <f>Table12[[#This Row],[Background]]/Table12[[#This Row],[TOTAL]]</f>
        <v>0</v>
      </c>
      <c r="K293" s="7">
        <f>SUM(Table1216[[#This Row],[Creation]:[Background]])</f>
        <v>1</v>
      </c>
    </row>
    <row r="294" spans="1:11" x14ac:dyDescent="0.25">
      <c r="A294" t="s">
        <v>2262</v>
      </c>
      <c r="B294">
        <v>0</v>
      </c>
      <c r="C294">
        <v>1</v>
      </c>
      <c r="D294">
        <v>0</v>
      </c>
      <c r="E294" s="7">
        <f>SUM(Table12[[#This Row],[Creation]:[Background]])</f>
        <v>1</v>
      </c>
      <c r="G294" t="s">
        <v>5454</v>
      </c>
      <c r="H294">
        <f>Table12[[#This Row],[Creation]]/Table12[[#This Row],[TOTAL]]</f>
        <v>0</v>
      </c>
      <c r="I294">
        <f>Table12[[#This Row],[Use]]/Table12[[#This Row],[TOTAL]]</f>
        <v>1</v>
      </c>
      <c r="J294">
        <f>Table12[[#This Row],[Background]]/Table12[[#This Row],[TOTAL]]</f>
        <v>0</v>
      </c>
      <c r="K294" s="7">
        <f>SUM(Table1216[[#This Row],[Creation]:[Background]])</f>
        <v>1</v>
      </c>
    </row>
    <row r="295" spans="1:11" x14ac:dyDescent="0.25">
      <c r="A295" t="s">
        <v>4028</v>
      </c>
      <c r="B295">
        <v>1</v>
      </c>
      <c r="C295">
        <v>1</v>
      </c>
      <c r="D295">
        <v>0</v>
      </c>
      <c r="E295" s="7">
        <f>SUM(Table12[[#This Row],[Creation]:[Background]])</f>
        <v>2</v>
      </c>
      <c r="G295" t="s">
        <v>3305</v>
      </c>
      <c r="H295">
        <f>Table12[[#This Row],[Creation]]/Table12[[#This Row],[TOTAL]]</f>
        <v>0.5</v>
      </c>
      <c r="I295">
        <f>Table12[[#This Row],[Use]]/Table12[[#This Row],[TOTAL]]</f>
        <v>0.5</v>
      </c>
      <c r="J295">
        <f>Table12[[#This Row],[Background]]/Table12[[#This Row],[TOTAL]]</f>
        <v>0</v>
      </c>
      <c r="K295" s="7">
        <f>SUM(Table1216[[#This Row],[Creation]:[Background]])</f>
        <v>1</v>
      </c>
    </row>
    <row r="296" spans="1:11" x14ac:dyDescent="0.25">
      <c r="A296" t="s">
        <v>324</v>
      </c>
      <c r="B296">
        <v>2</v>
      </c>
      <c r="C296">
        <v>6</v>
      </c>
      <c r="D296">
        <v>1</v>
      </c>
      <c r="E296" s="7">
        <f>SUM(Table12[[#This Row],[Creation]:[Background]])</f>
        <v>9</v>
      </c>
      <c r="G296" t="s">
        <v>3163</v>
      </c>
      <c r="H296">
        <f>Table12[[#This Row],[Creation]]/Table12[[#This Row],[TOTAL]]</f>
        <v>0.22222222222222221</v>
      </c>
      <c r="I296">
        <f>Table12[[#This Row],[Use]]/Table12[[#This Row],[TOTAL]]</f>
        <v>0.66666666666666663</v>
      </c>
      <c r="J296">
        <f>Table12[[#This Row],[Background]]/Table12[[#This Row],[TOTAL]]</f>
        <v>0.1111111111111111</v>
      </c>
      <c r="K296" s="7">
        <f>SUM(Table1216[[#This Row],[Creation]:[Background]])</f>
        <v>1</v>
      </c>
    </row>
    <row r="297" spans="1:11" x14ac:dyDescent="0.25">
      <c r="A297" t="s">
        <v>3905</v>
      </c>
      <c r="B297">
        <v>0</v>
      </c>
      <c r="C297">
        <v>1</v>
      </c>
      <c r="D297">
        <v>0</v>
      </c>
      <c r="E297" s="7">
        <f>SUM(Table12[[#This Row],[Creation]:[Background]])</f>
        <v>1</v>
      </c>
      <c r="G297" t="s">
        <v>2171</v>
      </c>
      <c r="H297">
        <f>Table12[[#This Row],[Creation]]/Table12[[#This Row],[TOTAL]]</f>
        <v>0</v>
      </c>
      <c r="I297">
        <f>Table12[[#This Row],[Use]]/Table12[[#This Row],[TOTAL]]</f>
        <v>1</v>
      </c>
      <c r="J297">
        <f>Table12[[#This Row],[Background]]/Table12[[#This Row],[TOTAL]]</f>
        <v>0</v>
      </c>
      <c r="K297" s="7">
        <f>SUM(Table1216[[#This Row],[Creation]:[Background]])</f>
        <v>1</v>
      </c>
    </row>
    <row r="298" spans="1:11" x14ac:dyDescent="0.25">
      <c r="A298" t="s">
        <v>1787</v>
      </c>
      <c r="B298">
        <v>0</v>
      </c>
      <c r="C298">
        <v>1</v>
      </c>
      <c r="D298">
        <v>0</v>
      </c>
      <c r="E298" s="7">
        <f>SUM(Table12[[#This Row],[Creation]:[Background]])</f>
        <v>1</v>
      </c>
      <c r="G298" t="s">
        <v>655</v>
      </c>
      <c r="H298">
        <f>Table12[[#This Row],[Creation]]/Table12[[#This Row],[TOTAL]]</f>
        <v>0</v>
      </c>
      <c r="I298">
        <f>Table12[[#This Row],[Use]]/Table12[[#This Row],[TOTAL]]</f>
        <v>1</v>
      </c>
      <c r="J298">
        <f>Table12[[#This Row],[Background]]/Table12[[#This Row],[TOTAL]]</f>
        <v>0</v>
      </c>
      <c r="K298" s="7">
        <f>SUM(Table1216[[#This Row],[Creation]:[Background]])</f>
        <v>1</v>
      </c>
    </row>
    <row r="299" spans="1:11" x14ac:dyDescent="0.25">
      <c r="A299" t="s">
        <v>4123</v>
      </c>
      <c r="B299">
        <v>0</v>
      </c>
      <c r="C299">
        <v>2</v>
      </c>
      <c r="D299">
        <v>0</v>
      </c>
      <c r="E299" s="7">
        <f>SUM(Table12[[#This Row],[Creation]:[Background]])</f>
        <v>2</v>
      </c>
      <c r="G299" t="s">
        <v>3140</v>
      </c>
      <c r="H299">
        <f>Table12[[#This Row],[Creation]]/Table12[[#This Row],[TOTAL]]</f>
        <v>0</v>
      </c>
      <c r="I299">
        <f>Table12[[#This Row],[Use]]/Table12[[#This Row],[TOTAL]]</f>
        <v>1</v>
      </c>
      <c r="J299">
        <f>Table12[[#This Row],[Background]]/Table12[[#This Row],[TOTAL]]</f>
        <v>0</v>
      </c>
      <c r="K299" s="7">
        <f>SUM(Table1216[[#This Row],[Creation]:[Background]])</f>
        <v>1</v>
      </c>
    </row>
    <row r="300" spans="1:11" x14ac:dyDescent="0.25">
      <c r="A300" t="s">
        <v>5807</v>
      </c>
      <c r="B300">
        <v>0</v>
      </c>
      <c r="C300">
        <v>1</v>
      </c>
      <c r="D300">
        <v>1</v>
      </c>
      <c r="E300" s="7">
        <f>SUM(Table12[[#This Row],[Creation]:[Background]])</f>
        <v>2</v>
      </c>
      <c r="G300" t="s">
        <v>3757</v>
      </c>
      <c r="H300">
        <f>Table12[[#This Row],[Creation]]/Table12[[#This Row],[TOTAL]]</f>
        <v>0</v>
      </c>
      <c r="I300">
        <f>Table12[[#This Row],[Use]]/Table12[[#This Row],[TOTAL]]</f>
        <v>0.5</v>
      </c>
      <c r="J300">
        <f>Table12[[#This Row],[Background]]/Table12[[#This Row],[TOTAL]]</f>
        <v>0.5</v>
      </c>
      <c r="K300" s="7">
        <f>SUM(Table1216[[#This Row],[Creation]:[Background]])</f>
        <v>1</v>
      </c>
    </row>
    <row r="301" spans="1:11" x14ac:dyDescent="0.25">
      <c r="A301" t="s">
        <v>4047</v>
      </c>
      <c r="B301">
        <v>0</v>
      </c>
      <c r="C301">
        <v>2</v>
      </c>
      <c r="D301">
        <v>0</v>
      </c>
      <c r="E301" s="7">
        <f>SUM(Table12[[#This Row],[Creation]:[Background]])</f>
        <v>2</v>
      </c>
      <c r="G301" t="s">
        <v>3294</v>
      </c>
      <c r="H301">
        <f>Table12[[#This Row],[Creation]]/Table12[[#This Row],[TOTAL]]</f>
        <v>0</v>
      </c>
      <c r="I301">
        <f>Table12[[#This Row],[Use]]/Table12[[#This Row],[TOTAL]]</f>
        <v>1</v>
      </c>
      <c r="J301">
        <f>Table12[[#This Row],[Background]]/Table12[[#This Row],[TOTAL]]</f>
        <v>0</v>
      </c>
      <c r="K301" s="7">
        <f>SUM(Table1216[[#This Row],[Creation]:[Background]])</f>
        <v>1</v>
      </c>
    </row>
    <row r="302" spans="1:11" x14ac:dyDescent="0.25">
      <c r="A302" t="s">
        <v>4061</v>
      </c>
      <c r="B302">
        <v>0</v>
      </c>
      <c r="C302">
        <v>1</v>
      </c>
      <c r="D302">
        <v>0</v>
      </c>
      <c r="E302" s="7">
        <f>SUM(Table12[[#This Row],[Creation]:[Background]])</f>
        <v>1</v>
      </c>
      <c r="G302" t="s">
        <v>3744</v>
      </c>
      <c r="H302">
        <f>Table12[[#This Row],[Creation]]/Table12[[#This Row],[TOTAL]]</f>
        <v>0</v>
      </c>
      <c r="I302">
        <f>Table12[[#This Row],[Use]]/Table12[[#This Row],[TOTAL]]</f>
        <v>1</v>
      </c>
      <c r="J302">
        <f>Table12[[#This Row],[Background]]/Table12[[#This Row],[TOTAL]]</f>
        <v>0</v>
      </c>
      <c r="K302" s="7">
        <f>SUM(Table1216[[#This Row],[Creation]:[Background]])</f>
        <v>1</v>
      </c>
    </row>
    <row r="303" spans="1:11" x14ac:dyDescent="0.25">
      <c r="A303" t="s">
        <v>4843</v>
      </c>
      <c r="B303">
        <v>0</v>
      </c>
      <c r="C303">
        <v>1</v>
      </c>
      <c r="D303">
        <v>0</v>
      </c>
      <c r="E303" s="7">
        <f>SUM(Table12[[#This Row],[Creation]:[Background]])</f>
        <v>1</v>
      </c>
      <c r="G303" t="s">
        <v>909</v>
      </c>
      <c r="H303">
        <f>Table12[[#This Row],[Creation]]/Table12[[#This Row],[TOTAL]]</f>
        <v>0</v>
      </c>
      <c r="I303">
        <f>Table12[[#This Row],[Use]]/Table12[[#This Row],[TOTAL]]</f>
        <v>1</v>
      </c>
      <c r="J303">
        <f>Table12[[#This Row],[Background]]/Table12[[#This Row],[TOTAL]]</f>
        <v>0</v>
      </c>
      <c r="K303" s="7">
        <f>SUM(Table1216[[#This Row],[Creation]:[Background]])</f>
        <v>1</v>
      </c>
    </row>
    <row r="304" spans="1:11" x14ac:dyDescent="0.25">
      <c r="A304" t="s">
        <v>512</v>
      </c>
      <c r="B304">
        <v>0</v>
      </c>
      <c r="C304">
        <v>7</v>
      </c>
      <c r="D304">
        <v>1</v>
      </c>
      <c r="E304" s="7">
        <f>SUM(Table12[[#This Row],[Creation]:[Background]])</f>
        <v>8</v>
      </c>
      <c r="G304" t="s">
        <v>5131</v>
      </c>
      <c r="H304">
        <f>Table12[[#This Row],[Creation]]/Table12[[#This Row],[TOTAL]]</f>
        <v>0</v>
      </c>
      <c r="I304">
        <f>Table12[[#This Row],[Use]]/Table12[[#This Row],[TOTAL]]</f>
        <v>0.875</v>
      </c>
      <c r="J304">
        <f>Table12[[#This Row],[Background]]/Table12[[#This Row],[TOTAL]]</f>
        <v>0.125</v>
      </c>
      <c r="K304" s="7">
        <f>SUM(Table1216[[#This Row],[Creation]:[Background]])</f>
        <v>1</v>
      </c>
    </row>
    <row r="305" spans="1:11" x14ac:dyDescent="0.25">
      <c r="A305" t="s">
        <v>1025</v>
      </c>
      <c r="B305">
        <v>0</v>
      </c>
      <c r="C305">
        <v>1</v>
      </c>
      <c r="D305">
        <v>0</v>
      </c>
      <c r="E305" s="7">
        <f>SUM(Table12[[#This Row],[Creation]:[Background]])</f>
        <v>1</v>
      </c>
      <c r="G305" t="s">
        <v>3147</v>
      </c>
      <c r="H305">
        <f>Table12[[#This Row],[Creation]]/Table12[[#This Row],[TOTAL]]</f>
        <v>0</v>
      </c>
      <c r="I305">
        <f>Table12[[#This Row],[Use]]/Table12[[#This Row],[TOTAL]]</f>
        <v>1</v>
      </c>
      <c r="J305">
        <f>Table12[[#This Row],[Background]]/Table12[[#This Row],[TOTAL]]</f>
        <v>0</v>
      </c>
      <c r="K305" s="7">
        <f>SUM(Table1216[[#This Row],[Creation]:[Background]])</f>
        <v>1</v>
      </c>
    </row>
    <row r="306" spans="1:11" x14ac:dyDescent="0.25">
      <c r="A306" t="s">
        <v>364</v>
      </c>
      <c r="B306">
        <v>0</v>
      </c>
      <c r="C306">
        <v>0</v>
      </c>
      <c r="D306">
        <v>1</v>
      </c>
      <c r="E306" s="7">
        <f>SUM(Table12[[#This Row],[Creation]:[Background]])</f>
        <v>1</v>
      </c>
      <c r="G306" t="s">
        <v>2752</v>
      </c>
      <c r="H306">
        <f>Table12[[#This Row],[Creation]]/Table12[[#This Row],[TOTAL]]</f>
        <v>0</v>
      </c>
      <c r="I306">
        <f>Table12[[#This Row],[Use]]/Table12[[#This Row],[TOTAL]]</f>
        <v>0</v>
      </c>
      <c r="J306">
        <f>Table12[[#This Row],[Background]]/Table12[[#This Row],[TOTAL]]</f>
        <v>1</v>
      </c>
      <c r="K306" s="7">
        <f>SUM(Table1216[[#This Row],[Creation]:[Background]])</f>
        <v>1</v>
      </c>
    </row>
    <row r="307" spans="1:11" x14ac:dyDescent="0.25">
      <c r="A307" t="s">
        <v>833</v>
      </c>
      <c r="B307">
        <v>1</v>
      </c>
      <c r="C307">
        <v>0</v>
      </c>
      <c r="D307">
        <v>0</v>
      </c>
      <c r="E307" s="7">
        <f>SUM(Table12[[#This Row],[Creation]:[Background]])</f>
        <v>1</v>
      </c>
      <c r="G307" t="s">
        <v>4302</v>
      </c>
      <c r="H307">
        <f>Table12[[#This Row],[Creation]]/Table12[[#This Row],[TOTAL]]</f>
        <v>1</v>
      </c>
      <c r="I307">
        <f>Table12[[#This Row],[Use]]/Table12[[#This Row],[TOTAL]]</f>
        <v>0</v>
      </c>
      <c r="J307">
        <f>Table12[[#This Row],[Background]]/Table12[[#This Row],[TOTAL]]</f>
        <v>0</v>
      </c>
      <c r="K307" s="7">
        <f>SUM(Table1216[[#This Row],[Creation]:[Background]])</f>
        <v>1</v>
      </c>
    </row>
    <row r="308" spans="1:11" x14ac:dyDescent="0.25">
      <c r="A308" t="s">
        <v>1016</v>
      </c>
      <c r="B308">
        <v>1</v>
      </c>
      <c r="C308">
        <v>0</v>
      </c>
      <c r="D308">
        <v>0</v>
      </c>
      <c r="E308" s="7">
        <f>SUM(Table12[[#This Row],[Creation]:[Background]])</f>
        <v>1</v>
      </c>
      <c r="G308" t="s">
        <v>1498</v>
      </c>
      <c r="H308">
        <f>Table12[[#This Row],[Creation]]/Table12[[#This Row],[TOTAL]]</f>
        <v>1</v>
      </c>
      <c r="I308">
        <f>Table12[[#This Row],[Use]]/Table12[[#This Row],[TOTAL]]</f>
        <v>0</v>
      </c>
      <c r="J308">
        <f>Table12[[#This Row],[Background]]/Table12[[#This Row],[TOTAL]]</f>
        <v>0</v>
      </c>
      <c r="K308" s="7">
        <f>SUM(Table1216[[#This Row],[Creation]:[Background]])</f>
        <v>1</v>
      </c>
    </row>
    <row r="309" spans="1:11" x14ac:dyDescent="0.25">
      <c r="A309" t="s">
        <v>760</v>
      </c>
      <c r="B309">
        <v>1</v>
      </c>
      <c r="C309">
        <v>2</v>
      </c>
      <c r="D309">
        <v>0</v>
      </c>
      <c r="E309" s="7">
        <f>SUM(Table12[[#This Row],[Creation]:[Background]])</f>
        <v>3</v>
      </c>
      <c r="G309" t="s">
        <v>145</v>
      </c>
      <c r="H309">
        <f>Table12[[#This Row],[Creation]]/Table12[[#This Row],[TOTAL]]</f>
        <v>0.33333333333333331</v>
      </c>
      <c r="I309">
        <f>Table12[[#This Row],[Use]]/Table12[[#This Row],[TOTAL]]</f>
        <v>0.66666666666666663</v>
      </c>
      <c r="J309">
        <f>Table12[[#This Row],[Background]]/Table12[[#This Row],[TOTAL]]</f>
        <v>0</v>
      </c>
      <c r="K309" s="7">
        <f>SUM(Table1216[[#This Row],[Creation]:[Background]])</f>
        <v>1</v>
      </c>
    </row>
    <row r="310" spans="1:11" x14ac:dyDescent="0.25">
      <c r="A310" t="s">
        <v>6026</v>
      </c>
      <c r="B310">
        <v>0</v>
      </c>
      <c r="C310">
        <v>1</v>
      </c>
      <c r="D310">
        <v>0</v>
      </c>
      <c r="E310" s="7">
        <f>SUM(Table12[[#This Row],[Creation]:[Background]])</f>
        <v>1</v>
      </c>
      <c r="G310" t="s">
        <v>4065</v>
      </c>
      <c r="H310">
        <f>Table12[[#This Row],[Creation]]/Table12[[#This Row],[TOTAL]]</f>
        <v>0</v>
      </c>
      <c r="I310">
        <f>Table12[[#This Row],[Use]]/Table12[[#This Row],[TOTAL]]</f>
        <v>1</v>
      </c>
      <c r="J310">
        <f>Table12[[#This Row],[Background]]/Table12[[#This Row],[TOTAL]]</f>
        <v>0</v>
      </c>
      <c r="K310" s="7">
        <f>SUM(Table1216[[#This Row],[Creation]:[Background]])</f>
        <v>1</v>
      </c>
    </row>
    <row r="311" spans="1:11" x14ac:dyDescent="0.25">
      <c r="A311" t="s">
        <v>4224</v>
      </c>
      <c r="B311">
        <v>0</v>
      </c>
      <c r="C311">
        <v>2</v>
      </c>
      <c r="D311">
        <v>0</v>
      </c>
      <c r="E311" s="7">
        <f>SUM(Table12[[#This Row],[Creation]:[Background]])</f>
        <v>2</v>
      </c>
      <c r="G311" t="s">
        <v>1089</v>
      </c>
      <c r="H311">
        <f>Table12[[#This Row],[Creation]]/Table12[[#This Row],[TOTAL]]</f>
        <v>0</v>
      </c>
      <c r="I311">
        <f>Table12[[#This Row],[Use]]/Table12[[#This Row],[TOTAL]]</f>
        <v>1</v>
      </c>
      <c r="J311">
        <f>Table12[[#This Row],[Background]]/Table12[[#This Row],[TOTAL]]</f>
        <v>0</v>
      </c>
      <c r="K311" s="7">
        <f>SUM(Table1216[[#This Row],[Creation]:[Background]])</f>
        <v>1</v>
      </c>
    </row>
    <row r="312" spans="1:11" x14ac:dyDescent="0.25">
      <c r="A312" t="s">
        <v>493</v>
      </c>
      <c r="B312">
        <v>1</v>
      </c>
      <c r="C312">
        <v>2</v>
      </c>
      <c r="D312">
        <v>1</v>
      </c>
      <c r="E312" s="7">
        <f>SUM(Table12[[#This Row],[Creation]:[Background]])</f>
        <v>4</v>
      </c>
      <c r="G312" t="s">
        <v>3404</v>
      </c>
      <c r="H312">
        <f>Table12[[#This Row],[Creation]]/Table12[[#This Row],[TOTAL]]</f>
        <v>0.25</v>
      </c>
      <c r="I312">
        <f>Table12[[#This Row],[Use]]/Table12[[#This Row],[TOTAL]]</f>
        <v>0.5</v>
      </c>
      <c r="J312">
        <f>Table12[[#This Row],[Background]]/Table12[[#This Row],[TOTAL]]</f>
        <v>0.25</v>
      </c>
      <c r="K312" s="7">
        <f>SUM(Table1216[[#This Row],[Creation]:[Background]])</f>
        <v>1</v>
      </c>
    </row>
    <row r="313" spans="1:11" x14ac:dyDescent="0.25">
      <c r="A313" t="s">
        <v>3463</v>
      </c>
      <c r="B313">
        <v>1</v>
      </c>
      <c r="C313">
        <v>0</v>
      </c>
      <c r="D313">
        <v>0</v>
      </c>
      <c r="E313" s="7">
        <f>SUM(Table12[[#This Row],[Creation]:[Background]])</f>
        <v>1</v>
      </c>
      <c r="G313" t="s">
        <v>4136</v>
      </c>
      <c r="H313">
        <f>Table12[[#This Row],[Creation]]/Table12[[#This Row],[TOTAL]]</f>
        <v>1</v>
      </c>
      <c r="I313">
        <f>Table12[[#This Row],[Use]]/Table12[[#This Row],[TOTAL]]</f>
        <v>0</v>
      </c>
      <c r="J313">
        <f>Table12[[#This Row],[Background]]/Table12[[#This Row],[TOTAL]]</f>
        <v>0</v>
      </c>
      <c r="K313" s="7">
        <f>SUM(Table1216[[#This Row],[Creation]:[Background]])</f>
        <v>1</v>
      </c>
    </row>
    <row r="314" spans="1:11" x14ac:dyDescent="0.25">
      <c r="A314" t="s">
        <v>2795</v>
      </c>
      <c r="B314">
        <v>0</v>
      </c>
      <c r="C314">
        <v>1</v>
      </c>
      <c r="D314">
        <v>0</v>
      </c>
      <c r="E314" s="7">
        <f>SUM(Table12[[#This Row],[Creation]:[Background]])</f>
        <v>1</v>
      </c>
      <c r="G314" t="s">
        <v>800</v>
      </c>
      <c r="H314">
        <f>Table12[[#This Row],[Creation]]/Table12[[#This Row],[TOTAL]]</f>
        <v>0</v>
      </c>
      <c r="I314">
        <f>Table12[[#This Row],[Use]]/Table12[[#This Row],[TOTAL]]</f>
        <v>1</v>
      </c>
      <c r="J314">
        <f>Table12[[#This Row],[Background]]/Table12[[#This Row],[TOTAL]]</f>
        <v>0</v>
      </c>
      <c r="K314" s="7">
        <f>SUM(Table1216[[#This Row],[Creation]:[Background]])</f>
        <v>1</v>
      </c>
    </row>
    <row r="315" spans="1:11" x14ac:dyDescent="0.25">
      <c r="A315" t="s">
        <v>2620</v>
      </c>
      <c r="B315">
        <v>0</v>
      </c>
      <c r="C315">
        <v>2</v>
      </c>
      <c r="D315">
        <v>0</v>
      </c>
      <c r="E315" s="7">
        <f>SUM(Table12[[#This Row],[Creation]:[Background]])</f>
        <v>2</v>
      </c>
      <c r="G315" t="s">
        <v>3606</v>
      </c>
      <c r="H315">
        <f>Table12[[#This Row],[Creation]]/Table12[[#This Row],[TOTAL]]</f>
        <v>0</v>
      </c>
      <c r="I315">
        <f>Table12[[#This Row],[Use]]/Table12[[#This Row],[TOTAL]]</f>
        <v>1</v>
      </c>
      <c r="J315">
        <f>Table12[[#This Row],[Background]]/Table12[[#This Row],[TOTAL]]</f>
        <v>0</v>
      </c>
      <c r="K315" s="7">
        <f>SUM(Table1216[[#This Row],[Creation]:[Background]])</f>
        <v>1</v>
      </c>
    </row>
    <row r="316" spans="1:11" x14ac:dyDescent="0.25">
      <c r="A316" t="s">
        <v>564</v>
      </c>
      <c r="B316">
        <v>1</v>
      </c>
      <c r="C316">
        <v>0</v>
      </c>
      <c r="D316">
        <v>0</v>
      </c>
      <c r="E316" s="7">
        <f>SUM(Table12[[#This Row],[Creation]:[Background]])</f>
        <v>1</v>
      </c>
      <c r="G316" t="s">
        <v>4039</v>
      </c>
      <c r="H316">
        <f>Table12[[#This Row],[Creation]]/Table12[[#This Row],[TOTAL]]</f>
        <v>1</v>
      </c>
      <c r="I316">
        <f>Table12[[#This Row],[Use]]/Table12[[#This Row],[TOTAL]]</f>
        <v>0</v>
      </c>
      <c r="J316">
        <f>Table12[[#This Row],[Background]]/Table12[[#This Row],[TOTAL]]</f>
        <v>0</v>
      </c>
      <c r="K316" s="7">
        <f>SUM(Table1216[[#This Row],[Creation]:[Background]])</f>
        <v>1</v>
      </c>
    </row>
    <row r="317" spans="1:11" x14ac:dyDescent="0.25">
      <c r="A317" t="s">
        <v>231</v>
      </c>
      <c r="B317">
        <v>0</v>
      </c>
      <c r="C317">
        <v>0</v>
      </c>
      <c r="D317">
        <v>1</v>
      </c>
      <c r="E317" s="7">
        <f>SUM(Table12[[#This Row],[Creation]:[Background]])</f>
        <v>1</v>
      </c>
      <c r="G317" t="s">
        <v>5124</v>
      </c>
      <c r="H317">
        <f>Table12[[#This Row],[Creation]]/Table12[[#This Row],[TOTAL]]</f>
        <v>0</v>
      </c>
      <c r="I317">
        <f>Table12[[#This Row],[Use]]/Table12[[#This Row],[TOTAL]]</f>
        <v>0</v>
      </c>
      <c r="J317">
        <f>Table12[[#This Row],[Background]]/Table12[[#This Row],[TOTAL]]</f>
        <v>1</v>
      </c>
      <c r="K317" s="7">
        <f>SUM(Table1216[[#This Row],[Creation]:[Background]])</f>
        <v>1</v>
      </c>
    </row>
    <row r="318" spans="1:11" x14ac:dyDescent="0.25">
      <c r="A318" t="s">
        <v>5028</v>
      </c>
      <c r="B318">
        <v>0</v>
      </c>
      <c r="C318">
        <v>4</v>
      </c>
      <c r="D318">
        <v>0</v>
      </c>
      <c r="E318" s="7">
        <f>SUM(Table12[[#This Row],[Creation]:[Background]])</f>
        <v>4</v>
      </c>
      <c r="G318" t="s">
        <v>839</v>
      </c>
      <c r="H318">
        <f>Table12[[#This Row],[Creation]]/Table12[[#This Row],[TOTAL]]</f>
        <v>0</v>
      </c>
      <c r="I318">
        <f>Table12[[#This Row],[Use]]/Table12[[#This Row],[TOTAL]]</f>
        <v>1</v>
      </c>
      <c r="J318">
        <f>Table12[[#This Row],[Background]]/Table12[[#This Row],[TOTAL]]</f>
        <v>0</v>
      </c>
      <c r="K318" s="7">
        <f>SUM(Table1216[[#This Row],[Creation]:[Background]])</f>
        <v>1</v>
      </c>
    </row>
    <row r="319" spans="1:11" x14ac:dyDescent="0.25">
      <c r="A319" t="s">
        <v>438</v>
      </c>
      <c r="B319">
        <v>0</v>
      </c>
      <c r="C319">
        <v>0</v>
      </c>
      <c r="D319">
        <v>1</v>
      </c>
      <c r="E319" s="7">
        <f>SUM(Table12[[#This Row],[Creation]:[Background]])</f>
        <v>1</v>
      </c>
      <c r="G319" t="s">
        <v>2358</v>
      </c>
      <c r="H319">
        <f>Table12[[#This Row],[Creation]]/Table12[[#This Row],[TOTAL]]</f>
        <v>0</v>
      </c>
      <c r="I319">
        <f>Table12[[#This Row],[Use]]/Table12[[#This Row],[TOTAL]]</f>
        <v>0</v>
      </c>
      <c r="J319">
        <f>Table12[[#This Row],[Background]]/Table12[[#This Row],[TOTAL]]</f>
        <v>1</v>
      </c>
      <c r="K319" s="7">
        <f>SUM(Table1216[[#This Row],[Creation]:[Background]])</f>
        <v>1</v>
      </c>
    </row>
    <row r="320" spans="1:11" x14ac:dyDescent="0.25">
      <c r="A320" t="s">
        <v>5063</v>
      </c>
      <c r="B320">
        <v>0</v>
      </c>
      <c r="C320">
        <v>2</v>
      </c>
      <c r="D320">
        <v>0</v>
      </c>
      <c r="E320" s="7">
        <f>SUM(Table12[[#This Row],[Creation]:[Background]])</f>
        <v>2</v>
      </c>
      <c r="G320" t="s">
        <v>4432</v>
      </c>
      <c r="H320">
        <f>Table12[[#This Row],[Creation]]/Table12[[#This Row],[TOTAL]]</f>
        <v>0</v>
      </c>
      <c r="I320">
        <f>Table12[[#This Row],[Use]]/Table12[[#This Row],[TOTAL]]</f>
        <v>1</v>
      </c>
      <c r="J320">
        <f>Table12[[#This Row],[Background]]/Table12[[#This Row],[TOTAL]]</f>
        <v>0</v>
      </c>
      <c r="K320" s="7">
        <f>SUM(Table1216[[#This Row],[Creation]:[Background]])</f>
        <v>1</v>
      </c>
    </row>
    <row r="321" spans="1:11" x14ac:dyDescent="0.25">
      <c r="A321" t="s">
        <v>3236</v>
      </c>
      <c r="B321">
        <v>1</v>
      </c>
      <c r="C321">
        <v>0</v>
      </c>
      <c r="D321">
        <v>0</v>
      </c>
      <c r="E321" s="7">
        <f>SUM(Table12[[#This Row],[Creation]:[Background]])</f>
        <v>1</v>
      </c>
      <c r="G321" t="s">
        <v>5255</v>
      </c>
      <c r="H321">
        <f>Table12[[#This Row],[Creation]]/Table12[[#This Row],[TOTAL]]</f>
        <v>1</v>
      </c>
      <c r="I321">
        <f>Table12[[#This Row],[Use]]/Table12[[#This Row],[TOTAL]]</f>
        <v>0</v>
      </c>
      <c r="J321">
        <f>Table12[[#This Row],[Background]]/Table12[[#This Row],[TOTAL]]</f>
        <v>0</v>
      </c>
      <c r="K321" s="7">
        <f>SUM(Table1216[[#This Row],[Creation]:[Background]])</f>
        <v>1</v>
      </c>
    </row>
    <row r="322" spans="1:11" x14ac:dyDescent="0.25">
      <c r="A322" t="s">
        <v>3151</v>
      </c>
      <c r="B322">
        <v>1</v>
      </c>
      <c r="C322">
        <v>0</v>
      </c>
      <c r="D322">
        <v>0</v>
      </c>
      <c r="E322" s="7">
        <f>SUM(Table12[[#This Row],[Creation]:[Background]])</f>
        <v>1</v>
      </c>
      <c r="G322" t="s">
        <v>99</v>
      </c>
      <c r="H322">
        <f>Table12[[#This Row],[Creation]]/Table12[[#This Row],[TOTAL]]</f>
        <v>1</v>
      </c>
      <c r="I322">
        <f>Table12[[#This Row],[Use]]/Table12[[#This Row],[TOTAL]]</f>
        <v>0</v>
      </c>
      <c r="J322">
        <f>Table12[[#This Row],[Background]]/Table12[[#This Row],[TOTAL]]</f>
        <v>0</v>
      </c>
      <c r="K322" s="7">
        <f>SUM(Table1216[[#This Row],[Creation]:[Background]])</f>
        <v>1</v>
      </c>
    </row>
    <row r="323" spans="1:11" x14ac:dyDescent="0.25">
      <c r="A323" t="s">
        <v>577</v>
      </c>
      <c r="B323">
        <v>1</v>
      </c>
      <c r="C323">
        <v>0</v>
      </c>
      <c r="D323">
        <v>0</v>
      </c>
      <c r="E323" s="7">
        <f>SUM(Table12[[#This Row],[Creation]:[Background]])</f>
        <v>1</v>
      </c>
      <c r="G323" t="s">
        <v>2336</v>
      </c>
      <c r="H323">
        <f>Table12[[#This Row],[Creation]]/Table12[[#This Row],[TOTAL]]</f>
        <v>1</v>
      </c>
      <c r="I323">
        <f>Table12[[#This Row],[Use]]/Table12[[#This Row],[TOTAL]]</f>
        <v>0</v>
      </c>
      <c r="J323">
        <f>Table12[[#This Row],[Background]]/Table12[[#This Row],[TOTAL]]</f>
        <v>0</v>
      </c>
      <c r="K323" s="7">
        <f>SUM(Table1216[[#This Row],[Creation]:[Background]])</f>
        <v>1</v>
      </c>
    </row>
    <row r="324" spans="1:11" x14ac:dyDescent="0.25">
      <c r="A324" t="s">
        <v>4659</v>
      </c>
      <c r="B324">
        <v>0</v>
      </c>
      <c r="C324">
        <v>1</v>
      </c>
      <c r="D324">
        <v>0</v>
      </c>
      <c r="E324" s="7">
        <f>SUM(Table12[[#This Row],[Creation]:[Background]])</f>
        <v>1</v>
      </c>
      <c r="G324" t="s">
        <v>4990</v>
      </c>
      <c r="H324">
        <f>Table12[[#This Row],[Creation]]/Table12[[#This Row],[TOTAL]]</f>
        <v>0</v>
      </c>
      <c r="I324">
        <f>Table12[[#This Row],[Use]]/Table12[[#This Row],[TOTAL]]</f>
        <v>1</v>
      </c>
      <c r="J324">
        <f>Table12[[#This Row],[Background]]/Table12[[#This Row],[TOTAL]]</f>
        <v>0</v>
      </c>
      <c r="K324" s="7">
        <f>SUM(Table1216[[#This Row],[Creation]:[Background]])</f>
        <v>1</v>
      </c>
    </row>
    <row r="325" spans="1:11" x14ac:dyDescent="0.25">
      <c r="A325" t="s">
        <v>1685</v>
      </c>
      <c r="B325">
        <v>0</v>
      </c>
      <c r="C325">
        <v>2</v>
      </c>
      <c r="D325">
        <v>0</v>
      </c>
      <c r="E325" s="7">
        <f>SUM(Table12[[#This Row],[Creation]:[Background]])</f>
        <v>2</v>
      </c>
      <c r="G325" t="s">
        <v>4224</v>
      </c>
      <c r="H325">
        <f>Table12[[#This Row],[Creation]]/Table12[[#This Row],[TOTAL]]</f>
        <v>0</v>
      </c>
      <c r="I325">
        <f>Table12[[#This Row],[Use]]/Table12[[#This Row],[TOTAL]]</f>
        <v>1</v>
      </c>
      <c r="J325">
        <f>Table12[[#This Row],[Background]]/Table12[[#This Row],[TOTAL]]</f>
        <v>0</v>
      </c>
      <c r="K325" s="7">
        <f>SUM(Table1216[[#This Row],[Creation]:[Background]])</f>
        <v>1</v>
      </c>
    </row>
    <row r="326" spans="1:11" x14ac:dyDescent="0.25">
      <c r="A326" t="s">
        <v>3163</v>
      </c>
      <c r="B326">
        <v>1</v>
      </c>
      <c r="C326">
        <v>0</v>
      </c>
      <c r="D326">
        <v>0</v>
      </c>
      <c r="E326" s="7">
        <f>SUM(Table12[[#This Row],[Creation]:[Background]])</f>
        <v>1</v>
      </c>
      <c r="G326" t="s">
        <v>2785</v>
      </c>
      <c r="H326">
        <f>Table12[[#This Row],[Creation]]/Table12[[#This Row],[TOTAL]]</f>
        <v>1</v>
      </c>
      <c r="I326">
        <f>Table12[[#This Row],[Use]]/Table12[[#This Row],[TOTAL]]</f>
        <v>0</v>
      </c>
      <c r="J326">
        <f>Table12[[#This Row],[Background]]/Table12[[#This Row],[TOTAL]]</f>
        <v>0</v>
      </c>
      <c r="K326" s="7">
        <f>SUM(Table1216[[#This Row],[Creation]:[Background]])</f>
        <v>1</v>
      </c>
    </row>
    <row r="327" spans="1:11" x14ac:dyDescent="0.25">
      <c r="A327" t="s">
        <v>3400</v>
      </c>
      <c r="B327">
        <v>1</v>
      </c>
      <c r="C327">
        <v>7</v>
      </c>
      <c r="D327">
        <v>3</v>
      </c>
      <c r="E327" s="7">
        <f>SUM(Table12[[#This Row],[Creation]:[Background]])</f>
        <v>11</v>
      </c>
      <c r="G327" t="s">
        <v>4182</v>
      </c>
      <c r="H327">
        <f>Table12[[#This Row],[Creation]]/Table12[[#This Row],[TOTAL]]</f>
        <v>9.0909090909090912E-2</v>
      </c>
      <c r="I327">
        <f>Table12[[#This Row],[Use]]/Table12[[#This Row],[TOTAL]]</f>
        <v>0.63636363636363635</v>
      </c>
      <c r="J327">
        <f>Table12[[#This Row],[Background]]/Table12[[#This Row],[TOTAL]]</f>
        <v>0.27272727272727271</v>
      </c>
      <c r="K327" s="7">
        <f>SUM(Table1216[[#This Row],[Creation]:[Background]])</f>
        <v>1</v>
      </c>
    </row>
    <row r="328" spans="1:11" x14ac:dyDescent="0.25">
      <c r="A328" t="s">
        <v>4835</v>
      </c>
      <c r="B328">
        <v>0</v>
      </c>
      <c r="C328">
        <v>1</v>
      </c>
      <c r="D328">
        <v>1</v>
      </c>
      <c r="E328" s="7">
        <f>SUM(Table12[[#This Row],[Creation]:[Background]])</f>
        <v>2</v>
      </c>
      <c r="G328" t="s">
        <v>2236</v>
      </c>
      <c r="H328">
        <f>Table12[[#This Row],[Creation]]/Table12[[#This Row],[TOTAL]]</f>
        <v>0</v>
      </c>
      <c r="I328">
        <f>Table12[[#This Row],[Use]]/Table12[[#This Row],[TOTAL]]</f>
        <v>0.5</v>
      </c>
      <c r="J328">
        <f>Table12[[#This Row],[Background]]/Table12[[#This Row],[TOTAL]]</f>
        <v>0.5</v>
      </c>
      <c r="K328" s="7">
        <f>SUM(Table1216[[#This Row],[Creation]:[Background]])</f>
        <v>1</v>
      </c>
    </row>
    <row r="329" spans="1:11" x14ac:dyDescent="0.25">
      <c r="A329" t="s">
        <v>2422</v>
      </c>
      <c r="B329">
        <v>0</v>
      </c>
      <c r="C329">
        <v>4</v>
      </c>
      <c r="D329">
        <v>0</v>
      </c>
      <c r="E329" s="7">
        <f>SUM(Table12[[#This Row],[Creation]:[Background]])</f>
        <v>4</v>
      </c>
      <c r="G329" t="s">
        <v>932</v>
      </c>
      <c r="H329">
        <f>Table12[[#This Row],[Creation]]/Table12[[#This Row],[TOTAL]]</f>
        <v>0</v>
      </c>
      <c r="I329">
        <f>Table12[[#This Row],[Use]]/Table12[[#This Row],[TOTAL]]</f>
        <v>1</v>
      </c>
      <c r="J329">
        <f>Table12[[#This Row],[Background]]/Table12[[#This Row],[TOTAL]]</f>
        <v>0</v>
      </c>
      <c r="K329" s="7">
        <f>SUM(Table1216[[#This Row],[Creation]:[Background]])</f>
        <v>1</v>
      </c>
    </row>
    <row r="330" spans="1:11" x14ac:dyDescent="0.25">
      <c r="A330" t="s">
        <v>804</v>
      </c>
      <c r="B330">
        <v>0</v>
      </c>
      <c r="C330">
        <v>0</v>
      </c>
      <c r="D330">
        <v>1</v>
      </c>
      <c r="E330" s="7">
        <f>SUM(Table12[[#This Row],[Creation]:[Background]])</f>
        <v>1</v>
      </c>
      <c r="G330" t="s">
        <v>359</v>
      </c>
      <c r="H330">
        <f>Table12[[#This Row],[Creation]]/Table12[[#This Row],[TOTAL]]</f>
        <v>0</v>
      </c>
      <c r="I330">
        <f>Table12[[#This Row],[Use]]/Table12[[#This Row],[TOTAL]]</f>
        <v>0</v>
      </c>
      <c r="J330">
        <f>Table12[[#This Row],[Background]]/Table12[[#This Row],[TOTAL]]</f>
        <v>1</v>
      </c>
      <c r="K330" s="7">
        <f>SUM(Table1216[[#This Row],[Creation]:[Background]])</f>
        <v>1</v>
      </c>
    </row>
    <row r="331" spans="1:11" x14ac:dyDescent="0.25">
      <c r="A331" t="s">
        <v>1345</v>
      </c>
      <c r="B331">
        <v>0</v>
      </c>
      <c r="C331">
        <v>3</v>
      </c>
      <c r="D331">
        <v>0</v>
      </c>
      <c r="E331" s="7">
        <f>SUM(Table12[[#This Row],[Creation]:[Background]])</f>
        <v>3</v>
      </c>
      <c r="G331" t="s">
        <v>4047</v>
      </c>
      <c r="H331">
        <f>Table12[[#This Row],[Creation]]/Table12[[#This Row],[TOTAL]]</f>
        <v>0</v>
      </c>
      <c r="I331">
        <f>Table12[[#This Row],[Use]]/Table12[[#This Row],[TOTAL]]</f>
        <v>1</v>
      </c>
      <c r="J331">
        <f>Table12[[#This Row],[Background]]/Table12[[#This Row],[TOTAL]]</f>
        <v>0</v>
      </c>
      <c r="K331" s="7">
        <f>SUM(Table1216[[#This Row],[Creation]:[Background]])</f>
        <v>1</v>
      </c>
    </row>
    <row r="332" spans="1:11" x14ac:dyDescent="0.25">
      <c r="A332" t="s">
        <v>660</v>
      </c>
      <c r="B332">
        <v>2</v>
      </c>
      <c r="C332">
        <v>4</v>
      </c>
      <c r="D332">
        <v>0</v>
      </c>
      <c r="E332" s="7">
        <f>SUM(Table12[[#This Row],[Creation]:[Background]])</f>
        <v>6</v>
      </c>
      <c r="G332" t="s">
        <v>3337</v>
      </c>
      <c r="H332">
        <f>Table12[[#This Row],[Creation]]/Table12[[#This Row],[TOTAL]]</f>
        <v>0.33333333333333331</v>
      </c>
      <c r="I332">
        <f>Table12[[#This Row],[Use]]/Table12[[#This Row],[TOTAL]]</f>
        <v>0.66666666666666663</v>
      </c>
      <c r="J332">
        <f>Table12[[#This Row],[Background]]/Table12[[#This Row],[TOTAL]]</f>
        <v>0</v>
      </c>
      <c r="K332" s="7">
        <f>SUM(Table1216[[#This Row],[Creation]:[Background]])</f>
        <v>1</v>
      </c>
    </row>
    <row r="333" spans="1:11" x14ac:dyDescent="0.25">
      <c r="A333" t="s">
        <v>359</v>
      </c>
      <c r="B333">
        <v>0</v>
      </c>
      <c r="C333">
        <v>0</v>
      </c>
      <c r="D333">
        <v>1</v>
      </c>
      <c r="E333" s="7">
        <f>SUM(Table12[[#This Row],[Creation]:[Background]])</f>
        <v>1</v>
      </c>
      <c r="G333" t="s">
        <v>3168</v>
      </c>
      <c r="H333">
        <f>Table12[[#This Row],[Creation]]/Table12[[#This Row],[TOTAL]]</f>
        <v>0</v>
      </c>
      <c r="I333">
        <f>Table12[[#This Row],[Use]]/Table12[[#This Row],[TOTAL]]</f>
        <v>0</v>
      </c>
      <c r="J333">
        <f>Table12[[#This Row],[Background]]/Table12[[#This Row],[TOTAL]]</f>
        <v>1</v>
      </c>
      <c r="K333" s="7">
        <f>SUM(Table1216[[#This Row],[Creation]:[Background]])</f>
        <v>1</v>
      </c>
    </row>
    <row r="334" spans="1:11" x14ac:dyDescent="0.25">
      <c r="A334" t="s">
        <v>2608</v>
      </c>
      <c r="B334">
        <v>0</v>
      </c>
      <c r="C334">
        <v>3</v>
      </c>
      <c r="D334">
        <v>0</v>
      </c>
      <c r="E334" s="7">
        <f>SUM(Table12[[#This Row],[Creation]:[Background]])</f>
        <v>3</v>
      </c>
      <c r="G334" t="s">
        <v>3827</v>
      </c>
      <c r="H334">
        <f>Table12[[#This Row],[Creation]]/Table12[[#This Row],[TOTAL]]</f>
        <v>0</v>
      </c>
      <c r="I334">
        <f>Table12[[#This Row],[Use]]/Table12[[#This Row],[TOTAL]]</f>
        <v>1</v>
      </c>
      <c r="J334">
        <f>Table12[[#This Row],[Background]]/Table12[[#This Row],[TOTAL]]</f>
        <v>0</v>
      </c>
      <c r="K334" s="7">
        <f>SUM(Table1216[[#This Row],[Creation]:[Background]])</f>
        <v>1</v>
      </c>
    </row>
    <row r="335" spans="1:11" x14ac:dyDescent="0.25">
      <c r="A335" t="s">
        <v>4267</v>
      </c>
      <c r="B335">
        <v>0</v>
      </c>
      <c r="C335">
        <v>1</v>
      </c>
      <c r="D335">
        <v>0</v>
      </c>
      <c r="E335" s="7">
        <f>SUM(Table12[[#This Row],[Creation]:[Background]])</f>
        <v>1</v>
      </c>
      <c r="G335" t="s">
        <v>3409</v>
      </c>
      <c r="H335">
        <f>Table12[[#This Row],[Creation]]/Table12[[#This Row],[TOTAL]]</f>
        <v>0</v>
      </c>
      <c r="I335">
        <f>Table12[[#This Row],[Use]]/Table12[[#This Row],[TOTAL]]</f>
        <v>1</v>
      </c>
      <c r="J335">
        <f>Table12[[#This Row],[Background]]/Table12[[#This Row],[TOTAL]]</f>
        <v>0</v>
      </c>
      <c r="K335" s="7">
        <f>SUM(Table1216[[#This Row],[Creation]:[Background]])</f>
        <v>1</v>
      </c>
    </row>
    <row r="336" spans="1:11" x14ac:dyDescent="0.25">
      <c r="A336" t="s">
        <v>3459</v>
      </c>
      <c r="B336">
        <v>1</v>
      </c>
      <c r="C336">
        <v>1</v>
      </c>
      <c r="D336">
        <v>0</v>
      </c>
      <c r="E336" s="7">
        <f>SUM(Table12[[#This Row],[Creation]:[Background]])</f>
        <v>2</v>
      </c>
      <c r="G336" t="s">
        <v>3000</v>
      </c>
      <c r="H336">
        <f>Table12[[#This Row],[Creation]]/Table12[[#This Row],[TOTAL]]</f>
        <v>0.5</v>
      </c>
      <c r="I336">
        <f>Table12[[#This Row],[Use]]/Table12[[#This Row],[TOTAL]]</f>
        <v>0.5</v>
      </c>
      <c r="J336">
        <f>Table12[[#This Row],[Background]]/Table12[[#This Row],[TOTAL]]</f>
        <v>0</v>
      </c>
      <c r="K336" s="7">
        <f>SUM(Table1216[[#This Row],[Creation]:[Background]])</f>
        <v>1</v>
      </c>
    </row>
    <row r="337" spans="1:11" x14ac:dyDescent="0.25">
      <c r="A337" t="s">
        <v>4953</v>
      </c>
      <c r="B337">
        <v>1</v>
      </c>
      <c r="C337">
        <v>1</v>
      </c>
      <c r="D337">
        <v>0</v>
      </c>
      <c r="E337" s="7">
        <f>SUM(Table12[[#This Row],[Creation]:[Background]])</f>
        <v>2</v>
      </c>
      <c r="G337" t="s">
        <v>1729</v>
      </c>
      <c r="H337">
        <f>Table12[[#This Row],[Creation]]/Table12[[#This Row],[TOTAL]]</f>
        <v>0.5</v>
      </c>
      <c r="I337">
        <f>Table12[[#This Row],[Use]]/Table12[[#This Row],[TOTAL]]</f>
        <v>0.5</v>
      </c>
      <c r="J337">
        <f>Table12[[#This Row],[Background]]/Table12[[#This Row],[TOTAL]]</f>
        <v>0</v>
      </c>
      <c r="K337" s="7">
        <f>SUM(Table1216[[#This Row],[Creation]:[Background]])</f>
        <v>1</v>
      </c>
    </row>
    <row r="338" spans="1:11" x14ac:dyDescent="0.25">
      <c r="A338" t="s">
        <v>2632</v>
      </c>
      <c r="B338">
        <v>0</v>
      </c>
      <c r="C338">
        <v>1</v>
      </c>
      <c r="D338">
        <v>0</v>
      </c>
      <c r="E338" s="7">
        <f>SUM(Table12[[#This Row],[Creation]:[Background]])</f>
        <v>1</v>
      </c>
      <c r="G338" t="s">
        <v>680</v>
      </c>
      <c r="H338">
        <f>Table12[[#This Row],[Creation]]/Table12[[#This Row],[TOTAL]]</f>
        <v>0</v>
      </c>
      <c r="I338">
        <f>Table12[[#This Row],[Use]]/Table12[[#This Row],[TOTAL]]</f>
        <v>1</v>
      </c>
      <c r="J338">
        <f>Table12[[#This Row],[Background]]/Table12[[#This Row],[TOTAL]]</f>
        <v>0</v>
      </c>
      <c r="K338" s="7">
        <f>SUM(Table1216[[#This Row],[Creation]:[Background]])</f>
        <v>1</v>
      </c>
    </row>
    <row r="339" spans="1:11" x14ac:dyDescent="0.25">
      <c r="A339" t="s">
        <v>410</v>
      </c>
      <c r="B339">
        <v>0</v>
      </c>
      <c r="C339">
        <v>0</v>
      </c>
      <c r="D339">
        <v>1</v>
      </c>
      <c r="E339" s="7">
        <f>SUM(Table12[[#This Row],[Creation]:[Background]])</f>
        <v>1</v>
      </c>
      <c r="G339" t="s">
        <v>1186</v>
      </c>
      <c r="H339">
        <f>Table12[[#This Row],[Creation]]/Table12[[#This Row],[TOTAL]]</f>
        <v>0</v>
      </c>
      <c r="I339">
        <f>Table12[[#This Row],[Use]]/Table12[[#This Row],[TOTAL]]</f>
        <v>0</v>
      </c>
      <c r="J339">
        <f>Table12[[#This Row],[Background]]/Table12[[#This Row],[TOTAL]]</f>
        <v>1</v>
      </c>
      <c r="K339" s="7">
        <f>SUM(Table1216[[#This Row],[Creation]:[Background]])</f>
        <v>1</v>
      </c>
    </row>
    <row r="340" spans="1:11" x14ac:dyDescent="0.25">
      <c r="A340" t="s">
        <v>5714</v>
      </c>
      <c r="B340">
        <v>0</v>
      </c>
      <c r="C340">
        <v>2</v>
      </c>
      <c r="D340">
        <v>0</v>
      </c>
      <c r="E340" s="7">
        <f>SUM(Table12[[#This Row],[Creation]:[Background]])</f>
        <v>2</v>
      </c>
      <c r="G340" t="s">
        <v>586</v>
      </c>
      <c r="H340">
        <f>Table12[[#This Row],[Creation]]/Table12[[#This Row],[TOTAL]]</f>
        <v>0</v>
      </c>
      <c r="I340">
        <f>Table12[[#This Row],[Use]]/Table12[[#This Row],[TOTAL]]</f>
        <v>1</v>
      </c>
      <c r="J340">
        <f>Table12[[#This Row],[Background]]/Table12[[#This Row],[TOTAL]]</f>
        <v>0</v>
      </c>
      <c r="K340" s="7">
        <f>SUM(Table1216[[#This Row],[Creation]:[Background]])</f>
        <v>1</v>
      </c>
    </row>
    <row r="341" spans="1:11" x14ac:dyDescent="0.25">
      <c r="A341" t="s">
        <v>3910</v>
      </c>
      <c r="B341">
        <v>0</v>
      </c>
      <c r="C341">
        <v>1</v>
      </c>
      <c r="D341">
        <v>0</v>
      </c>
      <c r="E341" s="7">
        <f>SUM(Table12[[#This Row],[Creation]:[Background]])</f>
        <v>1</v>
      </c>
      <c r="G341" t="s">
        <v>985</v>
      </c>
      <c r="H341">
        <f>Table12[[#This Row],[Creation]]/Table12[[#This Row],[TOTAL]]</f>
        <v>0</v>
      </c>
      <c r="I341">
        <f>Table12[[#This Row],[Use]]/Table12[[#This Row],[TOTAL]]</f>
        <v>1</v>
      </c>
      <c r="J341">
        <f>Table12[[#This Row],[Background]]/Table12[[#This Row],[TOTAL]]</f>
        <v>0</v>
      </c>
      <c r="K341" s="7">
        <f>SUM(Table1216[[#This Row],[Creation]:[Background]])</f>
        <v>1</v>
      </c>
    </row>
    <row r="342" spans="1:11" x14ac:dyDescent="0.25">
      <c r="A342" t="s">
        <v>4229</v>
      </c>
      <c r="B342">
        <v>0</v>
      </c>
      <c r="C342">
        <v>1</v>
      </c>
      <c r="D342">
        <v>0</v>
      </c>
      <c r="E342" s="7">
        <f>SUM(Table12[[#This Row],[Creation]:[Background]])</f>
        <v>1</v>
      </c>
      <c r="G342" t="s">
        <v>2541</v>
      </c>
      <c r="H342">
        <f>Table12[[#This Row],[Creation]]/Table12[[#This Row],[TOTAL]]</f>
        <v>0</v>
      </c>
      <c r="I342">
        <f>Table12[[#This Row],[Use]]/Table12[[#This Row],[TOTAL]]</f>
        <v>1</v>
      </c>
      <c r="J342">
        <f>Table12[[#This Row],[Background]]/Table12[[#This Row],[TOTAL]]</f>
        <v>0</v>
      </c>
      <c r="K342" s="7">
        <f>SUM(Table1216[[#This Row],[Creation]:[Background]])</f>
        <v>1</v>
      </c>
    </row>
    <row r="343" spans="1:11" x14ac:dyDescent="0.25">
      <c r="A343" t="s">
        <v>145</v>
      </c>
      <c r="B343">
        <v>0</v>
      </c>
      <c r="C343">
        <v>0</v>
      </c>
      <c r="D343">
        <v>1</v>
      </c>
      <c r="E343" s="7">
        <f>SUM(Table12[[#This Row],[Creation]:[Background]])</f>
        <v>1</v>
      </c>
      <c r="G343" t="s">
        <v>3215</v>
      </c>
      <c r="H343">
        <f>Table12[[#This Row],[Creation]]/Table12[[#This Row],[TOTAL]]</f>
        <v>0</v>
      </c>
      <c r="I343">
        <f>Table12[[#This Row],[Use]]/Table12[[#This Row],[TOTAL]]</f>
        <v>0</v>
      </c>
      <c r="J343">
        <f>Table12[[#This Row],[Background]]/Table12[[#This Row],[TOTAL]]</f>
        <v>1</v>
      </c>
      <c r="K343" s="7">
        <f>SUM(Table1216[[#This Row],[Creation]:[Background]])</f>
        <v>1</v>
      </c>
    </row>
    <row r="344" spans="1:11" x14ac:dyDescent="0.25">
      <c r="A344" t="s">
        <v>3043</v>
      </c>
      <c r="B344">
        <v>0</v>
      </c>
      <c r="C344">
        <v>1</v>
      </c>
      <c r="D344">
        <v>0</v>
      </c>
      <c r="E344" s="7">
        <f>SUM(Table12[[#This Row],[Creation]:[Background]])</f>
        <v>1</v>
      </c>
      <c r="G344" t="s">
        <v>2670</v>
      </c>
      <c r="H344">
        <f>Table12[[#This Row],[Creation]]/Table12[[#This Row],[TOTAL]]</f>
        <v>0</v>
      </c>
      <c r="I344">
        <f>Table12[[#This Row],[Use]]/Table12[[#This Row],[TOTAL]]</f>
        <v>1</v>
      </c>
      <c r="J344">
        <f>Table12[[#This Row],[Background]]/Table12[[#This Row],[TOTAL]]</f>
        <v>0</v>
      </c>
      <c r="K344" s="7">
        <f>SUM(Table1216[[#This Row],[Creation]:[Background]])</f>
        <v>1</v>
      </c>
    </row>
    <row r="345" spans="1:11" x14ac:dyDescent="0.25">
      <c r="A345" t="s">
        <v>592</v>
      </c>
      <c r="B345">
        <v>1</v>
      </c>
      <c r="C345">
        <v>3</v>
      </c>
      <c r="D345">
        <v>0</v>
      </c>
      <c r="E345" s="7">
        <f>SUM(Table12[[#This Row],[Creation]:[Background]])</f>
        <v>4</v>
      </c>
      <c r="G345" t="s">
        <v>2134</v>
      </c>
      <c r="H345">
        <f>Table12[[#This Row],[Creation]]/Table12[[#This Row],[TOTAL]]</f>
        <v>0.25</v>
      </c>
      <c r="I345">
        <f>Table12[[#This Row],[Use]]/Table12[[#This Row],[TOTAL]]</f>
        <v>0.75</v>
      </c>
      <c r="J345">
        <f>Table12[[#This Row],[Background]]/Table12[[#This Row],[TOTAL]]</f>
        <v>0</v>
      </c>
      <c r="K345" s="7">
        <f>SUM(Table1216[[#This Row],[Creation]:[Background]])</f>
        <v>1</v>
      </c>
    </row>
    <row r="346" spans="1:11" x14ac:dyDescent="0.25">
      <c r="A346" t="s">
        <v>4052</v>
      </c>
      <c r="B346">
        <v>0</v>
      </c>
      <c r="C346">
        <v>1</v>
      </c>
      <c r="D346">
        <v>0</v>
      </c>
      <c r="E346" s="7">
        <f>SUM(Table12[[#This Row],[Creation]:[Background]])</f>
        <v>1</v>
      </c>
      <c r="G346" t="s">
        <v>5243</v>
      </c>
      <c r="H346">
        <f>Table12[[#This Row],[Creation]]/Table12[[#This Row],[TOTAL]]</f>
        <v>0</v>
      </c>
      <c r="I346">
        <f>Table12[[#This Row],[Use]]/Table12[[#This Row],[TOTAL]]</f>
        <v>1</v>
      </c>
      <c r="J346">
        <f>Table12[[#This Row],[Background]]/Table12[[#This Row],[TOTAL]]</f>
        <v>0</v>
      </c>
      <c r="K346" s="7">
        <f>SUM(Table1216[[#This Row],[Creation]:[Background]])</f>
        <v>1</v>
      </c>
    </row>
    <row r="347" spans="1:11" x14ac:dyDescent="0.25">
      <c r="A347" t="s">
        <v>3919</v>
      </c>
      <c r="B347">
        <v>0</v>
      </c>
      <c r="C347">
        <v>1</v>
      </c>
      <c r="D347">
        <v>0</v>
      </c>
      <c r="E347" s="7">
        <f>SUM(Table12[[#This Row],[Creation]:[Background]])</f>
        <v>1</v>
      </c>
      <c r="G347" t="s">
        <v>2858</v>
      </c>
      <c r="H347">
        <f>Table12[[#This Row],[Creation]]/Table12[[#This Row],[TOTAL]]</f>
        <v>0</v>
      </c>
      <c r="I347">
        <f>Table12[[#This Row],[Use]]/Table12[[#This Row],[TOTAL]]</f>
        <v>1</v>
      </c>
      <c r="J347">
        <f>Table12[[#This Row],[Background]]/Table12[[#This Row],[TOTAL]]</f>
        <v>0</v>
      </c>
      <c r="K347" s="7">
        <f>SUM(Table1216[[#This Row],[Creation]:[Background]])</f>
        <v>1</v>
      </c>
    </row>
    <row r="348" spans="1:11" x14ac:dyDescent="0.25">
      <c r="A348" t="s">
        <v>406</v>
      </c>
      <c r="B348">
        <v>0</v>
      </c>
      <c r="C348">
        <v>5</v>
      </c>
      <c r="D348">
        <v>1</v>
      </c>
      <c r="E348" s="7">
        <f>SUM(Table12[[#This Row],[Creation]:[Background]])</f>
        <v>6</v>
      </c>
      <c r="G348" t="s">
        <v>1339</v>
      </c>
      <c r="H348">
        <f>Table12[[#This Row],[Creation]]/Table12[[#This Row],[TOTAL]]</f>
        <v>0</v>
      </c>
      <c r="I348">
        <f>Table12[[#This Row],[Use]]/Table12[[#This Row],[TOTAL]]</f>
        <v>0.83333333333333337</v>
      </c>
      <c r="J348">
        <f>Table12[[#This Row],[Background]]/Table12[[#This Row],[TOTAL]]</f>
        <v>0.16666666666666666</v>
      </c>
      <c r="K348" s="7">
        <f>SUM(Table1216[[#This Row],[Creation]:[Background]])</f>
        <v>1</v>
      </c>
    </row>
    <row r="349" spans="1:11" x14ac:dyDescent="0.25">
      <c r="A349" t="s">
        <v>5124</v>
      </c>
      <c r="B349">
        <v>0</v>
      </c>
      <c r="C349">
        <v>1</v>
      </c>
      <c r="D349">
        <v>0</v>
      </c>
      <c r="E349" s="7">
        <f>SUM(Table12[[#This Row],[Creation]:[Background]])</f>
        <v>1</v>
      </c>
      <c r="G349" t="s">
        <v>4023</v>
      </c>
      <c r="H349">
        <f>Table12[[#This Row],[Creation]]/Table12[[#This Row],[TOTAL]]</f>
        <v>0</v>
      </c>
      <c r="I349">
        <f>Table12[[#This Row],[Use]]/Table12[[#This Row],[TOTAL]]</f>
        <v>1</v>
      </c>
      <c r="J349">
        <f>Table12[[#This Row],[Background]]/Table12[[#This Row],[TOTAL]]</f>
        <v>0</v>
      </c>
      <c r="K349" s="7">
        <f>SUM(Table1216[[#This Row],[Creation]:[Background]])</f>
        <v>1</v>
      </c>
    </row>
    <row r="350" spans="1:11" x14ac:dyDescent="0.25">
      <c r="A350" t="s">
        <v>3537</v>
      </c>
      <c r="B350">
        <v>0</v>
      </c>
      <c r="C350">
        <v>3</v>
      </c>
      <c r="D350">
        <v>1</v>
      </c>
      <c r="E350" s="7">
        <f>SUM(Table12[[#This Row],[Creation]:[Background]])</f>
        <v>4</v>
      </c>
      <c r="G350" t="s">
        <v>852</v>
      </c>
      <c r="H350">
        <f>Table12[[#This Row],[Creation]]/Table12[[#This Row],[TOTAL]]</f>
        <v>0</v>
      </c>
      <c r="I350">
        <f>Table12[[#This Row],[Use]]/Table12[[#This Row],[TOTAL]]</f>
        <v>0.75</v>
      </c>
      <c r="J350">
        <f>Table12[[#This Row],[Background]]/Table12[[#This Row],[TOTAL]]</f>
        <v>0.25</v>
      </c>
      <c r="K350" s="7">
        <f>SUM(Table1216[[#This Row],[Creation]:[Background]])</f>
        <v>1</v>
      </c>
    </row>
    <row r="351" spans="1:11" x14ac:dyDescent="0.25">
      <c r="A351" t="s">
        <v>1159</v>
      </c>
      <c r="B351">
        <v>0</v>
      </c>
      <c r="C351">
        <v>2</v>
      </c>
      <c r="D351">
        <v>0</v>
      </c>
      <c r="E351" s="7">
        <f>SUM(Table12[[#This Row],[Creation]:[Background]])</f>
        <v>2</v>
      </c>
      <c r="G351" t="s">
        <v>779</v>
      </c>
      <c r="H351">
        <f>Table12[[#This Row],[Creation]]/Table12[[#This Row],[TOTAL]]</f>
        <v>0</v>
      </c>
      <c r="I351">
        <f>Table12[[#This Row],[Use]]/Table12[[#This Row],[TOTAL]]</f>
        <v>1</v>
      </c>
      <c r="J351">
        <f>Table12[[#This Row],[Background]]/Table12[[#This Row],[TOTAL]]</f>
        <v>0</v>
      </c>
      <c r="K351" s="7">
        <f>SUM(Table1216[[#This Row],[Creation]:[Background]])</f>
        <v>1</v>
      </c>
    </row>
    <row r="352" spans="1:11" x14ac:dyDescent="0.25">
      <c r="A352" t="s">
        <v>3305</v>
      </c>
      <c r="B352">
        <v>1</v>
      </c>
      <c r="C352">
        <v>0</v>
      </c>
      <c r="D352">
        <v>0</v>
      </c>
      <c r="E352" s="7">
        <f>SUM(Table12[[#This Row],[Creation]:[Background]])</f>
        <v>1</v>
      </c>
      <c r="G352" t="s">
        <v>2648</v>
      </c>
      <c r="H352">
        <f>Table12[[#This Row],[Creation]]/Table12[[#This Row],[TOTAL]]</f>
        <v>1</v>
      </c>
      <c r="I352">
        <f>Table12[[#This Row],[Use]]/Table12[[#This Row],[TOTAL]]</f>
        <v>0</v>
      </c>
      <c r="J352">
        <f>Table12[[#This Row],[Background]]/Table12[[#This Row],[TOTAL]]</f>
        <v>0</v>
      </c>
      <c r="K352" s="7">
        <f>SUM(Table1216[[#This Row],[Creation]:[Background]])</f>
        <v>1</v>
      </c>
    </row>
    <row r="353" spans="1:11" x14ac:dyDescent="0.25">
      <c r="A353" t="s">
        <v>3160</v>
      </c>
      <c r="B353">
        <v>1</v>
      </c>
      <c r="C353">
        <v>0</v>
      </c>
      <c r="D353">
        <v>0</v>
      </c>
      <c r="E353" s="7">
        <f>SUM(Table12[[#This Row],[Creation]:[Background]])</f>
        <v>1</v>
      </c>
      <c r="G353" t="s">
        <v>3749</v>
      </c>
      <c r="H353">
        <f>Table12[[#This Row],[Creation]]/Table12[[#This Row],[TOTAL]]</f>
        <v>1</v>
      </c>
      <c r="I353">
        <f>Table12[[#This Row],[Use]]/Table12[[#This Row],[TOTAL]]</f>
        <v>0</v>
      </c>
      <c r="J353">
        <f>Table12[[#This Row],[Background]]/Table12[[#This Row],[TOTAL]]</f>
        <v>0</v>
      </c>
      <c r="K353" s="7">
        <f>SUM(Table1216[[#This Row],[Creation]:[Background]])</f>
        <v>1</v>
      </c>
    </row>
    <row r="354" spans="1:11" x14ac:dyDescent="0.25">
      <c r="A354" t="s">
        <v>4473</v>
      </c>
      <c r="B354">
        <v>0</v>
      </c>
      <c r="C354">
        <v>2</v>
      </c>
      <c r="D354">
        <v>0</v>
      </c>
      <c r="E354" s="7">
        <f>SUM(Table12[[#This Row],[Creation]:[Background]])</f>
        <v>2</v>
      </c>
      <c r="G354" t="s">
        <v>711</v>
      </c>
      <c r="H354">
        <f>Table12[[#This Row],[Creation]]/Table12[[#This Row],[TOTAL]]</f>
        <v>0</v>
      </c>
      <c r="I354">
        <f>Table12[[#This Row],[Use]]/Table12[[#This Row],[TOTAL]]</f>
        <v>1</v>
      </c>
      <c r="J354">
        <f>Table12[[#This Row],[Background]]/Table12[[#This Row],[TOTAL]]</f>
        <v>0</v>
      </c>
      <c r="K354" s="7">
        <f>SUM(Table1216[[#This Row],[Creation]:[Background]])</f>
        <v>1</v>
      </c>
    </row>
    <row r="355" spans="1:11" x14ac:dyDescent="0.25">
      <c r="A355" t="s">
        <v>236</v>
      </c>
      <c r="B355">
        <v>0</v>
      </c>
      <c r="C355">
        <v>0</v>
      </c>
      <c r="D355">
        <v>1</v>
      </c>
      <c r="E355" s="7">
        <f>SUM(Table12[[#This Row],[Creation]:[Background]])</f>
        <v>1</v>
      </c>
      <c r="G355" t="s">
        <v>4080</v>
      </c>
      <c r="H355">
        <f>Table12[[#This Row],[Creation]]/Table12[[#This Row],[TOTAL]]</f>
        <v>0</v>
      </c>
      <c r="I355">
        <f>Table12[[#This Row],[Use]]/Table12[[#This Row],[TOTAL]]</f>
        <v>0</v>
      </c>
      <c r="J355">
        <f>Table12[[#This Row],[Background]]/Table12[[#This Row],[TOTAL]]</f>
        <v>1</v>
      </c>
      <c r="K355" s="7">
        <f>SUM(Table1216[[#This Row],[Creation]:[Background]])</f>
        <v>1</v>
      </c>
    </row>
    <row r="356" spans="1:11" x14ac:dyDescent="0.25">
      <c r="A356" t="s">
        <v>1994</v>
      </c>
      <c r="B356">
        <v>0</v>
      </c>
      <c r="C356">
        <v>2</v>
      </c>
      <c r="D356">
        <v>0</v>
      </c>
      <c r="E356" s="7">
        <f>SUM(Table12[[#This Row],[Creation]:[Background]])</f>
        <v>2</v>
      </c>
      <c r="G356" t="s">
        <v>4835</v>
      </c>
      <c r="H356">
        <f>Table12[[#This Row],[Creation]]/Table12[[#This Row],[TOTAL]]</f>
        <v>0</v>
      </c>
      <c r="I356">
        <f>Table12[[#This Row],[Use]]/Table12[[#This Row],[TOTAL]]</f>
        <v>1</v>
      </c>
      <c r="J356">
        <f>Table12[[#This Row],[Background]]/Table12[[#This Row],[TOTAL]]</f>
        <v>0</v>
      </c>
      <c r="K356" s="7">
        <f>SUM(Table1216[[#This Row],[Creation]:[Background]])</f>
        <v>1</v>
      </c>
    </row>
    <row r="357" spans="1:11" x14ac:dyDescent="0.25">
      <c r="A357" t="s">
        <v>450</v>
      </c>
      <c r="B357">
        <v>0</v>
      </c>
      <c r="C357">
        <v>1</v>
      </c>
      <c r="D357">
        <v>2</v>
      </c>
      <c r="E357" s="7">
        <f>SUM(Table12[[#This Row],[Creation]:[Background]])</f>
        <v>3</v>
      </c>
      <c r="G357" t="s">
        <v>3842</v>
      </c>
      <c r="H357">
        <f>Table12[[#This Row],[Creation]]/Table12[[#This Row],[TOTAL]]</f>
        <v>0</v>
      </c>
      <c r="I357">
        <f>Table12[[#This Row],[Use]]/Table12[[#This Row],[TOTAL]]</f>
        <v>0.33333333333333331</v>
      </c>
      <c r="J357">
        <f>Table12[[#This Row],[Background]]/Table12[[#This Row],[TOTAL]]</f>
        <v>0.66666666666666663</v>
      </c>
      <c r="K357" s="7">
        <f>SUM(Table1216[[#This Row],[Creation]:[Background]])</f>
        <v>1</v>
      </c>
    </row>
    <row r="358" spans="1:11" x14ac:dyDescent="0.25">
      <c r="A358" t="s">
        <v>5895</v>
      </c>
      <c r="B358">
        <v>0</v>
      </c>
      <c r="C358">
        <v>1</v>
      </c>
      <c r="D358">
        <v>0</v>
      </c>
      <c r="E358" s="7">
        <f>SUM(Table12[[#This Row],[Creation]:[Background]])</f>
        <v>1</v>
      </c>
      <c r="G358" t="s">
        <v>4195</v>
      </c>
      <c r="H358">
        <f>Table12[[#This Row],[Creation]]/Table12[[#This Row],[TOTAL]]</f>
        <v>0</v>
      </c>
      <c r="I358">
        <f>Table12[[#This Row],[Use]]/Table12[[#This Row],[TOTAL]]</f>
        <v>1</v>
      </c>
      <c r="J358">
        <f>Table12[[#This Row],[Background]]/Table12[[#This Row],[TOTAL]]</f>
        <v>0</v>
      </c>
      <c r="K358" s="7">
        <f>SUM(Table1216[[#This Row],[Creation]:[Background]])</f>
        <v>1</v>
      </c>
    </row>
    <row r="359" spans="1:11" x14ac:dyDescent="0.25">
      <c r="A359" t="s">
        <v>965</v>
      </c>
      <c r="B359">
        <v>1</v>
      </c>
      <c r="C359">
        <v>0</v>
      </c>
      <c r="D359">
        <v>0</v>
      </c>
      <c r="E359" s="7">
        <f>SUM(Table12[[#This Row],[Creation]:[Background]])</f>
        <v>1</v>
      </c>
      <c r="G359" t="s">
        <v>4995</v>
      </c>
      <c r="H359">
        <f>Table12[[#This Row],[Creation]]/Table12[[#This Row],[TOTAL]]</f>
        <v>1</v>
      </c>
      <c r="I359">
        <f>Table12[[#This Row],[Use]]/Table12[[#This Row],[TOTAL]]</f>
        <v>0</v>
      </c>
      <c r="J359">
        <f>Table12[[#This Row],[Background]]/Table12[[#This Row],[TOTAL]]</f>
        <v>0</v>
      </c>
      <c r="K359" s="7">
        <f>SUM(Table1216[[#This Row],[Creation]:[Background]])</f>
        <v>1</v>
      </c>
    </row>
    <row r="360" spans="1:11" x14ac:dyDescent="0.25">
      <c r="A360" t="s">
        <v>4069</v>
      </c>
      <c r="B360">
        <v>0</v>
      </c>
      <c r="C360">
        <v>3</v>
      </c>
      <c r="D360">
        <v>0</v>
      </c>
      <c r="E360" s="7">
        <f>SUM(Table12[[#This Row],[Creation]:[Background]])</f>
        <v>3</v>
      </c>
      <c r="G360" t="s">
        <v>1522</v>
      </c>
      <c r="H360">
        <f>Table12[[#This Row],[Creation]]/Table12[[#This Row],[TOTAL]]</f>
        <v>0</v>
      </c>
      <c r="I360">
        <f>Table12[[#This Row],[Use]]/Table12[[#This Row],[TOTAL]]</f>
        <v>1</v>
      </c>
      <c r="J360">
        <f>Table12[[#This Row],[Background]]/Table12[[#This Row],[TOTAL]]</f>
        <v>0</v>
      </c>
      <c r="K360" s="7">
        <f>SUM(Table1216[[#This Row],[Creation]:[Background]])</f>
        <v>1</v>
      </c>
    </row>
    <row r="361" spans="1:11" x14ac:dyDescent="0.25">
      <c r="A361" t="s">
        <v>4848</v>
      </c>
      <c r="B361">
        <v>0</v>
      </c>
      <c r="C361">
        <v>1</v>
      </c>
      <c r="D361">
        <v>0</v>
      </c>
      <c r="E361" s="7">
        <f>SUM(Table12[[#This Row],[Creation]:[Background]])</f>
        <v>1</v>
      </c>
      <c r="G361" t="s">
        <v>2163</v>
      </c>
      <c r="H361">
        <f>Table12[[#This Row],[Creation]]/Table12[[#This Row],[TOTAL]]</f>
        <v>0</v>
      </c>
      <c r="I361">
        <f>Table12[[#This Row],[Use]]/Table12[[#This Row],[TOTAL]]</f>
        <v>1</v>
      </c>
      <c r="J361">
        <f>Table12[[#This Row],[Background]]/Table12[[#This Row],[TOTAL]]</f>
        <v>0</v>
      </c>
      <c r="K361" s="7">
        <f>SUM(Table1216[[#This Row],[Creation]:[Background]])</f>
        <v>1</v>
      </c>
    </row>
    <row r="362" spans="1:11" x14ac:dyDescent="0.25">
      <c r="A362" t="s">
        <v>3409</v>
      </c>
      <c r="B362">
        <v>1</v>
      </c>
      <c r="C362">
        <v>1</v>
      </c>
      <c r="D362">
        <v>0</v>
      </c>
      <c r="E362" s="7">
        <f>SUM(Table12[[#This Row],[Creation]:[Background]])</f>
        <v>2</v>
      </c>
      <c r="G362" t="s">
        <v>109</v>
      </c>
      <c r="H362">
        <f>Table12[[#This Row],[Creation]]/Table12[[#This Row],[TOTAL]]</f>
        <v>0.5</v>
      </c>
      <c r="I362">
        <f>Table12[[#This Row],[Use]]/Table12[[#This Row],[TOTAL]]</f>
        <v>0.5</v>
      </c>
      <c r="J362">
        <f>Table12[[#This Row],[Background]]/Table12[[#This Row],[TOTAL]]</f>
        <v>0</v>
      </c>
      <c r="K362" s="7">
        <f>SUM(Table1216[[#This Row],[Creation]:[Background]])</f>
        <v>1</v>
      </c>
    </row>
    <row r="363" spans="1:11" x14ac:dyDescent="0.25">
      <c r="A363" t="s">
        <v>3914</v>
      </c>
      <c r="B363">
        <v>0</v>
      </c>
      <c r="C363">
        <v>1</v>
      </c>
      <c r="D363">
        <v>0</v>
      </c>
      <c r="E363" s="7">
        <f>SUM(Table12[[#This Row],[Creation]:[Background]])</f>
        <v>1</v>
      </c>
      <c r="G363" t="s">
        <v>2025</v>
      </c>
      <c r="H363">
        <f>Table12[[#This Row],[Creation]]/Table12[[#This Row],[TOTAL]]</f>
        <v>0</v>
      </c>
      <c r="I363">
        <f>Table12[[#This Row],[Use]]/Table12[[#This Row],[TOTAL]]</f>
        <v>1</v>
      </c>
      <c r="J363">
        <f>Table12[[#This Row],[Background]]/Table12[[#This Row],[TOTAL]]</f>
        <v>0</v>
      </c>
      <c r="K363" s="7">
        <f>SUM(Table1216[[#This Row],[Creation]:[Background]])</f>
        <v>1</v>
      </c>
    </row>
    <row r="364" spans="1:11" x14ac:dyDescent="0.25">
      <c r="A364" t="s">
        <v>4651</v>
      </c>
      <c r="B364">
        <v>0</v>
      </c>
      <c r="C364">
        <v>2</v>
      </c>
      <c r="D364">
        <v>0</v>
      </c>
      <c r="E364" s="7">
        <f>SUM(Table12[[#This Row],[Creation]:[Background]])</f>
        <v>2</v>
      </c>
      <c r="G364" t="s">
        <v>4892</v>
      </c>
      <c r="H364">
        <f>Table12[[#This Row],[Creation]]/Table12[[#This Row],[TOTAL]]</f>
        <v>0</v>
      </c>
      <c r="I364">
        <f>Table12[[#This Row],[Use]]/Table12[[#This Row],[TOTAL]]</f>
        <v>1</v>
      </c>
      <c r="J364">
        <f>Table12[[#This Row],[Background]]/Table12[[#This Row],[TOTAL]]</f>
        <v>0</v>
      </c>
      <c r="K364" s="7">
        <f>SUM(Table1216[[#This Row],[Creation]:[Background]])</f>
        <v>1</v>
      </c>
    </row>
    <row r="365" spans="1:11" x14ac:dyDescent="0.25">
      <c r="A365" t="s">
        <v>3739</v>
      </c>
      <c r="B365">
        <v>0</v>
      </c>
      <c r="C365">
        <v>1</v>
      </c>
      <c r="D365">
        <v>0</v>
      </c>
      <c r="E365" s="7">
        <f>SUM(Table12[[#This Row],[Creation]:[Background]])</f>
        <v>1</v>
      </c>
      <c r="G365" t="s">
        <v>2040</v>
      </c>
      <c r="H365">
        <f>Table12[[#This Row],[Creation]]/Table12[[#This Row],[TOTAL]]</f>
        <v>0</v>
      </c>
      <c r="I365">
        <f>Table12[[#This Row],[Use]]/Table12[[#This Row],[TOTAL]]</f>
        <v>1</v>
      </c>
      <c r="J365">
        <f>Table12[[#This Row],[Background]]/Table12[[#This Row],[TOTAL]]</f>
        <v>0</v>
      </c>
      <c r="K365" s="7">
        <f>SUM(Table1216[[#This Row],[Creation]:[Background]])</f>
        <v>1</v>
      </c>
    </row>
    <row r="366" spans="1:11" x14ac:dyDescent="0.25">
      <c r="A366" t="s">
        <v>4416</v>
      </c>
      <c r="B366">
        <v>0</v>
      </c>
      <c r="C366">
        <v>4</v>
      </c>
      <c r="D366">
        <v>0</v>
      </c>
      <c r="E366" s="7">
        <f>SUM(Table12[[#This Row],[Creation]:[Background]])</f>
        <v>4</v>
      </c>
      <c r="G366" t="s">
        <v>414</v>
      </c>
      <c r="H366">
        <f>Table12[[#This Row],[Creation]]/Table12[[#This Row],[TOTAL]]</f>
        <v>0</v>
      </c>
      <c r="I366">
        <f>Table12[[#This Row],[Use]]/Table12[[#This Row],[TOTAL]]</f>
        <v>1</v>
      </c>
      <c r="J366">
        <f>Table12[[#This Row],[Background]]/Table12[[#This Row],[TOTAL]]</f>
        <v>0</v>
      </c>
      <c r="K366" s="7">
        <f>SUM(Table1216[[#This Row],[Creation]:[Background]])</f>
        <v>1</v>
      </c>
    </row>
    <row r="367" spans="1:11" x14ac:dyDescent="0.25">
      <c r="A367" t="s">
        <v>3983</v>
      </c>
      <c r="B367">
        <v>0</v>
      </c>
      <c r="C367">
        <v>2</v>
      </c>
      <c r="D367">
        <v>0</v>
      </c>
      <c r="E367" s="7">
        <f>SUM(Table12[[#This Row],[Creation]:[Background]])</f>
        <v>2</v>
      </c>
      <c r="G367" t="s">
        <v>2608</v>
      </c>
      <c r="H367">
        <f>Table12[[#This Row],[Creation]]/Table12[[#This Row],[TOTAL]]</f>
        <v>0</v>
      </c>
      <c r="I367">
        <f>Table12[[#This Row],[Use]]/Table12[[#This Row],[TOTAL]]</f>
        <v>1</v>
      </c>
      <c r="J367">
        <f>Table12[[#This Row],[Background]]/Table12[[#This Row],[TOTAL]]</f>
        <v>0</v>
      </c>
      <c r="K367" s="7">
        <f>SUM(Table1216[[#This Row],[Creation]:[Background]])</f>
        <v>1</v>
      </c>
    </row>
    <row r="368" spans="1:11" x14ac:dyDescent="0.25">
      <c r="A368" t="s">
        <v>115</v>
      </c>
      <c r="B368">
        <v>0</v>
      </c>
      <c r="C368">
        <v>6</v>
      </c>
      <c r="D368">
        <v>0</v>
      </c>
      <c r="E368" s="7">
        <f>SUM(Table12[[#This Row],[Creation]:[Background]])</f>
        <v>6</v>
      </c>
      <c r="G368" t="s">
        <v>140</v>
      </c>
      <c r="H368">
        <f>Table12[[#This Row],[Creation]]/Table12[[#This Row],[TOTAL]]</f>
        <v>0</v>
      </c>
      <c r="I368">
        <f>Table12[[#This Row],[Use]]/Table12[[#This Row],[TOTAL]]</f>
        <v>1</v>
      </c>
      <c r="J368">
        <f>Table12[[#This Row],[Background]]/Table12[[#This Row],[TOTAL]]</f>
        <v>0</v>
      </c>
      <c r="K368" s="7">
        <f>SUM(Table1216[[#This Row],[Creation]:[Background]])</f>
        <v>1</v>
      </c>
    </row>
    <row r="369" spans="1:11" x14ac:dyDescent="0.25">
      <c r="A369" t="s">
        <v>5009</v>
      </c>
      <c r="B369">
        <v>0</v>
      </c>
      <c r="C369">
        <v>0</v>
      </c>
      <c r="D369">
        <v>3</v>
      </c>
      <c r="E369" s="7">
        <f>SUM(Table12[[#This Row],[Creation]:[Background]])</f>
        <v>3</v>
      </c>
      <c r="G369" t="s">
        <v>3286</v>
      </c>
      <c r="H369">
        <f>Table12[[#This Row],[Creation]]/Table12[[#This Row],[TOTAL]]</f>
        <v>0</v>
      </c>
      <c r="I369">
        <f>Table12[[#This Row],[Use]]/Table12[[#This Row],[TOTAL]]</f>
        <v>0</v>
      </c>
      <c r="J369">
        <f>Table12[[#This Row],[Background]]/Table12[[#This Row],[TOTAL]]</f>
        <v>1</v>
      </c>
      <c r="K369" s="7">
        <f>SUM(Table1216[[#This Row],[Creation]:[Background]])</f>
        <v>1</v>
      </c>
    </row>
    <row r="370" spans="1:11" x14ac:dyDescent="0.25">
      <c r="A370" t="s">
        <v>3290</v>
      </c>
      <c r="B370">
        <v>1</v>
      </c>
      <c r="C370">
        <v>0</v>
      </c>
      <c r="D370">
        <v>0</v>
      </c>
      <c r="E370" s="7">
        <f>SUM(Table12[[#This Row],[Creation]:[Background]])</f>
        <v>1</v>
      </c>
      <c r="G370" t="s">
        <v>3814</v>
      </c>
      <c r="H370">
        <f>Table12[[#This Row],[Creation]]/Table12[[#This Row],[TOTAL]]</f>
        <v>1</v>
      </c>
      <c r="I370">
        <f>Table12[[#This Row],[Use]]/Table12[[#This Row],[TOTAL]]</f>
        <v>0</v>
      </c>
      <c r="J370">
        <f>Table12[[#This Row],[Background]]/Table12[[#This Row],[TOTAL]]</f>
        <v>0</v>
      </c>
      <c r="K370" s="7">
        <f>SUM(Table1216[[#This Row],[Creation]:[Background]])</f>
        <v>1</v>
      </c>
    </row>
    <row r="371" spans="1:11" x14ac:dyDescent="0.25">
      <c r="A371" t="s">
        <v>979</v>
      </c>
      <c r="B371">
        <v>0</v>
      </c>
      <c r="C371">
        <v>4</v>
      </c>
      <c r="D371">
        <v>0</v>
      </c>
      <c r="E371" s="7">
        <f>SUM(Table12[[#This Row],[Creation]:[Background]])</f>
        <v>4</v>
      </c>
      <c r="G371" t="s">
        <v>493</v>
      </c>
      <c r="H371">
        <f>Table12[[#This Row],[Creation]]/Table12[[#This Row],[TOTAL]]</f>
        <v>0</v>
      </c>
      <c r="I371">
        <f>Table12[[#This Row],[Use]]/Table12[[#This Row],[TOTAL]]</f>
        <v>1</v>
      </c>
      <c r="J371">
        <f>Table12[[#This Row],[Background]]/Table12[[#This Row],[TOTAL]]</f>
        <v>0</v>
      </c>
      <c r="K371" s="7">
        <f>SUM(Table1216[[#This Row],[Creation]:[Background]])</f>
        <v>1</v>
      </c>
    </row>
    <row r="372" spans="1:11" x14ac:dyDescent="0.25">
      <c r="A372" t="s">
        <v>5504</v>
      </c>
      <c r="B372">
        <v>0</v>
      </c>
      <c r="C372">
        <v>3</v>
      </c>
      <c r="D372">
        <v>1</v>
      </c>
      <c r="E372" s="7">
        <f>SUM(Table12[[#This Row],[Creation]:[Background]])</f>
        <v>4</v>
      </c>
      <c r="G372" t="s">
        <v>3934</v>
      </c>
      <c r="H372">
        <f>Table12[[#This Row],[Creation]]/Table12[[#This Row],[TOTAL]]</f>
        <v>0</v>
      </c>
      <c r="I372">
        <f>Table12[[#This Row],[Use]]/Table12[[#This Row],[TOTAL]]</f>
        <v>0.75</v>
      </c>
      <c r="J372">
        <f>Table12[[#This Row],[Background]]/Table12[[#This Row],[TOTAL]]</f>
        <v>0.25</v>
      </c>
      <c r="K372" s="7">
        <f>SUM(Table1216[[#This Row],[Creation]:[Background]])</f>
        <v>1</v>
      </c>
    </row>
    <row r="373" spans="1:11" x14ac:dyDescent="0.25">
      <c r="A373" t="s">
        <v>5608</v>
      </c>
      <c r="B373">
        <v>0</v>
      </c>
      <c r="C373">
        <v>0</v>
      </c>
      <c r="D373">
        <v>1</v>
      </c>
      <c r="E373" s="7">
        <f>SUM(Table12[[#This Row],[Creation]:[Background]])</f>
        <v>1</v>
      </c>
      <c r="G373" t="s">
        <v>4307</v>
      </c>
      <c r="H373">
        <f>Table12[[#This Row],[Creation]]/Table12[[#This Row],[TOTAL]]</f>
        <v>0</v>
      </c>
      <c r="I373">
        <f>Table12[[#This Row],[Use]]/Table12[[#This Row],[TOTAL]]</f>
        <v>0</v>
      </c>
      <c r="J373">
        <f>Table12[[#This Row],[Background]]/Table12[[#This Row],[TOTAL]]</f>
        <v>1</v>
      </c>
      <c r="K373" s="7">
        <f>SUM(Table1216[[#This Row],[Creation]:[Background]])</f>
        <v>1</v>
      </c>
    </row>
    <row r="374" spans="1:11" x14ac:dyDescent="0.25">
      <c r="A374" t="s">
        <v>2363</v>
      </c>
      <c r="B374">
        <v>0</v>
      </c>
      <c r="C374">
        <v>3</v>
      </c>
      <c r="D374">
        <v>0</v>
      </c>
      <c r="E374" s="7">
        <f>SUM(Table12[[#This Row],[Creation]:[Background]])</f>
        <v>3</v>
      </c>
      <c r="G374" t="s">
        <v>126</v>
      </c>
      <c r="H374">
        <f>Table12[[#This Row],[Creation]]/Table12[[#This Row],[TOTAL]]</f>
        <v>0</v>
      </c>
      <c r="I374">
        <f>Table12[[#This Row],[Use]]/Table12[[#This Row],[TOTAL]]</f>
        <v>1</v>
      </c>
      <c r="J374">
        <f>Table12[[#This Row],[Background]]/Table12[[#This Row],[TOTAL]]</f>
        <v>0</v>
      </c>
      <c r="K374" s="7">
        <f>SUM(Table1216[[#This Row],[Creation]:[Background]])</f>
        <v>1</v>
      </c>
    </row>
    <row r="375" spans="1:11" x14ac:dyDescent="0.25">
      <c r="A375" t="s">
        <v>940</v>
      </c>
      <c r="B375">
        <v>0</v>
      </c>
      <c r="C375">
        <v>1</v>
      </c>
      <c r="D375">
        <v>0</v>
      </c>
      <c r="E375" s="7">
        <f>SUM(Table12[[#This Row],[Creation]:[Background]])</f>
        <v>1</v>
      </c>
      <c r="G375" t="s">
        <v>201</v>
      </c>
      <c r="H375">
        <f>Table12[[#This Row],[Creation]]/Table12[[#This Row],[TOTAL]]</f>
        <v>0</v>
      </c>
      <c r="I375">
        <f>Table12[[#This Row],[Use]]/Table12[[#This Row],[TOTAL]]</f>
        <v>1</v>
      </c>
      <c r="J375">
        <f>Table12[[#This Row],[Background]]/Table12[[#This Row],[TOTAL]]</f>
        <v>0</v>
      </c>
      <c r="K375" s="7">
        <f>SUM(Table1216[[#This Row],[Creation]:[Background]])</f>
        <v>1</v>
      </c>
    </row>
    <row r="376" spans="1:11" x14ac:dyDescent="0.25">
      <c r="A376" t="s">
        <v>3120</v>
      </c>
      <c r="B376">
        <v>3</v>
      </c>
      <c r="C376">
        <v>0</v>
      </c>
      <c r="D376">
        <v>0</v>
      </c>
      <c r="E376" s="7">
        <f>SUM(Table12[[#This Row],[Creation]:[Background]])</f>
        <v>3</v>
      </c>
      <c r="G376" t="s">
        <v>4843</v>
      </c>
      <c r="H376">
        <f>Table12[[#This Row],[Creation]]/Table12[[#This Row],[TOTAL]]</f>
        <v>1</v>
      </c>
      <c r="I376">
        <f>Table12[[#This Row],[Use]]/Table12[[#This Row],[TOTAL]]</f>
        <v>0</v>
      </c>
      <c r="J376">
        <f>Table12[[#This Row],[Background]]/Table12[[#This Row],[TOTAL]]</f>
        <v>0</v>
      </c>
      <c r="K376" s="7">
        <f>SUM(Table1216[[#This Row],[Creation]:[Background]])</f>
        <v>1</v>
      </c>
    </row>
    <row r="377" spans="1:11" x14ac:dyDescent="0.25">
      <c r="A377" t="s">
        <v>1315</v>
      </c>
      <c r="B377">
        <v>0</v>
      </c>
      <c r="C377">
        <v>6</v>
      </c>
      <c r="D377">
        <v>0</v>
      </c>
      <c r="E377" s="7">
        <f>SUM(Table12[[#This Row],[Creation]:[Background]])</f>
        <v>6</v>
      </c>
      <c r="G377" t="s">
        <v>2934</v>
      </c>
      <c r="H377">
        <f>Table12[[#This Row],[Creation]]/Table12[[#This Row],[TOTAL]]</f>
        <v>0</v>
      </c>
      <c r="I377">
        <f>Table12[[#This Row],[Use]]/Table12[[#This Row],[TOTAL]]</f>
        <v>1</v>
      </c>
      <c r="J377">
        <f>Table12[[#This Row],[Background]]/Table12[[#This Row],[TOTAL]]</f>
        <v>0</v>
      </c>
      <c r="K377" s="7">
        <f>SUM(Table1216[[#This Row],[Creation]:[Background]])</f>
        <v>1</v>
      </c>
    </row>
    <row r="378" spans="1:11" x14ac:dyDescent="0.25">
      <c r="A378" t="s">
        <v>932</v>
      </c>
      <c r="B378">
        <v>2</v>
      </c>
      <c r="C378">
        <v>0</v>
      </c>
      <c r="D378">
        <v>0</v>
      </c>
      <c r="E378" s="7">
        <f>SUM(Table12[[#This Row],[Creation]:[Background]])</f>
        <v>2</v>
      </c>
      <c r="G378" t="s">
        <v>857</v>
      </c>
      <c r="H378">
        <f>Table12[[#This Row],[Creation]]/Table12[[#This Row],[TOTAL]]</f>
        <v>1</v>
      </c>
      <c r="I378">
        <f>Table12[[#This Row],[Use]]/Table12[[#This Row],[TOTAL]]</f>
        <v>0</v>
      </c>
      <c r="J378">
        <f>Table12[[#This Row],[Background]]/Table12[[#This Row],[TOTAL]]</f>
        <v>0</v>
      </c>
      <c r="K378" s="7">
        <f>SUM(Table1216[[#This Row],[Creation]:[Background]])</f>
        <v>1</v>
      </c>
    </row>
    <row r="379" spans="1:11" x14ac:dyDescent="0.25">
      <c r="A379" t="s">
        <v>4626</v>
      </c>
      <c r="B379">
        <v>1</v>
      </c>
      <c r="C379">
        <v>0</v>
      </c>
      <c r="D379">
        <v>0</v>
      </c>
      <c r="E379" s="7">
        <f>SUM(Table12[[#This Row],[Creation]:[Background]])</f>
        <v>1</v>
      </c>
      <c r="G379" t="s">
        <v>4721</v>
      </c>
      <c r="H379">
        <f>Table12[[#This Row],[Creation]]/Table12[[#This Row],[TOTAL]]</f>
        <v>1</v>
      </c>
      <c r="I379">
        <f>Table12[[#This Row],[Use]]/Table12[[#This Row],[TOTAL]]</f>
        <v>0</v>
      </c>
      <c r="J379">
        <f>Table12[[#This Row],[Background]]/Table12[[#This Row],[TOTAL]]</f>
        <v>0</v>
      </c>
      <c r="K379" s="7">
        <f>SUM(Table1216[[#This Row],[Creation]:[Background]])</f>
        <v>1</v>
      </c>
    </row>
    <row r="380" spans="1:11" x14ac:dyDescent="0.25">
      <c r="A380" t="s">
        <v>3351</v>
      </c>
      <c r="B380">
        <v>2</v>
      </c>
      <c r="C380">
        <v>1</v>
      </c>
      <c r="D380">
        <v>0</v>
      </c>
      <c r="E380" s="7">
        <f>SUM(Table12[[#This Row],[Creation]:[Background]])</f>
        <v>3</v>
      </c>
      <c r="G380" t="s">
        <v>3142</v>
      </c>
      <c r="H380">
        <f>Table12[[#This Row],[Creation]]/Table12[[#This Row],[TOTAL]]</f>
        <v>0.66666666666666663</v>
      </c>
      <c r="I380">
        <f>Table12[[#This Row],[Use]]/Table12[[#This Row],[TOTAL]]</f>
        <v>0.33333333333333331</v>
      </c>
      <c r="J380">
        <f>Table12[[#This Row],[Background]]/Table12[[#This Row],[TOTAL]]</f>
        <v>0</v>
      </c>
      <c r="K380" s="7">
        <f>SUM(Table1216[[#This Row],[Creation]:[Background]])</f>
        <v>1</v>
      </c>
    </row>
    <row r="381" spans="1:11" x14ac:dyDescent="0.25">
      <c r="A381" t="s">
        <v>2699</v>
      </c>
      <c r="B381">
        <v>0</v>
      </c>
      <c r="C381">
        <v>1</v>
      </c>
      <c r="D381">
        <v>0</v>
      </c>
      <c r="E381" s="7">
        <f>SUM(Table12[[#This Row],[Creation]:[Background]])</f>
        <v>1</v>
      </c>
      <c r="G381" t="s">
        <v>1735</v>
      </c>
      <c r="H381">
        <f>Table12[[#This Row],[Creation]]/Table12[[#This Row],[TOTAL]]</f>
        <v>0</v>
      </c>
      <c r="I381">
        <f>Table12[[#This Row],[Use]]/Table12[[#This Row],[TOTAL]]</f>
        <v>1</v>
      </c>
      <c r="J381">
        <f>Table12[[#This Row],[Background]]/Table12[[#This Row],[TOTAL]]</f>
        <v>0</v>
      </c>
      <c r="K381" s="7">
        <f>SUM(Table1216[[#This Row],[Creation]:[Background]])</f>
        <v>1</v>
      </c>
    </row>
    <row r="382" spans="1:11" x14ac:dyDescent="0.25">
      <c r="A382" t="s">
        <v>4316</v>
      </c>
      <c r="B382">
        <v>1</v>
      </c>
      <c r="C382">
        <v>0</v>
      </c>
      <c r="D382">
        <v>0</v>
      </c>
      <c r="E382" s="7">
        <f>SUM(Table12[[#This Row],[Creation]:[Background]])</f>
        <v>1</v>
      </c>
      <c r="G382" t="s">
        <v>2602</v>
      </c>
      <c r="H382">
        <f>Table12[[#This Row],[Creation]]/Table12[[#This Row],[TOTAL]]</f>
        <v>1</v>
      </c>
      <c r="I382">
        <f>Table12[[#This Row],[Use]]/Table12[[#This Row],[TOTAL]]</f>
        <v>0</v>
      </c>
      <c r="J382">
        <f>Table12[[#This Row],[Background]]/Table12[[#This Row],[TOTAL]]</f>
        <v>0</v>
      </c>
      <c r="K382" s="7">
        <f>SUM(Table1216[[#This Row],[Creation]:[Background]])</f>
        <v>1</v>
      </c>
    </row>
    <row r="383" spans="1:11" x14ac:dyDescent="0.25">
      <c r="A383" t="s">
        <v>4302</v>
      </c>
      <c r="B383">
        <v>0</v>
      </c>
      <c r="C383">
        <v>1</v>
      </c>
      <c r="D383">
        <v>0</v>
      </c>
      <c r="E383" s="7">
        <f>SUM(Table12[[#This Row],[Creation]:[Background]])</f>
        <v>1</v>
      </c>
      <c r="G383" t="s">
        <v>3636</v>
      </c>
      <c r="H383">
        <f>Table12[[#This Row],[Creation]]/Table12[[#This Row],[TOTAL]]</f>
        <v>0</v>
      </c>
      <c r="I383">
        <f>Table12[[#This Row],[Use]]/Table12[[#This Row],[TOTAL]]</f>
        <v>1</v>
      </c>
      <c r="J383">
        <f>Table12[[#This Row],[Background]]/Table12[[#This Row],[TOTAL]]</f>
        <v>0</v>
      </c>
      <c r="K383" s="7">
        <f>SUM(Table1216[[#This Row],[Creation]:[Background]])</f>
        <v>1</v>
      </c>
    </row>
    <row r="384" spans="1:11" x14ac:dyDescent="0.25">
      <c r="A384" t="s">
        <v>3744</v>
      </c>
      <c r="B384">
        <v>0</v>
      </c>
      <c r="C384">
        <v>1</v>
      </c>
      <c r="D384">
        <v>0</v>
      </c>
      <c r="E384" s="7">
        <f>SUM(Table12[[#This Row],[Creation]:[Background]])</f>
        <v>1</v>
      </c>
      <c r="G384" t="s">
        <v>173</v>
      </c>
      <c r="H384">
        <f>Table12[[#This Row],[Creation]]/Table12[[#This Row],[TOTAL]]</f>
        <v>0</v>
      </c>
      <c r="I384">
        <f>Table12[[#This Row],[Use]]/Table12[[#This Row],[TOTAL]]</f>
        <v>1</v>
      </c>
      <c r="J384">
        <f>Table12[[#This Row],[Background]]/Table12[[#This Row],[TOTAL]]</f>
        <v>0</v>
      </c>
      <c r="K384" s="7">
        <f>SUM(Table1216[[#This Row],[Creation]:[Background]])</f>
        <v>1</v>
      </c>
    </row>
    <row r="385" spans="1:11" x14ac:dyDescent="0.25">
      <c r="A385" t="s">
        <v>1805</v>
      </c>
      <c r="B385">
        <v>0</v>
      </c>
      <c r="C385">
        <v>2</v>
      </c>
      <c r="D385">
        <v>0</v>
      </c>
      <c r="E385" s="7">
        <f>SUM(Table12[[#This Row],[Creation]:[Background]])</f>
        <v>2</v>
      </c>
      <c r="G385" t="s">
        <v>6000</v>
      </c>
      <c r="H385">
        <f>Table12[[#This Row],[Creation]]/Table12[[#This Row],[TOTAL]]</f>
        <v>0</v>
      </c>
      <c r="I385">
        <f>Table12[[#This Row],[Use]]/Table12[[#This Row],[TOTAL]]</f>
        <v>1</v>
      </c>
      <c r="J385">
        <f>Table12[[#This Row],[Background]]/Table12[[#This Row],[TOTAL]]</f>
        <v>0</v>
      </c>
      <c r="K385" s="7">
        <f>SUM(Table1216[[#This Row],[Creation]:[Background]])</f>
        <v>1</v>
      </c>
    </row>
    <row r="386" spans="1:11" x14ac:dyDescent="0.25">
      <c r="A386" t="s">
        <v>3529</v>
      </c>
      <c r="B386">
        <v>0</v>
      </c>
      <c r="C386">
        <v>2</v>
      </c>
      <c r="D386">
        <v>0</v>
      </c>
      <c r="E386" s="7">
        <f>SUM(Table12[[#This Row],[Creation]:[Background]])</f>
        <v>2</v>
      </c>
      <c r="G386" t="s">
        <v>3141</v>
      </c>
      <c r="H386">
        <f>Table12[[#This Row],[Creation]]/Table12[[#This Row],[TOTAL]]</f>
        <v>0</v>
      </c>
      <c r="I386">
        <f>Table12[[#This Row],[Use]]/Table12[[#This Row],[TOTAL]]</f>
        <v>1</v>
      </c>
      <c r="J386">
        <f>Table12[[#This Row],[Background]]/Table12[[#This Row],[TOTAL]]</f>
        <v>0</v>
      </c>
      <c r="K386" s="7">
        <f>SUM(Table1216[[#This Row],[Creation]:[Background]])</f>
        <v>1</v>
      </c>
    </row>
    <row r="387" spans="1:11" x14ac:dyDescent="0.25">
      <c r="A387" t="s">
        <v>844</v>
      </c>
      <c r="B387">
        <v>1</v>
      </c>
      <c r="C387">
        <v>0</v>
      </c>
      <c r="D387">
        <v>0</v>
      </c>
      <c r="E387" s="7">
        <f>SUM(Table12[[#This Row],[Creation]:[Background]])</f>
        <v>1</v>
      </c>
      <c r="G387" t="s">
        <v>3455</v>
      </c>
      <c r="H387">
        <f>Table12[[#This Row],[Creation]]/Table12[[#This Row],[TOTAL]]</f>
        <v>1</v>
      </c>
      <c r="I387">
        <f>Table12[[#This Row],[Use]]/Table12[[#This Row],[TOTAL]]</f>
        <v>0</v>
      </c>
      <c r="J387">
        <f>Table12[[#This Row],[Background]]/Table12[[#This Row],[TOTAL]]</f>
        <v>0</v>
      </c>
      <c r="K387" s="7">
        <f>SUM(Table1216[[#This Row],[Creation]:[Background]])</f>
        <v>1</v>
      </c>
    </row>
    <row r="388" spans="1:11" x14ac:dyDescent="0.25">
      <c r="A388" t="s">
        <v>862</v>
      </c>
      <c r="B388">
        <v>0</v>
      </c>
      <c r="C388">
        <v>2</v>
      </c>
      <c r="D388">
        <v>0</v>
      </c>
      <c r="E388" s="7">
        <f>SUM(Table12[[#This Row],[Creation]:[Background]])</f>
        <v>2</v>
      </c>
      <c r="G388" t="s">
        <v>121</v>
      </c>
      <c r="H388">
        <f>Table12[[#This Row],[Creation]]/Table12[[#This Row],[TOTAL]]</f>
        <v>0</v>
      </c>
      <c r="I388">
        <f>Table12[[#This Row],[Use]]/Table12[[#This Row],[TOTAL]]</f>
        <v>1</v>
      </c>
      <c r="J388">
        <f>Table12[[#This Row],[Background]]/Table12[[#This Row],[TOTAL]]</f>
        <v>0</v>
      </c>
      <c r="K388" s="7">
        <f>SUM(Table1216[[#This Row],[Creation]:[Background]])</f>
        <v>1</v>
      </c>
    </row>
    <row r="389" spans="1:11" x14ac:dyDescent="0.25">
      <c r="A389" t="s">
        <v>161</v>
      </c>
      <c r="B389">
        <v>0</v>
      </c>
      <c r="C389">
        <v>2</v>
      </c>
      <c r="D389">
        <v>2</v>
      </c>
      <c r="E389" s="7">
        <f>SUM(Table12[[#This Row],[Creation]:[Background]])</f>
        <v>4</v>
      </c>
      <c r="G389" t="s">
        <v>4950</v>
      </c>
      <c r="H389">
        <f>Table12[[#This Row],[Creation]]/Table12[[#This Row],[TOTAL]]</f>
        <v>0</v>
      </c>
      <c r="I389">
        <f>Table12[[#This Row],[Use]]/Table12[[#This Row],[TOTAL]]</f>
        <v>0.5</v>
      </c>
      <c r="J389">
        <f>Table12[[#This Row],[Background]]/Table12[[#This Row],[TOTAL]]</f>
        <v>0.5</v>
      </c>
      <c r="K389" s="7">
        <f>SUM(Table1216[[#This Row],[Creation]:[Background]])</f>
        <v>1</v>
      </c>
    </row>
    <row r="390" spans="1:11" x14ac:dyDescent="0.25">
      <c r="A390" t="s">
        <v>4095</v>
      </c>
      <c r="B390">
        <v>1</v>
      </c>
      <c r="C390">
        <v>6</v>
      </c>
      <c r="D390">
        <v>0</v>
      </c>
      <c r="E390" s="7">
        <f>SUM(Table12[[#This Row],[Creation]:[Background]])</f>
        <v>7</v>
      </c>
      <c r="G390" t="s">
        <v>2578</v>
      </c>
      <c r="H390">
        <f>Table12[[#This Row],[Creation]]/Table12[[#This Row],[TOTAL]]</f>
        <v>0.14285714285714285</v>
      </c>
      <c r="I390">
        <f>Table12[[#This Row],[Use]]/Table12[[#This Row],[TOTAL]]</f>
        <v>0.8571428571428571</v>
      </c>
      <c r="J390">
        <f>Table12[[#This Row],[Background]]/Table12[[#This Row],[TOTAL]]</f>
        <v>0</v>
      </c>
      <c r="K390" s="7">
        <f>SUM(Table1216[[#This Row],[Creation]:[Background]])</f>
        <v>1</v>
      </c>
    </row>
    <row r="391" spans="1:11" x14ac:dyDescent="0.25">
      <c r="A391" t="s">
        <v>2077</v>
      </c>
      <c r="B391">
        <v>0</v>
      </c>
      <c r="C391">
        <v>1</v>
      </c>
      <c r="D391">
        <v>0</v>
      </c>
      <c r="E391" s="7">
        <f>SUM(Table12[[#This Row],[Creation]:[Background]])</f>
        <v>1</v>
      </c>
      <c r="G391" t="s">
        <v>765</v>
      </c>
      <c r="H391">
        <f>Table12[[#This Row],[Creation]]/Table12[[#This Row],[TOTAL]]</f>
        <v>0</v>
      </c>
      <c r="I391">
        <f>Table12[[#This Row],[Use]]/Table12[[#This Row],[TOTAL]]</f>
        <v>1</v>
      </c>
      <c r="J391">
        <f>Table12[[#This Row],[Background]]/Table12[[#This Row],[TOTAL]]</f>
        <v>0</v>
      </c>
      <c r="K391" s="7">
        <f>SUM(Table1216[[#This Row],[Creation]:[Background]])</f>
        <v>1</v>
      </c>
    </row>
    <row r="392" spans="1:11" x14ac:dyDescent="0.25">
      <c r="A392" t="s">
        <v>3757</v>
      </c>
      <c r="B392">
        <v>0</v>
      </c>
      <c r="C392">
        <v>1</v>
      </c>
      <c r="D392">
        <v>0</v>
      </c>
      <c r="E392" s="7">
        <f>SUM(Table12[[#This Row],[Creation]:[Background]])</f>
        <v>1</v>
      </c>
      <c r="G392" t="s">
        <v>844</v>
      </c>
      <c r="H392">
        <f>Table12[[#This Row],[Creation]]/Table12[[#This Row],[TOTAL]]</f>
        <v>0</v>
      </c>
      <c r="I392">
        <f>Table12[[#This Row],[Use]]/Table12[[#This Row],[TOTAL]]</f>
        <v>1</v>
      </c>
      <c r="J392">
        <f>Table12[[#This Row],[Background]]/Table12[[#This Row],[TOTAL]]</f>
        <v>0</v>
      </c>
      <c r="K392" s="7">
        <f>SUM(Table1216[[#This Row],[Creation]:[Background]])</f>
        <v>1</v>
      </c>
    </row>
    <row r="393" spans="1:11" x14ac:dyDescent="0.25">
      <c r="A393" t="s">
        <v>909</v>
      </c>
      <c r="B393">
        <v>0</v>
      </c>
      <c r="C393">
        <v>0</v>
      </c>
      <c r="D393">
        <v>1</v>
      </c>
      <c r="E393" s="7">
        <f>SUM(Table12[[#This Row],[Creation]:[Background]])</f>
        <v>1</v>
      </c>
      <c r="G393" t="s">
        <v>1932</v>
      </c>
      <c r="H393">
        <f>Table12[[#This Row],[Creation]]/Table12[[#This Row],[TOTAL]]</f>
        <v>0</v>
      </c>
      <c r="I393">
        <f>Table12[[#This Row],[Use]]/Table12[[#This Row],[TOTAL]]</f>
        <v>0</v>
      </c>
      <c r="J393">
        <f>Table12[[#This Row],[Background]]/Table12[[#This Row],[TOTAL]]</f>
        <v>1</v>
      </c>
      <c r="K393" s="7">
        <f>SUM(Table1216[[#This Row],[Creation]:[Background]])</f>
        <v>1</v>
      </c>
    </row>
    <row r="394" spans="1:11" x14ac:dyDescent="0.25">
      <c r="A394" t="s">
        <v>2379</v>
      </c>
      <c r="B394">
        <v>0</v>
      </c>
      <c r="C394">
        <v>2</v>
      </c>
      <c r="D394">
        <v>0</v>
      </c>
      <c r="E394" s="7">
        <f>SUM(Table12[[#This Row],[Creation]:[Background]])</f>
        <v>2</v>
      </c>
      <c r="G394" t="s">
        <v>732</v>
      </c>
      <c r="H394">
        <f>Table12[[#This Row],[Creation]]/Table12[[#This Row],[TOTAL]]</f>
        <v>0</v>
      </c>
      <c r="I394">
        <f>Table12[[#This Row],[Use]]/Table12[[#This Row],[TOTAL]]</f>
        <v>1</v>
      </c>
      <c r="J394">
        <f>Table12[[#This Row],[Background]]/Table12[[#This Row],[TOTAL]]</f>
        <v>0</v>
      </c>
      <c r="K394" s="7">
        <f>SUM(Table1216[[#This Row],[Creation]:[Background]])</f>
        <v>1</v>
      </c>
    </row>
    <row r="395" spans="1:11" x14ac:dyDescent="0.25">
      <c r="A395" t="s">
        <v>4119</v>
      </c>
      <c r="B395">
        <v>0</v>
      </c>
      <c r="C395">
        <v>1</v>
      </c>
      <c r="D395">
        <v>0</v>
      </c>
      <c r="E395" s="7">
        <f>SUM(Table12[[#This Row],[Creation]:[Background]])</f>
        <v>1</v>
      </c>
      <c r="G395" t="s">
        <v>497</v>
      </c>
      <c r="H395">
        <f>Table12[[#This Row],[Creation]]/Table12[[#This Row],[TOTAL]]</f>
        <v>0</v>
      </c>
      <c r="I395">
        <f>Table12[[#This Row],[Use]]/Table12[[#This Row],[TOTAL]]</f>
        <v>1</v>
      </c>
      <c r="J395">
        <f>Table12[[#This Row],[Background]]/Table12[[#This Row],[TOTAL]]</f>
        <v>0</v>
      </c>
      <c r="K395" s="7">
        <f>SUM(Table1216[[#This Row],[Creation]:[Background]])</f>
        <v>1</v>
      </c>
    </row>
    <row r="396" spans="1:11" x14ac:dyDescent="0.25">
      <c r="A396" t="s">
        <v>3481</v>
      </c>
      <c r="B396">
        <v>1</v>
      </c>
      <c r="C396">
        <v>0</v>
      </c>
      <c r="D396">
        <v>0</v>
      </c>
      <c r="E396" s="7">
        <f>SUM(Table12[[#This Row],[Creation]:[Background]])</f>
        <v>1</v>
      </c>
      <c r="G396" t="s">
        <v>4703</v>
      </c>
      <c r="H396">
        <f>Table12[[#This Row],[Creation]]/Table12[[#This Row],[TOTAL]]</f>
        <v>1</v>
      </c>
      <c r="I396">
        <f>Table12[[#This Row],[Use]]/Table12[[#This Row],[TOTAL]]</f>
        <v>0</v>
      </c>
      <c r="J396">
        <f>Table12[[#This Row],[Background]]/Table12[[#This Row],[TOTAL]]</f>
        <v>0</v>
      </c>
      <c r="K396" s="7">
        <f>SUM(Table1216[[#This Row],[Creation]:[Background]])</f>
        <v>1</v>
      </c>
    </row>
    <row r="397" spans="1:11" x14ac:dyDescent="0.25">
      <c r="A397" t="s">
        <v>5936</v>
      </c>
      <c r="B397">
        <v>0</v>
      </c>
      <c r="C397">
        <v>9</v>
      </c>
      <c r="D397">
        <v>0</v>
      </c>
      <c r="E397" s="7">
        <f>SUM(Table12[[#This Row],[Creation]:[Background]])</f>
        <v>9</v>
      </c>
      <c r="G397" t="s">
        <v>2267</v>
      </c>
      <c r="H397">
        <f>Table12[[#This Row],[Creation]]/Table12[[#This Row],[TOTAL]]</f>
        <v>0</v>
      </c>
      <c r="I397">
        <f>Table12[[#This Row],[Use]]/Table12[[#This Row],[TOTAL]]</f>
        <v>1</v>
      </c>
      <c r="J397">
        <f>Table12[[#This Row],[Background]]/Table12[[#This Row],[TOTAL]]</f>
        <v>0</v>
      </c>
      <c r="K397" s="7">
        <f>SUM(Table1216[[#This Row],[Creation]:[Background]])</f>
        <v>1</v>
      </c>
    </row>
    <row r="398" spans="1:11" x14ac:dyDescent="0.25">
      <c r="A398" t="s">
        <v>5494</v>
      </c>
      <c r="B398">
        <v>0</v>
      </c>
      <c r="C398">
        <v>1</v>
      </c>
      <c r="D398">
        <v>0</v>
      </c>
      <c r="E398" s="7">
        <f>SUM(Table12[[#This Row],[Creation]:[Background]])</f>
        <v>1</v>
      </c>
      <c r="G398" t="s">
        <v>2583</v>
      </c>
      <c r="H398">
        <f>Table12[[#This Row],[Creation]]/Table12[[#This Row],[TOTAL]]</f>
        <v>0</v>
      </c>
      <c r="I398">
        <f>Table12[[#This Row],[Use]]/Table12[[#This Row],[TOTAL]]</f>
        <v>1</v>
      </c>
      <c r="J398">
        <f>Table12[[#This Row],[Background]]/Table12[[#This Row],[TOTAL]]</f>
        <v>0</v>
      </c>
      <c r="K398" s="7">
        <f>SUM(Table1216[[#This Row],[Creation]:[Background]])</f>
        <v>1</v>
      </c>
    </row>
    <row r="399" spans="1:11" x14ac:dyDescent="0.25">
      <c r="A399" t="s">
        <v>3008</v>
      </c>
      <c r="B399">
        <v>0</v>
      </c>
      <c r="C399">
        <v>3</v>
      </c>
      <c r="D399">
        <v>0</v>
      </c>
      <c r="E399" s="7">
        <f>SUM(Table12[[#This Row],[Creation]:[Background]])</f>
        <v>3</v>
      </c>
      <c r="G399" t="s">
        <v>3506</v>
      </c>
      <c r="H399">
        <f>Table12[[#This Row],[Creation]]/Table12[[#This Row],[TOTAL]]</f>
        <v>0</v>
      </c>
      <c r="I399">
        <f>Table12[[#This Row],[Use]]/Table12[[#This Row],[TOTAL]]</f>
        <v>1</v>
      </c>
      <c r="J399">
        <f>Table12[[#This Row],[Background]]/Table12[[#This Row],[TOTAL]]</f>
        <v>0</v>
      </c>
      <c r="K399" s="7">
        <f>SUM(Table1216[[#This Row],[Creation]:[Background]])</f>
        <v>1</v>
      </c>
    </row>
    <row r="400" spans="1:11" x14ac:dyDescent="0.25">
      <c r="A400" t="s">
        <v>4810</v>
      </c>
      <c r="B400">
        <v>0</v>
      </c>
      <c r="C400">
        <v>0</v>
      </c>
      <c r="D400">
        <v>4</v>
      </c>
      <c r="E400" s="7">
        <f>SUM(Table12[[#This Row],[Creation]:[Background]])</f>
        <v>4</v>
      </c>
      <c r="G400" t="s">
        <v>2375</v>
      </c>
      <c r="H400">
        <f>Table12[[#This Row],[Creation]]/Table12[[#This Row],[TOTAL]]</f>
        <v>0</v>
      </c>
      <c r="I400">
        <f>Table12[[#This Row],[Use]]/Table12[[#This Row],[TOTAL]]</f>
        <v>0</v>
      </c>
      <c r="J400">
        <f>Table12[[#This Row],[Background]]/Table12[[#This Row],[TOTAL]]</f>
        <v>1</v>
      </c>
      <c r="K400" s="7">
        <f>SUM(Table1216[[#This Row],[Creation]:[Background]])</f>
        <v>1</v>
      </c>
    </row>
    <row r="401" spans="1:11" x14ac:dyDescent="0.25">
      <c r="A401" t="s">
        <v>630</v>
      </c>
      <c r="B401">
        <v>1</v>
      </c>
      <c r="C401">
        <v>0</v>
      </c>
      <c r="D401">
        <v>0</v>
      </c>
      <c r="E401" s="7">
        <f>SUM(Table12[[#This Row],[Creation]:[Background]])</f>
        <v>1</v>
      </c>
      <c r="G401" t="s">
        <v>1717</v>
      </c>
      <c r="H401">
        <f>Table12[[#This Row],[Creation]]/Table12[[#This Row],[TOTAL]]</f>
        <v>1</v>
      </c>
      <c r="I401">
        <f>Table12[[#This Row],[Use]]/Table12[[#This Row],[TOTAL]]</f>
        <v>0</v>
      </c>
      <c r="J401">
        <f>Table12[[#This Row],[Background]]/Table12[[#This Row],[TOTAL]]</f>
        <v>0</v>
      </c>
      <c r="K401" s="7">
        <f>SUM(Table1216[[#This Row],[Creation]:[Background]])</f>
        <v>1</v>
      </c>
    </row>
    <row r="402" spans="1:11" x14ac:dyDescent="0.25">
      <c r="A402" t="s">
        <v>4199</v>
      </c>
      <c r="B402">
        <v>0</v>
      </c>
      <c r="C402">
        <v>1</v>
      </c>
      <c r="D402">
        <v>0</v>
      </c>
      <c r="E402" s="7">
        <f>SUM(Table12[[#This Row],[Creation]:[Background]])</f>
        <v>1</v>
      </c>
      <c r="G402" t="s">
        <v>1376</v>
      </c>
      <c r="H402">
        <f>Table12[[#This Row],[Creation]]/Table12[[#This Row],[TOTAL]]</f>
        <v>0</v>
      </c>
      <c r="I402">
        <f>Table12[[#This Row],[Use]]/Table12[[#This Row],[TOTAL]]</f>
        <v>1</v>
      </c>
      <c r="J402">
        <f>Table12[[#This Row],[Background]]/Table12[[#This Row],[TOTAL]]</f>
        <v>0</v>
      </c>
      <c r="K402" s="7">
        <f>SUM(Table1216[[#This Row],[Creation]:[Background]])</f>
        <v>1</v>
      </c>
    </row>
    <row r="403" spans="1:11" x14ac:dyDescent="0.25">
      <c r="A403" t="s">
        <v>4767</v>
      </c>
      <c r="B403">
        <v>0</v>
      </c>
      <c r="C403">
        <v>1</v>
      </c>
      <c r="D403">
        <v>1</v>
      </c>
      <c r="E403" s="7">
        <f>SUM(Table12[[#This Row],[Creation]:[Background]])</f>
        <v>2</v>
      </c>
      <c r="G403" t="s">
        <v>210</v>
      </c>
      <c r="H403">
        <f>Table12[[#This Row],[Creation]]/Table12[[#This Row],[TOTAL]]</f>
        <v>0</v>
      </c>
      <c r="I403">
        <f>Table12[[#This Row],[Use]]/Table12[[#This Row],[TOTAL]]</f>
        <v>0.5</v>
      </c>
      <c r="J403">
        <f>Table12[[#This Row],[Background]]/Table12[[#This Row],[TOTAL]]</f>
        <v>0.5</v>
      </c>
      <c r="K403" s="7">
        <f>SUM(Table1216[[#This Row],[Creation]:[Background]])</f>
        <v>1</v>
      </c>
    </row>
    <row r="404" spans="1:11" x14ac:dyDescent="0.25">
      <c r="A404" t="s">
        <v>1093</v>
      </c>
      <c r="B404">
        <v>0</v>
      </c>
      <c r="C404">
        <v>3</v>
      </c>
      <c r="D404">
        <v>0</v>
      </c>
      <c r="E404" s="7">
        <f>SUM(Table12[[#This Row],[Creation]:[Background]])</f>
        <v>3</v>
      </c>
      <c r="G404" t="s">
        <v>686</v>
      </c>
      <c r="H404">
        <f>Table12[[#This Row],[Creation]]/Table12[[#This Row],[TOTAL]]</f>
        <v>0</v>
      </c>
      <c r="I404">
        <f>Table12[[#This Row],[Use]]/Table12[[#This Row],[TOTAL]]</f>
        <v>1</v>
      </c>
      <c r="J404">
        <f>Table12[[#This Row],[Background]]/Table12[[#This Row],[TOTAL]]</f>
        <v>0</v>
      </c>
      <c r="K404" s="7">
        <f>SUM(Table1216[[#This Row],[Creation]:[Background]])</f>
        <v>1</v>
      </c>
    </row>
    <row r="405" spans="1:11" x14ac:dyDescent="0.25">
      <c r="A405" t="s">
        <v>9</v>
      </c>
      <c r="B405">
        <v>0</v>
      </c>
      <c r="C405">
        <v>0</v>
      </c>
      <c r="D405">
        <v>1</v>
      </c>
      <c r="E405" s="7">
        <f>SUM(Table12[[#This Row],[Creation]:[Background]])</f>
        <v>1</v>
      </c>
      <c r="G405" t="s">
        <v>1888</v>
      </c>
      <c r="H405">
        <f>Table12[[#This Row],[Creation]]/Table12[[#This Row],[TOTAL]]</f>
        <v>0</v>
      </c>
      <c r="I405">
        <f>Table12[[#This Row],[Use]]/Table12[[#This Row],[TOTAL]]</f>
        <v>0</v>
      </c>
      <c r="J405">
        <f>Table12[[#This Row],[Background]]/Table12[[#This Row],[TOTAL]]</f>
        <v>1</v>
      </c>
      <c r="K405" s="7">
        <f>SUM(Table1216[[#This Row],[Creation]:[Background]])</f>
        <v>1</v>
      </c>
    </row>
    <row r="406" spans="1:11" x14ac:dyDescent="0.25">
      <c r="A406" t="s">
        <v>615</v>
      </c>
      <c r="B406">
        <v>0</v>
      </c>
      <c r="C406">
        <v>1</v>
      </c>
      <c r="D406">
        <v>0</v>
      </c>
      <c r="E406" s="7">
        <f>SUM(Table12[[#This Row],[Creation]:[Background]])</f>
        <v>1</v>
      </c>
      <c r="G406" t="s">
        <v>5494</v>
      </c>
      <c r="H406">
        <f>Table12[[#This Row],[Creation]]/Table12[[#This Row],[TOTAL]]</f>
        <v>0</v>
      </c>
      <c r="I406">
        <f>Table12[[#This Row],[Use]]/Table12[[#This Row],[TOTAL]]</f>
        <v>1</v>
      </c>
      <c r="J406">
        <f>Table12[[#This Row],[Background]]/Table12[[#This Row],[TOTAL]]</f>
        <v>0</v>
      </c>
      <c r="K406" s="7">
        <f>SUM(Table1216[[#This Row],[Creation]:[Background]])</f>
        <v>1</v>
      </c>
    </row>
    <row r="407" spans="1:11" x14ac:dyDescent="0.25">
      <c r="A407" t="s">
        <v>3477</v>
      </c>
      <c r="B407">
        <v>1</v>
      </c>
      <c r="C407">
        <v>0</v>
      </c>
      <c r="D407">
        <v>0</v>
      </c>
      <c r="E407" s="7">
        <f>SUM(Table12[[#This Row],[Creation]:[Background]])</f>
        <v>1</v>
      </c>
      <c r="G407" t="s">
        <v>382</v>
      </c>
      <c r="H407">
        <f>Table12[[#This Row],[Creation]]/Table12[[#This Row],[TOTAL]]</f>
        <v>1</v>
      </c>
      <c r="I407">
        <f>Table12[[#This Row],[Use]]/Table12[[#This Row],[TOTAL]]</f>
        <v>0</v>
      </c>
      <c r="J407">
        <f>Table12[[#This Row],[Background]]/Table12[[#This Row],[TOTAL]]</f>
        <v>0</v>
      </c>
      <c r="K407" s="7">
        <f>SUM(Table1216[[#This Row],[Creation]:[Background]])</f>
        <v>1</v>
      </c>
    </row>
    <row r="408" spans="1:11" x14ac:dyDescent="0.25">
      <c r="A408" t="s">
        <v>4143</v>
      </c>
      <c r="B408">
        <v>0</v>
      </c>
      <c r="C408">
        <v>1</v>
      </c>
      <c r="D408">
        <v>0</v>
      </c>
      <c r="E408" s="7">
        <f>SUM(Table12[[#This Row],[Creation]:[Background]])</f>
        <v>1</v>
      </c>
      <c r="G408" t="s">
        <v>5264</v>
      </c>
      <c r="H408">
        <f>Table12[[#This Row],[Creation]]/Table12[[#This Row],[TOTAL]]</f>
        <v>0</v>
      </c>
      <c r="I408">
        <f>Table12[[#This Row],[Use]]/Table12[[#This Row],[TOTAL]]</f>
        <v>1</v>
      </c>
      <c r="J408">
        <f>Table12[[#This Row],[Background]]/Table12[[#This Row],[TOTAL]]</f>
        <v>0</v>
      </c>
      <c r="K408" s="7">
        <f>SUM(Table1216[[#This Row],[Creation]:[Background]])</f>
        <v>1</v>
      </c>
    </row>
    <row r="409" spans="1:11" x14ac:dyDescent="0.25">
      <c r="A409" t="s">
        <v>3621</v>
      </c>
      <c r="B409">
        <v>0</v>
      </c>
      <c r="C409">
        <v>1</v>
      </c>
      <c r="D409">
        <v>1</v>
      </c>
      <c r="E409" s="7">
        <f>SUM(Table12[[#This Row],[Creation]:[Background]])</f>
        <v>2</v>
      </c>
      <c r="G409" t="s">
        <v>592</v>
      </c>
      <c r="H409">
        <f>Table12[[#This Row],[Creation]]/Table12[[#This Row],[TOTAL]]</f>
        <v>0</v>
      </c>
      <c r="I409">
        <f>Table12[[#This Row],[Use]]/Table12[[#This Row],[TOTAL]]</f>
        <v>0.5</v>
      </c>
      <c r="J409">
        <f>Table12[[#This Row],[Background]]/Table12[[#This Row],[TOTAL]]</f>
        <v>0.5</v>
      </c>
      <c r="K409" s="7">
        <f>SUM(Table1216[[#This Row],[Creation]:[Background]])</f>
        <v>1</v>
      </c>
    </row>
    <row r="410" spans="1:11" x14ac:dyDescent="0.25">
      <c r="A410" t="s">
        <v>852</v>
      </c>
      <c r="B410">
        <v>1</v>
      </c>
      <c r="C410">
        <v>0</v>
      </c>
      <c r="D410">
        <v>0</v>
      </c>
      <c r="E410" s="7">
        <f>SUM(Table12[[#This Row],[Creation]:[Background]])</f>
        <v>1</v>
      </c>
      <c r="G410" t="s">
        <v>2086</v>
      </c>
      <c r="H410">
        <f>Table12[[#This Row],[Creation]]/Table12[[#This Row],[TOTAL]]</f>
        <v>1</v>
      </c>
      <c r="I410">
        <f>Table12[[#This Row],[Use]]/Table12[[#This Row],[TOTAL]]</f>
        <v>0</v>
      </c>
      <c r="J410">
        <f>Table12[[#This Row],[Background]]/Table12[[#This Row],[TOTAL]]</f>
        <v>0</v>
      </c>
      <c r="K410" s="7">
        <f>SUM(Table1216[[#This Row],[Creation]:[Background]])</f>
        <v>1</v>
      </c>
    </row>
    <row r="411" spans="1:11" x14ac:dyDescent="0.25">
      <c r="A411" t="s">
        <v>2267</v>
      </c>
      <c r="B411">
        <v>0</v>
      </c>
      <c r="C411">
        <v>2</v>
      </c>
      <c r="D411">
        <v>0</v>
      </c>
      <c r="E411" s="7">
        <f>SUM(Table12[[#This Row],[Creation]:[Background]])</f>
        <v>2</v>
      </c>
      <c r="G411" t="s">
        <v>1310</v>
      </c>
      <c r="H411">
        <f>Table12[[#This Row],[Creation]]/Table12[[#This Row],[TOTAL]]</f>
        <v>0</v>
      </c>
      <c r="I411">
        <f>Table12[[#This Row],[Use]]/Table12[[#This Row],[TOTAL]]</f>
        <v>1</v>
      </c>
      <c r="J411">
        <f>Table12[[#This Row],[Background]]/Table12[[#This Row],[TOTAL]]</f>
        <v>0</v>
      </c>
      <c r="K411" s="7">
        <f>SUM(Table1216[[#This Row],[Creation]:[Background]])</f>
        <v>1</v>
      </c>
    </row>
    <row r="412" spans="1:11" x14ac:dyDescent="0.25">
      <c r="A412" t="s">
        <v>2474</v>
      </c>
      <c r="B412">
        <v>0</v>
      </c>
      <c r="C412">
        <v>1</v>
      </c>
      <c r="D412">
        <v>0</v>
      </c>
      <c r="E412" s="7">
        <f>SUM(Table12[[#This Row],[Creation]:[Background]])</f>
        <v>1</v>
      </c>
      <c r="G412" t="s">
        <v>3043</v>
      </c>
      <c r="H412">
        <f>Table12[[#This Row],[Creation]]/Table12[[#This Row],[TOTAL]]</f>
        <v>0</v>
      </c>
      <c r="I412">
        <f>Table12[[#This Row],[Use]]/Table12[[#This Row],[TOTAL]]</f>
        <v>1</v>
      </c>
      <c r="J412">
        <f>Table12[[#This Row],[Background]]/Table12[[#This Row],[TOTAL]]</f>
        <v>0</v>
      </c>
      <c r="K412" s="7">
        <f>SUM(Table1216[[#This Row],[Creation]:[Background]])</f>
        <v>1</v>
      </c>
    </row>
    <row r="413" spans="1:11" x14ac:dyDescent="0.25">
      <c r="A413" t="s">
        <v>3173</v>
      </c>
      <c r="B413">
        <v>1</v>
      </c>
      <c r="C413">
        <v>0</v>
      </c>
      <c r="D413">
        <v>0</v>
      </c>
      <c r="E413" s="7">
        <f>SUM(Table12[[#This Row],[Creation]:[Background]])</f>
        <v>1</v>
      </c>
      <c r="G413" t="s">
        <v>1461</v>
      </c>
      <c r="H413">
        <f>Table12[[#This Row],[Creation]]/Table12[[#This Row],[TOTAL]]</f>
        <v>1</v>
      </c>
      <c r="I413">
        <f>Table12[[#This Row],[Use]]/Table12[[#This Row],[TOTAL]]</f>
        <v>0</v>
      </c>
      <c r="J413">
        <f>Table12[[#This Row],[Background]]/Table12[[#This Row],[TOTAL]]</f>
        <v>0</v>
      </c>
      <c r="K413" s="7">
        <f>SUM(Table1216[[#This Row],[Creation]:[Background]])</f>
        <v>1</v>
      </c>
    </row>
    <row r="414" spans="1:11" x14ac:dyDescent="0.25">
      <c r="A414" t="s">
        <v>635</v>
      </c>
      <c r="B414">
        <v>1</v>
      </c>
      <c r="C414">
        <v>0</v>
      </c>
      <c r="D414">
        <v>0</v>
      </c>
      <c r="E414" s="7">
        <f>SUM(Table12[[#This Row],[Creation]:[Background]])</f>
        <v>1</v>
      </c>
      <c r="G414" t="s">
        <v>150</v>
      </c>
      <c r="H414">
        <f>Table12[[#This Row],[Creation]]/Table12[[#This Row],[TOTAL]]</f>
        <v>1</v>
      </c>
      <c r="I414">
        <f>Table12[[#This Row],[Use]]/Table12[[#This Row],[TOTAL]]</f>
        <v>0</v>
      </c>
      <c r="J414">
        <f>Table12[[#This Row],[Background]]/Table12[[#This Row],[TOTAL]]</f>
        <v>0</v>
      </c>
      <c r="K414" s="7">
        <f>SUM(Table1216[[#This Row],[Creation]:[Background]])</f>
        <v>1</v>
      </c>
    </row>
    <row r="415" spans="1:11" x14ac:dyDescent="0.25">
      <c r="A415" t="s">
        <v>925</v>
      </c>
      <c r="B415">
        <v>1</v>
      </c>
      <c r="C415">
        <v>1</v>
      </c>
      <c r="D415">
        <v>0</v>
      </c>
      <c r="E415" s="7">
        <f>SUM(Table12[[#This Row],[Creation]:[Background]])</f>
        <v>2</v>
      </c>
      <c r="G415" t="s">
        <v>3516</v>
      </c>
      <c r="H415">
        <f>Table12[[#This Row],[Creation]]/Table12[[#This Row],[TOTAL]]</f>
        <v>0.5</v>
      </c>
      <c r="I415">
        <f>Table12[[#This Row],[Use]]/Table12[[#This Row],[TOTAL]]</f>
        <v>0.5</v>
      </c>
      <c r="J415">
        <f>Table12[[#This Row],[Background]]/Table12[[#This Row],[TOTAL]]</f>
        <v>0</v>
      </c>
      <c r="K415" s="7">
        <f>SUM(Table1216[[#This Row],[Creation]:[Background]])</f>
        <v>1</v>
      </c>
    </row>
    <row r="416" spans="1:11" x14ac:dyDescent="0.25">
      <c r="A416" t="s">
        <v>2015</v>
      </c>
      <c r="B416">
        <v>0</v>
      </c>
      <c r="C416">
        <v>1</v>
      </c>
      <c r="D416">
        <v>0</v>
      </c>
      <c r="E416" s="7">
        <f>SUM(Table12[[#This Row],[Creation]:[Background]])</f>
        <v>1</v>
      </c>
      <c r="G416" t="s">
        <v>370</v>
      </c>
      <c r="H416">
        <f>Table12[[#This Row],[Creation]]/Table12[[#This Row],[TOTAL]]</f>
        <v>0</v>
      </c>
      <c r="I416">
        <f>Table12[[#This Row],[Use]]/Table12[[#This Row],[TOTAL]]</f>
        <v>1</v>
      </c>
      <c r="J416">
        <f>Table12[[#This Row],[Background]]/Table12[[#This Row],[TOTAL]]</f>
        <v>0</v>
      </c>
      <c r="K416" s="7">
        <f>SUM(Table1216[[#This Row],[Creation]:[Background]])</f>
        <v>1</v>
      </c>
    </row>
    <row r="417" spans="1:11" x14ac:dyDescent="0.25">
      <c r="A417" t="s">
        <v>3000</v>
      </c>
      <c r="B417">
        <v>0</v>
      </c>
      <c r="C417">
        <v>1</v>
      </c>
      <c r="D417">
        <v>0</v>
      </c>
      <c r="E417" s="7">
        <f>SUM(Table12[[#This Row],[Creation]:[Background]])</f>
        <v>1</v>
      </c>
      <c r="G417" t="s">
        <v>2478</v>
      </c>
      <c r="H417">
        <f>Table12[[#This Row],[Creation]]/Table12[[#This Row],[TOTAL]]</f>
        <v>0</v>
      </c>
      <c r="I417">
        <f>Table12[[#This Row],[Use]]/Table12[[#This Row],[TOTAL]]</f>
        <v>1</v>
      </c>
      <c r="J417">
        <f>Table12[[#This Row],[Background]]/Table12[[#This Row],[TOTAL]]</f>
        <v>0</v>
      </c>
      <c r="K417" s="7">
        <f>SUM(Table1216[[#This Row],[Creation]:[Background]])</f>
        <v>1</v>
      </c>
    </row>
    <row r="418" spans="1:11" x14ac:dyDescent="0.25">
      <c r="A418" t="s">
        <v>4307</v>
      </c>
      <c r="B418">
        <v>0</v>
      </c>
      <c r="C418">
        <v>1</v>
      </c>
      <c r="D418">
        <v>0</v>
      </c>
      <c r="E418" s="7">
        <f>SUM(Table12[[#This Row],[Creation]:[Background]])</f>
        <v>1</v>
      </c>
      <c r="G418" t="s">
        <v>5709</v>
      </c>
      <c r="H418">
        <f>Table12[[#This Row],[Creation]]/Table12[[#This Row],[TOTAL]]</f>
        <v>0</v>
      </c>
      <c r="I418">
        <f>Table12[[#This Row],[Use]]/Table12[[#This Row],[TOTAL]]</f>
        <v>1</v>
      </c>
      <c r="J418">
        <f>Table12[[#This Row],[Background]]/Table12[[#This Row],[TOTAL]]</f>
        <v>0</v>
      </c>
      <c r="K418" s="7">
        <f>SUM(Table1216[[#This Row],[Creation]:[Background]])</f>
        <v>1</v>
      </c>
    </row>
    <row r="419" spans="1:11" x14ac:dyDescent="0.25">
      <c r="A419" t="s">
        <v>3294</v>
      </c>
      <c r="B419">
        <v>2</v>
      </c>
      <c r="C419">
        <v>0</v>
      </c>
      <c r="D419">
        <v>0</v>
      </c>
      <c r="E419" s="7">
        <f>SUM(Table12[[#This Row],[Creation]:[Background]])</f>
        <v>2</v>
      </c>
      <c r="G419" t="s">
        <v>4276</v>
      </c>
      <c r="H419">
        <f>Table12[[#This Row],[Creation]]/Table12[[#This Row],[TOTAL]]</f>
        <v>1</v>
      </c>
      <c r="I419">
        <f>Table12[[#This Row],[Use]]/Table12[[#This Row],[TOTAL]]</f>
        <v>0</v>
      </c>
      <c r="J419">
        <f>Table12[[#This Row],[Background]]/Table12[[#This Row],[TOTAL]]</f>
        <v>0</v>
      </c>
      <c r="K419" s="7">
        <f>SUM(Table1216[[#This Row],[Creation]:[Background]])</f>
        <v>1</v>
      </c>
    </row>
    <row r="420" spans="1:11" x14ac:dyDescent="0.25">
      <c r="A420" t="s">
        <v>3842</v>
      </c>
      <c r="B420">
        <v>0</v>
      </c>
      <c r="C420">
        <v>6</v>
      </c>
      <c r="D420">
        <v>0</v>
      </c>
      <c r="E420" s="7">
        <f>SUM(Table12[[#This Row],[Creation]:[Background]])</f>
        <v>6</v>
      </c>
      <c r="G420" t="s">
        <v>3120</v>
      </c>
      <c r="H420">
        <f>Table12[[#This Row],[Creation]]/Table12[[#This Row],[TOTAL]]</f>
        <v>0</v>
      </c>
      <c r="I420">
        <f>Table12[[#This Row],[Use]]/Table12[[#This Row],[TOTAL]]</f>
        <v>1</v>
      </c>
      <c r="J420">
        <f>Table12[[#This Row],[Background]]/Table12[[#This Row],[TOTAL]]</f>
        <v>0</v>
      </c>
      <c r="K420" s="7">
        <f>SUM(Table1216[[#This Row],[Creation]:[Background]])</f>
        <v>1</v>
      </c>
    </row>
    <row r="421" spans="1:11" x14ac:dyDescent="0.25">
      <c r="A421" t="s">
        <v>2232</v>
      </c>
      <c r="B421">
        <v>0</v>
      </c>
      <c r="C421">
        <v>1</v>
      </c>
      <c r="D421">
        <v>0</v>
      </c>
      <c r="E421" s="7">
        <f>SUM(Table12[[#This Row],[Creation]:[Background]])</f>
        <v>1</v>
      </c>
      <c r="G421" t="s">
        <v>275</v>
      </c>
      <c r="H421">
        <f>Table12[[#This Row],[Creation]]/Table12[[#This Row],[TOTAL]]</f>
        <v>0</v>
      </c>
      <c r="I421">
        <f>Table12[[#This Row],[Use]]/Table12[[#This Row],[TOTAL]]</f>
        <v>1</v>
      </c>
      <c r="J421">
        <f>Table12[[#This Row],[Background]]/Table12[[#This Row],[TOTAL]]</f>
        <v>0</v>
      </c>
      <c r="K421" s="7">
        <f>SUM(Table1216[[#This Row],[Creation]:[Background]])</f>
        <v>1</v>
      </c>
    </row>
    <row r="422" spans="1:11" x14ac:dyDescent="0.25">
      <c r="A422" t="s">
        <v>523</v>
      </c>
      <c r="B422">
        <v>0</v>
      </c>
      <c r="C422">
        <v>0</v>
      </c>
      <c r="D422">
        <v>1</v>
      </c>
      <c r="E422" s="7">
        <f>SUM(Table12[[#This Row],[Creation]:[Background]])</f>
        <v>1</v>
      </c>
      <c r="G422" t="s">
        <v>3151</v>
      </c>
      <c r="H422">
        <f>Table12[[#This Row],[Creation]]/Table12[[#This Row],[TOTAL]]</f>
        <v>0</v>
      </c>
      <c r="I422">
        <f>Table12[[#This Row],[Use]]/Table12[[#This Row],[TOTAL]]</f>
        <v>0</v>
      </c>
      <c r="J422">
        <f>Table12[[#This Row],[Background]]/Table12[[#This Row],[TOTAL]]</f>
        <v>1</v>
      </c>
      <c r="K422" s="7">
        <f>SUM(Table1216[[#This Row],[Creation]:[Background]])</f>
        <v>1</v>
      </c>
    </row>
    <row r="423" spans="1:11" x14ac:dyDescent="0.25">
      <c r="A423" t="s">
        <v>4990</v>
      </c>
      <c r="B423">
        <v>0</v>
      </c>
      <c r="C423">
        <v>2</v>
      </c>
      <c r="D423">
        <v>0</v>
      </c>
      <c r="E423" s="7">
        <f>SUM(Table12[[#This Row],[Creation]:[Background]])</f>
        <v>2</v>
      </c>
      <c r="G423" t="s">
        <v>3463</v>
      </c>
      <c r="H423">
        <f>Table12[[#This Row],[Creation]]/Table12[[#This Row],[TOTAL]]</f>
        <v>0</v>
      </c>
      <c r="I423">
        <f>Table12[[#This Row],[Use]]/Table12[[#This Row],[TOTAL]]</f>
        <v>1</v>
      </c>
      <c r="J423">
        <f>Table12[[#This Row],[Background]]/Table12[[#This Row],[TOTAL]]</f>
        <v>0</v>
      </c>
      <c r="K423" s="7">
        <f>SUM(Table1216[[#This Row],[Creation]:[Background]])</f>
        <v>1</v>
      </c>
    </row>
    <row r="424" spans="1:11" x14ac:dyDescent="0.25">
      <c r="A424" t="s">
        <v>87</v>
      </c>
      <c r="B424">
        <v>1</v>
      </c>
      <c r="C424">
        <v>9</v>
      </c>
      <c r="D424">
        <v>1</v>
      </c>
      <c r="E424" s="7">
        <f>SUM(Table12[[#This Row],[Creation]:[Background]])</f>
        <v>11</v>
      </c>
      <c r="G424" t="s">
        <v>5202</v>
      </c>
      <c r="H424">
        <f>Table12[[#This Row],[Creation]]/Table12[[#This Row],[TOTAL]]</f>
        <v>9.0909090909090912E-2</v>
      </c>
      <c r="I424">
        <f>Table12[[#This Row],[Use]]/Table12[[#This Row],[TOTAL]]</f>
        <v>0.81818181818181823</v>
      </c>
      <c r="J424">
        <f>Table12[[#This Row],[Background]]/Table12[[#This Row],[TOTAL]]</f>
        <v>9.0909090909090912E-2</v>
      </c>
      <c r="K424" s="7">
        <f>SUM(Table1216[[#This Row],[Creation]:[Background]])</f>
        <v>1</v>
      </c>
    </row>
    <row r="425" spans="1:11" x14ac:dyDescent="0.25">
      <c r="A425" t="s">
        <v>6000</v>
      </c>
      <c r="B425">
        <v>0</v>
      </c>
      <c r="C425">
        <v>4</v>
      </c>
      <c r="D425">
        <v>0</v>
      </c>
      <c r="E425" s="7">
        <f>SUM(Table12[[#This Row],[Creation]:[Background]])</f>
        <v>4</v>
      </c>
      <c r="G425" t="s">
        <v>701</v>
      </c>
      <c r="H425">
        <f>Table12[[#This Row],[Creation]]/Table12[[#This Row],[TOTAL]]</f>
        <v>0</v>
      </c>
      <c r="I425">
        <f>Table12[[#This Row],[Use]]/Table12[[#This Row],[TOTAL]]</f>
        <v>1</v>
      </c>
      <c r="J425">
        <f>Table12[[#This Row],[Background]]/Table12[[#This Row],[TOTAL]]</f>
        <v>0</v>
      </c>
      <c r="K425" s="7">
        <f>SUM(Table1216[[#This Row],[Creation]:[Background]])</f>
        <v>1</v>
      </c>
    </row>
    <row r="426" spans="1:11" x14ac:dyDescent="0.25">
      <c r="A426" t="s">
        <v>1339</v>
      </c>
      <c r="B426">
        <v>0</v>
      </c>
      <c r="C426">
        <v>1</v>
      </c>
      <c r="D426">
        <v>0</v>
      </c>
      <c r="E426" s="7">
        <f>SUM(Table12[[#This Row],[Creation]:[Background]])</f>
        <v>1</v>
      </c>
      <c r="G426" t="s">
        <v>1305</v>
      </c>
      <c r="H426">
        <f>Table12[[#This Row],[Creation]]/Table12[[#This Row],[TOTAL]]</f>
        <v>0</v>
      </c>
      <c r="I426">
        <f>Table12[[#This Row],[Use]]/Table12[[#This Row],[TOTAL]]</f>
        <v>1</v>
      </c>
      <c r="J426">
        <f>Table12[[#This Row],[Background]]/Table12[[#This Row],[TOTAL]]</f>
        <v>0</v>
      </c>
      <c r="K426" s="7">
        <f>SUM(Table1216[[#This Row],[Creation]:[Background]])</f>
        <v>1</v>
      </c>
    </row>
    <row r="427" spans="1:11" x14ac:dyDescent="0.25">
      <c r="A427" t="s">
        <v>2375</v>
      </c>
      <c r="B427">
        <v>0</v>
      </c>
      <c r="C427">
        <v>1</v>
      </c>
      <c r="D427">
        <v>0</v>
      </c>
      <c r="E427" s="7">
        <f>SUM(Table12[[#This Row],[Creation]:[Background]])</f>
        <v>1</v>
      </c>
      <c r="G427" t="s">
        <v>4608</v>
      </c>
      <c r="H427">
        <f>Table12[[#This Row],[Creation]]/Table12[[#This Row],[TOTAL]]</f>
        <v>0</v>
      </c>
      <c r="I427">
        <f>Table12[[#This Row],[Use]]/Table12[[#This Row],[TOTAL]]</f>
        <v>1</v>
      </c>
      <c r="J427">
        <f>Table12[[#This Row],[Background]]/Table12[[#This Row],[TOTAL]]</f>
        <v>0</v>
      </c>
      <c r="K427" s="7">
        <f>SUM(Table1216[[#This Row],[Creation]:[Background]])</f>
        <v>1</v>
      </c>
    </row>
    <row r="428" spans="1:11" x14ac:dyDescent="0.25">
      <c r="A428" t="s">
        <v>727</v>
      </c>
      <c r="B428">
        <v>1</v>
      </c>
      <c r="C428">
        <v>2</v>
      </c>
      <c r="D428">
        <v>0</v>
      </c>
      <c r="E428" s="7">
        <f>SUM(Table12[[#This Row],[Creation]:[Background]])</f>
        <v>3</v>
      </c>
      <c r="G428" t="s">
        <v>3095</v>
      </c>
      <c r="H428">
        <f>Table12[[#This Row],[Creation]]/Table12[[#This Row],[TOTAL]]</f>
        <v>0.33333333333333331</v>
      </c>
      <c r="I428">
        <f>Table12[[#This Row],[Use]]/Table12[[#This Row],[TOTAL]]</f>
        <v>0.66666666666666663</v>
      </c>
      <c r="J428">
        <f>Table12[[#This Row],[Background]]/Table12[[#This Row],[TOTAL]]</f>
        <v>0</v>
      </c>
      <c r="K428" s="7">
        <f>SUM(Table1216[[#This Row],[Creation]:[Background]])</f>
        <v>1</v>
      </c>
    </row>
    <row r="429" spans="1:11" x14ac:dyDescent="0.25">
      <c r="A429" t="s">
        <v>5264</v>
      </c>
      <c r="B429">
        <v>0</v>
      </c>
      <c r="C429">
        <v>1</v>
      </c>
      <c r="D429">
        <v>0</v>
      </c>
      <c r="E429" s="7">
        <f>SUM(Table12[[#This Row],[Creation]:[Background]])</f>
        <v>1</v>
      </c>
      <c r="G429" t="s">
        <v>990</v>
      </c>
      <c r="H429">
        <f>Table12[[#This Row],[Creation]]/Table12[[#This Row],[TOTAL]]</f>
        <v>0</v>
      </c>
      <c r="I429">
        <f>Table12[[#This Row],[Use]]/Table12[[#This Row],[TOTAL]]</f>
        <v>1</v>
      </c>
      <c r="J429">
        <f>Table12[[#This Row],[Background]]/Table12[[#This Row],[TOTAL]]</f>
        <v>0</v>
      </c>
      <c r="K429" s="7">
        <f>SUM(Table1216[[#This Row],[Creation]:[Background]])</f>
        <v>1</v>
      </c>
    </row>
    <row r="430" spans="1:11" x14ac:dyDescent="0.25">
      <c r="A430" t="s">
        <v>5827</v>
      </c>
      <c r="B430">
        <v>0</v>
      </c>
      <c r="C430">
        <v>12</v>
      </c>
      <c r="D430">
        <v>0</v>
      </c>
      <c r="E430" s="7">
        <f>SUM(Table12[[#This Row],[Creation]:[Background]])</f>
        <v>12</v>
      </c>
      <c r="G430" t="s">
        <v>438</v>
      </c>
      <c r="H430">
        <f>Table12[[#This Row],[Creation]]/Table12[[#This Row],[TOTAL]]</f>
        <v>0</v>
      </c>
      <c r="I430">
        <f>Table12[[#This Row],[Use]]/Table12[[#This Row],[TOTAL]]</f>
        <v>1</v>
      </c>
      <c r="J430">
        <f>Table12[[#This Row],[Background]]/Table12[[#This Row],[TOTAL]]</f>
        <v>0</v>
      </c>
      <c r="K430" s="7">
        <f>SUM(Table1216[[#This Row],[Creation]:[Background]])</f>
        <v>1</v>
      </c>
    </row>
    <row r="431" spans="1:11" x14ac:dyDescent="0.25">
      <c r="A431" t="s">
        <v>624</v>
      </c>
      <c r="B431">
        <v>2</v>
      </c>
      <c r="C431">
        <v>1</v>
      </c>
      <c r="D431">
        <v>0</v>
      </c>
      <c r="E431" s="7">
        <f>SUM(Table12[[#This Row],[Creation]:[Background]])</f>
        <v>3</v>
      </c>
      <c r="G431" t="s">
        <v>3910</v>
      </c>
      <c r="H431">
        <f>Table12[[#This Row],[Creation]]/Table12[[#This Row],[TOTAL]]</f>
        <v>0.66666666666666663</v>
      </c>
      <c r="I431">
        <f>Table12[[#This Row],[Use]]/Table12[[#This Row],[TOTAL]]</f>
        <v>0.33333333333333331</v>
      </c>
      <c r="J431">
        <f>Table12[[#This Row],[Background]]/Table12[[#This Row],[TOTAL]]</f>
        <v>0</v>
      </c>
      <c r="K431" s="7">
        <f>SUM(Table1216[[#This Row],[Creation]:[Background]])</f>
        <v>1</v>
      </c>
    </row>
    <row r="432" spans="1:11" x14ac:dyDescent="0.25">
      <c r="A432" t="s">
        <v>3472</v>
      </c>
      <c r="B432">
        <v>1</v>
      </c>
      <c r="C432">
        <v>0</v>
      </c>
      <c r="D432">
        <v>0</v>
      </c>
      <c r="E432" s="7">
        <f>SUM(Table12[[#This Row],[Creation]:[Background]])</f>
        <v>1</v>
      </c>
      <c r="G432" t="s">
        <v>833</v>
      </c>
      <c r="H432">
        <f>Table12[[#This Row],[Creation]]/Table12[[#This Row],[TOTAL]]</f>
        <v>1</v>
      </c>
      <c r="I432">
        <f>Table12[[#This Row],[Use]]/Table12[[#This Row],[TOTAL]]</f>
        <v>0</v>
      </c>
      <c r="J432">
        <f>Table12[[#This Row],[Background]]/Table12[[#This Row],[TOTAL]]</f>
        <v>0</v>
      </c>
      <c r="K432" s="7">
        <f>SUM(Table1216[[#This Row],[Creation]:[Background]])</f>
        <v>1</v>
      </c>
    </row>
    <row r="433" spans="1:11" x14ac:dyDescent="0.25">
      <c r="A433" t="s">
        <v>472</v>
      </c>
      <c r="B433">
        <v>0</v>
      </c>
      <c r="C433">
        <v>0</v>
      </c>
      <c r="D433">
        <v>1</v>
      </c>
      <c r="E433" s="7">
        <f>SUM(Table12[[#This Row],[Creation]:[Background]])</f>
        <v>1</v>
      </c>
      <c r="G433" t="s">
        <v>1093</v>
      </c>
      <c r="H433">
        <f>Table12[[#This Row],[Creation]]/Table12[[#This Row],[TOTAL]]</f>
        <v>0</v>
      </c>
      <c r="I433">
        <f>Table12[[#This Row],[Use]]/Table12[[#This Row],[TOTAL]]</f>
        <v>0</v>
      </c>
      <c r="J433">
        <f>Table12[[#This Row],[Background]]/Table12[[#This Row],[TOTAL]]</f>
        <v>1</v>
      </c>
      <c r="K433" s="7">
        <f>SUM(Table1216[[#This Row],[Creation]:[Background]])</f>
        <v>1</v>
      </c>
    </row>
    <row r="434" spans="1:11" x14ac:dyDescent="0.25">
      <c r="A434" t="s">
        <v>3206</v>
      </c>
      <c r="B434">
        <v>1</v>
      </c>
      <c r="C434">
        <v>0</v>
      </c>
      <c r="D434">
        <v>0</v>
      </c>
      <c r="E434" s="7">
        <f>SUM(Table12[[#This Row],[Creation]:[Background]])</f>
        <v>1</v>
      </c>
      <c r="G434" t="s">
        <v>5067</v>
      </c>
      <c r="H434">
        <f>Table12[[#This Row],[Creation]]/Table12[[#This Row],[TOTAL]]</f>
        <v>1</v>
      </c>
      <c r="I434">
        <f>Table12[[#This Row],[Use]]/Table12[[#This Row],[TOTAL]]</f>
        <v>0</v>
      </c>
      <c r="J434">
        <f>Table12[[#This Row],[Background]]/Table12[[#This Row],[TOTAL]]</f>
        <v>0</v>
      </c>
      <c r="K434" s="7">
        <f>SUM(Table1216[[#This Row],[Creation]:[Background]])</f>
        <v>1</v>
      </c>
    </row>
    <row r="435" spans="1:11" x14ac:dyDescent="0.25">
      <c r="A435" t="s">
        <v>5824</v>
      </c>
      <c r="B435">
        <v>0</v>
      </c>
      <c r="C435">
        <v>1</v>
      </c>
      <c r="D435">
        <v>0</v>
      </c>
      <c r="E435" s="7">
        <f>SUM(Table12[[#This Row],[Creation]:[Background]])</f>
        <v>1</v>
      </c>
      <c r="G435" t="s">
        <v>848</v>
      </c>
      <c r="H435">
        <f>Table12[[#This Row],[Creation]]/Table12[[#This Row],[TOTAL]]</f>
        <v>0</v>
      </c>
      <c r="I435">
        <f>Table12[[#This Row],[Use]]/Table12[[#This Row],[TOTAL]]</f>
        <v>1</v>
      </c>
      <c r="J435">
        <f>Table12[[#This Row],[Background]]/Table12[[#This Row],[TOTAL]]</f>
        <v>0</v>
      </c>
      <c r="K435" s="7">
        <f>SUM(Table1216[[#This Row],[Creation]:[Background]])</f>
        <v>1</v>
      </c>
    </row>
    <row r="436" spans="1:11" x14ac:dyDescent="0.25">
      <c r="A436" t="s">
        <v>1001</v>
      </c>
      <c r="B436">
        <v>1</v>
      </c>
      <c r="C436">
        <v>0</v>
      </c>
      <c r="D436">
        <v>0</v>
      </c>
      <c r="E436" s="7">
        <f>SUM(Table12[[#This Row],[Creation]:[Background]])</f>
        <v>1</v>
      </c>
      <c r="G436" t="s">
        <v>4382</v>
      </c>
      <c r="H436">
        <f>Table12[[#This Row],[Creation]]/Table12[[#This Row],[TOTAL]]</f>
        <v>1</v>
      </c>
      <c r="I436">
        <f>Table12[[#This Row],[Use]]/Table12[[#This Row],[TOTAL]]</f>
        <v>0</v>
      </c>
      <c r="J436">
        <f>Table12[[#This Row],[Background]]/Table12[[#This Row],[TOTAL]]</f>
        <v>0</v>
      </c>
      <c r="K436" s="7">
        <f>SUM(Table1216[[#This Row],[Creation]:[Background]])</f>
        <v>1</v>
      </c>
    </row>
    <row r="437" spans="1:11" x14ac:dyDescent="0.25">
      <c r="A437" t="s">
        <v>2236</v>
      </c>
      <c r="B437">
        <v>0</v>
      </c>
      <c r="C437">
        <v>4</v>
      </c>
      <c r="D437">
        <v>0</v>
      </c>
      <c r="E437" s="7">
        <f>SUM(Table12[[#This Row],[Creation]:[Background]])</f>
        <v>4</v>
      </c>
      <c r="G437" t="s">
        <v>477</v>
      </c>
      <c r="H437">
        <f>Table12[[#This Row],[Creation]]/Table12[[#This Row],[TOTAL]]</f>
        <v>0</v>
      </c>
      <c r="I437">
        <f>Table12[[#This Row],[Use]]/Table12[[#This Row],[TOTAL]]</f>
        <v>1</v>
      </c>
      <c r="J437">
        <f>Table12[[#This Row],[Background]]/Table12[[#This Row],[TOTAL]]</f>
        <v>0</v>
      </c>
      <c r="K437" s="7">
        <f>SUM(Table1216[[#This Row],[Creation]:[Background]])</f>
        <v>1</v>
      </c>
    </row>
    <row r="438" spans="1:11" x14ac:dyDescent="0.25">
      <c r="A438" t="s">
        <v>5014</v>
      </c>
      <c r="B438">
        <v>0</v>
      </c>
      <c r="C438">
        <v>1</v>
      </c>
      <c r="D438">
        <v>0</v>
      </c>
      <c r="E438" s="7">
        <f>SUM(Table12[[#This Row],[Creation]:[Background]])</f>
        <v>1</v>
      </c>
      <c r="G438" t="s">
        <v>1805</v>
      </c>
      <c r="H438">
        <f>Table12[[#This Row],[Creation]]/Table12[[#This Row],[TOTAL]]</f>
        <v>0</v>
      </c>
      <c r="I438">
        <f>Table12[[#This Row],[Use]]/Table12[[#This Row],[TOTAL]]</f>
        <v>1</v>
      </c>
      <c r="J438">
        <f>Table12[[#This Row],[Background]]/Table12[[#This Row],[TOTAL]]</f>
        <v>0</v>
      </c>
      <c r="K438" s="7">
        <f>SUM(Table1216[[#This Row],[Creation]:[Background]])</f>
        <v>1</v>
      </c>
    </row>
    <row r="439" spans="1:11" x14ac:dyDescent="0.25">
      <c r="A439" t="s">
        <v>5454</v>
      </c>
      <c r="B439">
        <v>0</v>
      </c>
      <c r="C439">
        <v>1</v>
      </c>
      <c r="D439">
        <v>2</v>
      </c>
      <c r="E439" s="7">
        <f>SUM(Table12[[#This Row],[Creation]:[Background]])</f>
        <v>3</v>
      </c>
      <c r="G439" t="s">
        <v>885</v>
      </c>
      <c r="H439">
        <f>Table12[[#This Row],[Creation]]/Table12[[#This Row],[TOTAL]]</f>
        <v>0</v>
      </c>
      <c r="I439">
        <f>Table12[[#This Row],[Use]]/Table12[[#This Row],[TOTAL]]</f>
        <v>0.33333333333333331</v>
      </c>
      <c r="J439">
        <f>Table12[[#This Row],[Background]]/Table12[[#This Row],[TOTAL]]</f>
        <v>0.66666666666666663</v>
      </c>
      <c r="K439" s="7">
        <f>SUM(Table1216[[#This Row],[Creation]:[Background]])</f>
        <v>1</v>
      </c>
    </row>
    <row r="440" spans="1:11" x14ac:dyDescent="0.25">
      <c r="A440" t="s">
        <v>4950</v>
      </c>
      <c r="B440">
        <v>1</v>
      </c>
      <c r="C440">
        <v>0</v>
      </c>
      <c r="D440">
        <v>0</v>
      </c>
      <c r="E440" s="7">
        <f>SUM(Table12[[#This Row],[Creation]:[Background]])</f>
        <v>1</v>
      </c>
      <c r="G440" t="s">
        <v>5169</v>
      </c>
      <c r="H440">
        <f>Table12[[#This Row],[Creation]]/Table12[[#This Row],[TOTAL]]</f>
        <v>1</v>
      </c>
      <c r="I440">
        <f>Table12[[#This Row],[Use]]/Table12[[#This Row],[TOTAL]]</f>
        <v>0</v>
      </c>
      <c r="J440">
        <f>Table12[[#This Row],[Background]]/Table12[[#This Row],[TOTAL]]</f>
        <v>0</v>
      </c>
      <c r="K440" s="7">
        <f>SUM(Table1216[[#This Row],[Creation]:[Background]])</f>
        <v>1</v>
      </c>
    </row>
    <row r="441" spans="1:11" x14ac:dyDescent="0.25">
      <c r="A441" t="s">
        <v>1723</v>
      </c>
      <c r="B441">
        <v>0</v>
      </c>
      <c r="C441">
        <v>1</v>
      </c>
      <c r="D441">
        <v>0</v>
      </c>
      <c r="E441" s="7">
        <f>SUM(Table12[[#This Row],[Creation]:[Background]])</f>
        <v>1</v>
      </c>
      <c r="G441" t="s">
        <v>205</v>
      </c>
      <c r="H441">
        <f>Table12[[#This Row],[Creation]]/Table12[[#This Row],[TOTAL]]</f>
        <v>0</v>
      </c>
      <c r="I441">
        <f>Table12[[#This Row],[Use]]/Table12[[#This Row],[TOTAL]]</f>
        <v>1</v>
      </c>
      <c r="J441">
        <f>Table12[[#This Row],[Background]]/Table12[[#This Row],[TOTAL]]</f>
        <v>0</v>
      </c>
      <c r="K441" s="7">
        <f>SUM(Table1216[[#This Row],[Creation]:[Background]])</f>
        <v>1</v>
      </c>
    </row>
    <row r="442" spans="1:11" x14ac:dyDescent="0.25">
      <c r="A442" t="s">
        <v>3542</v>
      </c>
      <c r="B442">
        <v>0</v>
      </c>
      <c r="C442">
        <v>1</v>
      </c>
      <c r="D442">
        <v>1</v>
      </c>
      <c r="E442" s="7">
        <f>SUM(Table12[[#This Row],[Creation]:[Background]])</f>
        <v>2</v>
      </c>
      <c r="G442" t="s">
        <v>968</v>
      </c>
      <c r="H442">
        <f>Table12[[#This Row],[Creation]]/Table12[[#This Row],[TOTAL]]</f>
        <v>0</v>
      </c>
      <c r="I442">
        <f>Table12[[#This Row],[Use]]/Table12[[#This Row],[TOTAL]]</f>
        <v>0.5</v>
      </c>
      <c r="J442">
        <f>Table12[[#This Row],[Background]]/Table12[[#This Row],[TOTAL]]</f>
        <v>0.5</v>
      </c>
      <c r="K442" s="7">
        <f>SUM(Table1216[[#This Row],[Creation]:[Background]])</f>
        <v>1</v>
      </c>
    </row>
    <row r="443" spans="1:11" x14ac:dyDescent="0.25">
      <c r="A443" t="s">
        <v>2437</v>
      </c>
      <c r="B443">
        <v>0</v>
      </c>
      <c r="C443">
        <v>7</v>
      </c>
      <c r="D443">
        <v>0</v>
      </c>
      <c r="E443" s="7">
        <f>SUM(Table12[[#This Row],[Creation]:[Background]])</f>
        <v>7</v>
      </c>
      <c r="G443" t="s">
        <v>577</v>
      </c>
      <c r="H443">
        <f>Table12[[#This Row],[Creation]]/Table12[[#This Row],[TOTAL]]</f>
        <v>0</v>
      </c>
      <c r="I443">
        <f>Table12[[#This Row],[Use]]/Table12[[#This Row],[TOTAL]]</f>
        <v>1</v>
      </c>
      <c r="J443">
        <f>Table12[[#This Row],[Background]]/Table12[[#This Row],[TOTAL]]</f>
        <v>0</v>
      </c>
      <c r="K443" s="7">
        <f>SUM(Table1216[[#This Row],[Creation]:[Background]])</f>
        <v>1</v>
      </c>
    </row>
    <row r="444" spans="1:11" x14ac:dyDescent="0.25">
      <c r="A444" t="s">
        <v>2727</v>
      </c>
      <c r="B444">
        <v>0</v>
      </c>
      <c r="C444">
        <v>4</v>
      </c>
      <c r="D444">
        <v>0</v>
      </c>
      <c r="E444" s="7">
        <f>SUM(Table12[[#This Row],[Creation]:[Background]])</f>
        <v>4</v>
      </c>
      <c r="G444" t="s">
        <v>5028</v>
      </c>
      <c r="H444">
        <f>Table12[[#This Row],[Creation]]/Table12[[#This Row],[TOTAL]]</f>
        <v>0</v>
      </c>
      <c r="I444">
        <f>Table12[[#This Row],[Use]]/Table12[[#This Row],[TOTAL]]</f>
        <v>1</v>
      </c>
      <c r="J444">
        <f>Table12[[#This Row],[Background]]/Table12[[#This Row],[TOTAL]]</f>
        <v>0</v>
      </c>
      <c r="K444" s="7">
        <f>SUM(Table1216[[#This Row],[Creation]:[Background]])</f>
        <v>1</v>
      </c>
    </row>
    <row r="445" spans="1:11" x14ac:dyDescent="0.25">
      <c r="A445" t="s">
        <v>985</v>
      </c>
      <c r="B445">
        <v>1</v>
      </c>
      <c r="C445">
        <v>1</v>
      </c>
      <c r="D445">
        <v>0</v>
      </c>
      <c r="E445" s="7">
        <f>SUM(Table12[[#This Row],[Creation]:[Background]])</f>
        <v>2</v>
      </c>
      <c r="G445" t="s">
        <v>3525</v>
      </c>
      <c r="H445">
        <f>Table12[[#This Row],[Creation]]/Table12[[#This Row],[TOTAL]]</f>
        <v>0.5</v>
      </c>
      <c r="I445">
        <f>Table12[[#This Row],[Use]]/Table12[[#This Row],[TOTAL]]</f>
        <v>0.5</v>
      </c>
      <c r="J445">
        <f>Table12[[#This Row],[Background]]/Table12[[#This Row],[TOTAL]]</f>
        <v>0</v>
      </c>
      <c r="K445" s="7">
        <f>SUM(Table1216[[#This Row],[Creation]:[Background]])</f>
        <v>1</v>
      </c>
    </row>
    <row r="446" spans="1:11" x14ac:dyDescent="0.25">
      <c r="A446" t="s">
        <v>3434</v>
      </c>
      <c r="B446">
        <v>1</v>
      </c>
      <c r="C446">
        <v>0</v>
      </c>
      <c r="D446">
        <v>0</v>
      </c>
      <c r="E446" s="7">
        <f>SUM(Table12[[#This Row],[Creation]:[Background]])</f>
        <v>1</v>
      </c>
      <c r="G446" t="s">
        <v>226</v>
      </c>
      <c r="H446">
        <f>Table12[[#This Row],[Creation]]/Table12[[#This Row],[TOTAL]]</f>
        <v>1</v>
      </c>
      <c r="I446">
        <f>Table12[[#This Row],[Use]]/Table12[[#This Row],[TOTAL]]</f>
        <v>0</v>
      </c>
      <c r="J446">
        <f>Table12[[#This Row],[Background]]/Table12[[#This Row],[TOTAL]]</f>
        <v>0</v>
      </c>
      <c r="K446" s="7">
        <f>SUM(Table1216[[#This Row],[Creation]:[Background]])</f>
        <v>1</v>
      </c>
    </row>
    <row r="447" spans="1:11" x14ac:dyDescent="0.25">
      <c r="A447" t="s">
        <v>3798</v>
      </c>
      <c r="B447">
        <v>0</v>
      </c>
      <c r="C447">
        <v>1</v>
      </c>
      <c r="D447">
        <v>0</v>
      </c>
      <c r="E447" s="7">
        <f>SUM(Table12[[#This Row],[Creation]:[Background]])</f>
        <v>1</v>
      </c>
      <c r="G447" t="s">
        <v>2393</v>
      </c>
      <c r="H447">
        <f>Table12[[#This Row],[Creation]]/Table12[[#This Row],[TOTAL]]</f>
        <v>0</v>
      </c>
      <c r="I447">
        <f>Table12[[#This Row],[Use]]/Table12[[#This Row],[TOTAL]]</f>
        <v>1</v>
      </c>
      <c r="J447">
        <f>Table12[[#This Row],[Background]]/Table12[[#This Row],[TOTAL]]</f>
        <v>0</v>
      </c>
      <c r="K447" s="7">
        <f>SUM(Table1216[[#This Row],[Creation]:[Background]])</f>
        <v>1</v>
      </c>
    </row>
    <row r="448" spans="1:11" x14ac:dyDescent="0.25">
      <c r="A448" t="s">
        <v>2775</v>
      </c>
      <c r="B448">
        <v>0</v>
      </c>
      <c r="C448">
        <v>1</v>
      </c>
      <c r="D448">
        <v>0</v>
      </c>
      <c r="E448" s="7">
        <f>SUM(Table12[[#This Row],[Creation]:[Background]])</f>
        <v>1</v>
      </c>
      <c r="G448" t="s">
        <v>3434</v>
      </c>
      <c r="H448">
        <f>Table12[[#This Row],[Creation]]/Table12[[#This Row],[TOTAL]]</f>
        <v>0</v>
      </c>
      <c r="I448">
        <f>Table12[[#This Row],[Use]]/Table12[[#This Row],[TOTAL]]</f>
        <v>1</v>
      </c>
      <c r="J448">
        <f>Table12[[#This Row],[Background]]/Table12[[#This Row],[TOTAL]]</f>
        <v>0</v>
      </c>
      <c r="K448" s="7">
        <f>SUM(Table1216[[#This Row],[Creation]:[Background]])</f>
        <v>1</v>
      </c>
    </row>
    <row r="449" spans="1:11" x14ac:dyDescent="0.25">
      <c r="A449" t="s">
        <v>3185</v>
      </c>
      <c r="B449">
        <v>5</v>
      </c>
      <c r="C449">
        <v>0</v>
      </c>
      <c r="D449">
        <v>0</v>
      </c>
      <c r="E449" s="7">
        <f>SUM(Table12[[#This Row],[Creation]:[Background]])</f>
        <v>5</v>
      </c>
      <c r="G449" t="s">
        <v>6026</v>
      </c>
      <c r="H449">
        <f>Table12[[#This Row],[Creation]]/Table12[[#This Row],[TOTAL]]</f>
        <v>1</v>
      </c>
      <c r="I449">
        <f>Table12[[#This Row],[Use]]/Table12[[#This Row],[TOTAL]]</f>
        <v>0</v>
      </c>
      <c r="J449">
        <f>Table12[[#This Row],[Background]]/Table12[[#This Row],[TOTAL]]</f>
        <v>0</v>
      </c>
      <c r="K449" s="7">
        <f>SUM(Table1216[[#This Row],[Creation]:[Background]])</f>
        <v>1</v>
      </c>
    </row>
    <row r="450" spans="1:11" x14ac:dyDescent="0.25">
      <c r="A450" t="s">
        <v>3039</v>
      </c>
      <c r="B450">
        <v>0</v>
      </c>
      <c r="C450">
        <v>1</v>
      </c>
      <c r="D450">
        <v>0</v>
      </c>
      <c r="E450" s="7">
        <f>SUM(Table12[[#This Row],[Creation]:[Background]])</f>
        <v>1</v>
      </c>
      <c r="G450" t="s">
        <v>195</v>
      </c>
      <c r="H450">
        <f>Table12[[#This Row],[Creation]]/Table12[[#This Row],[TOTAL]]</f>
        <v>0</v>
      </c>
      <c r="I450">
        <f>Table12[[#This Row],[Use]]/Table12[[#This Row],[TOTAL]]</f>
        <v>1</v>
      </c>
      <c r="J450">
        <f>Table12[[#This Row],[Background]]/Table12[[#This Row],[TOTAL]]</f>
        <v>0</v>
      </c>
      <c r="K450" s="7">
        <f>SUM(Table1216[[#This Row],[Creation]:[Background]])</f>
        <v>1</v>
      </c>
    </row>
    <row r="451" spans="1:11" x14ac:dyDescent="0.25">
      <c r="A451" t="s">
        <v>3441</v>
      </c>
      <c r="B451">
        <v>1</v>
      </c>
      <c r="C451">
        <v>0</v>
      </c>
      <c r="D451">
        <v>0</v>
      </c>
      <c r="E451" s="7">
        <f>SUM(Table12[[#This Row],[Creation]:[Background]])</f>
        <v>1</v>
      </c>
      <c r="G451" t="s">
        <v>17</v>
      </c>
      <c r="H451">
        <f>Table12[[#This Row],[Creation]]/Table12[[#This Row],[TOTAL]]</f>
        <v>1</v>
      </c>
      <c r="I451">
        <f>Table12[[#This Row],[Use]]/Table12[[#This Row],[TOTAL]]</f>
        <v>0</v>
      </c>
      <c r="J451">
        <f>Table12[[#This Row],[Background]]/Table12[[#This Row],[TOTAL]]</f>
        <v>0</v>
      </c>
      <c r="K451" s="7">
        <f>SUM(Table1216[[#This Row],[Creation]:[Background]])</f>
        <v>1</v>
      </c>
    </row>
    <row r="452" spans="1:11" x14ac:dyDescent="0.25">
      <c r="A452" t="s">
        <v>857</v>
      </c>
      <c r="B452">
        <v>1</v>
      </c>
      <c r="C452">
        <v>0</v>
      </c>
      <c r="D452">
        <v>0</v>
      </c>
      <c r="E452" s="7">
        <f>SUM(Table12[[#This Row],[Creation]:[Background]])</f>
        <v>1</v>
      </c>
      <c r="G452" t="s">
        <v>4143</v>
      </c>
      <c r="H452">
        <f>Table12[[#This Row],[Creation]]/Table12[[#This Row],[TOTAL]]</f>
        <v>1</v>
      </c>
      <c r="I452">
        <f>Table12[[#This Row],[Use]]/Table12[[#This Row],[TOTAL]]</f>
        <v>0</v>
      </c>
      <c r="J452">
        <f>Table12[[#This Row],[Background]]/Table12[[#This Row],[TOTAL]]</f>
        <v>0</v>
      </c>
      <c r="K452" s="7">
        <f>SUM(Table1216[[#This Row],[Creation]:[Background]])</f>
        <v>1</v>
      </c>
    </row>
    <row r="453" spans="1:11" x14ac:dyDescent="0.25">
      <c r="A453" t="s">
        <v>4558</v>
      </c>
      <c r="B453">
        <v>0</v>
      </c>
      <c r="C453">
        <v>1</v>
      </c>
      <c r="D453">
        <v>0</v>
      </c>
      <c r="E453" s="7">
        <f>SUM(Table12[[#This Row],[Creation]:[Background]])</f>
        <v>1</v>
      </c>
      <c r="G453" t="s">
        <v>2274</v>
      </c>
      <c r="H453">
        <f>Table12[[#This Row],[Creation]]/Table12[[#This Row],[TOTAL]]</f>
        <v>0</v>
      </c>
      <c r="I453">
        <f>Table12[[#This Row],[Use]]/Table12[[#This Row],[TOTAL]]</f>
        <v>1</v>
      </c>
      <c r="J453">
        <f>Table12[[#This Row],[Background]]/Table12[[#This Row],[TOTAL]]</f>
        <v>0</v>
      </c>
      <c r="K453" s="7">
        <f>SUM(Table1216[[#This Row],[Creation]:[Background]])</f>
        <v>1</v>
      </c>
    </row>
    <row r="454" spans="1:11" x14ac:dyDescent="0.25">
      <c r="A454" t="s">
        <v>3259</v>
      </c>
      <c r="B454">
        <v>2</v>
      </c>
      <c r="C454">
        <v>6</v>
      </c>
      <c r="D454">
        <v>0</v>
      </c>
      <c r="E454" s="7">
        <f>SUM(Table12[[#This Row],[Creation]:[Background]])</f>
        <v>8</v>
      </c>
      <c r="G454" t="s">
        <v>3864</v>
      </c>
      <c r="H454">
        <f>Table12[[#This Row],[Creation]]/Table12[[#This Row],[TOTAL]]</f>
        <v>0.25</v>
      </c>
      <c r="I454">
        <f>Table12[[#This Row],[Use]]/Table12[[#This Row],[TOTAL]]</f>
        <v>0.75</v>
      </c>
      <c r="J454">
        <f>Table12[[#This Row],[Background]]/Table12[[#This Row],[TOTAL]]</f>
        <v>0</v>
      </c>
      <c r="K454" s="7">
        <f>SUM(Table1216[[#This Row],[Creation]:[Background]])</f>
        <v>1</v>
      </c>
    </row>
    <row r="455" spans="1:11" x14ac:dyDescent="0.25">
      <c r="A455" t="s">
        <v>4195</v>
      </c>
      <c r="B455">
        <v>0</v>
      </c>
      <c r="C455">
        <v>1</v>
      </c>
      <c r="D455">
        <v>0</v>
      </c>
      <c r="E455" s="7">
        <f>SUM(Table12[[#This Row],[Creation]:[Background]])</f>
        <v>1</v>
      </c>
      <c r="G455" t="s">
        <v>330</v>
      </c>
      <c r="H455">
        <f>Table12[[#This Row],[Creation]]/Table12[[#This Row],[TOTAL]]</f>
        <v>0</v>
      </c>
      <c r="I455">
        <f>Table12[[#This Row],[Use]]/Table12[[#This Row],[TOTAL]]</f>
        <v>1</v>
      </c>
      <c r="J455">
        <f>Table12[[#This Row],[Background]]/Table12[[#This Row],[TOTAL]]</f>
        <v>0</v>
      </c>
      <c r="K455" s="7">
        <f>SUM(Table1216[[#This Row],[Creation]:[Background]])</f>
        <v>1</v>
      </c>
    </row>
    <row r="456" spans="1:11" x14ac:dyDescent="0.25">
      <c r="A456" t="s">
        <v>58</v>
      </c>
      <c r="B456">
        <v>0</v>
      </c>
      <c r="C456">
        <v>12</v>
      </c>
      <c r="D456">
        <v>3</v>
      </c>
      <c r="E456" s="7">
        <f>SUM(Table12[[#This Row],[Creation]:[Background]])</f>
        <v>15</v>
      </c>
      <c r="G456" t="s">
        <v>5714</v>
      </c>
      <c r="H456">
        <f>Table12[[#This Row],[Creation]]/Table12[[#This Row],[TOTAL]]</f>
        <v>0</v>
      </c>
      <c r="I456">
        <f>Table12[[#This Row],[Use]]/Table12[[#This Row],[TOTAL]]</f>
        <v>0.8</v>
      </c>
      <c r="J456">
        <f>Table12[[#This Row],[Background]]/Table12[[#This Row],[TOTAL]]</f>
        <v>0.2</v>
      </c>
      <c r="K456" s="7">
        <f>SUM(Table1216[[#This Row],[Creation]:[Background]])</f>
        <v>1</v>
      </c>
    </row>
    <row r="457" spans="1:11" x14ac:dyDescent="0.25">
      <c r="A457" t="s">
        <v>4148</v>
      </c>
      <c r="B457">
        <v>0</v>
      </c>
      <c r="C457">
        <v>0</v>
      </c>
      <c r="D457">
        <v>2</v>
      </c>
      <c r="E457" s="7">
        <f>SUM(Table12[[#This Row],[Creation]:[Background]])</f>
        <v>2</v>
      </c>
      <c r="G457" t="s">
        <v>3273</v>
      </c>
      <c r="H457">
        <f>Table12[[#This Row],[Creation]]/Table12[[#This Row],[TOTAL]]</f>
        <v>0</v>
      </c>
      <c r="I457">
        <f>Table12[[#This Row],[Use]]/Table12[[#This Row],[TOTAL]]</f>
        <v>0</v>
      </c>
      <c r="J457">
        <f>Table12[[#This Row],[Background]]/Table12[[#This Row],[TOTAL]]</f>
        <v>1</v>
      </c>
      <c r="K457" s="7">
        <f>SUM(Table1216[[#This Row],[Creation]:[Background]])</f>
        <v>1</v>
      </c>
    </row>
    <row r="458" spans="1:11" x14ac:dyDescent="0.25">
      <c r="A458" t="s">
        <v>639</v>
      </c>
      <c r="B458">
        <v>1</v>
      </c>
      <c r="C458">
        <v>0</v>
      </c>
      <c r="D458">
        <v>0</v>
      </c>
      <c r="E458" s="7">
        <f>SUM(Table12[[#This Row],[Creation]:[Background]])</f>
        <v>1</v>
      </c>
      <c r="G458" t="s">
        <v>4651</v>
      </c>
      <c r="H458">
        <f>Table12[[#This Row],[Creation]]/Table12[[#This Row],[TOTAL]]</f>
        <v>1</v>
      </c>
      <c r="I458">
        <f>Table12[[#This Row],[Use]]/Table12[[#This Row],[TOTAL]]</f>
        <v>0</v>
      </c>
      <c r="J458">
        <f>Table12[[#This Row],[Background]]/Table12[[#This Row],[TOTAL]]</f>
        <v>0</v>
      </c>
      <c r="K458" s="7">
        <f>SUM(Table1216[[#This Row],[Creation]:[Background]])</f>
        <v>1</v>
      </c>
    </row>
    <row r="459" spans="1:11" x14ac:dyDescent="0.25">
      <c r="A459" t="s">
        <v>3807</v>
      </c>
      <c r="B459">
        <v>0</v>
      </c>
      <c r="C459">
        <v>10</v>
      </c>
      <c r="D459">
        <v>0</v>
      </c>
      <c r="E459" s="7">
        <f>SUM(Table12[[#This Row],[Creation]:[Background]])</f>
        <v>10</v>
      </c>
      <c r="G459" t="s">
        <v>5214</v>
      </c>
      <c r="H459">
        <f>Table12[[#This Row],[Creation]]/Table12[[#This Row],[TOTAL]]</f>
        <v>0</v>
      </c>
      <c r="I459">
        <f>Table12[[#This Row],[Use]]/Table12[[#This Row],[TOTAL]]</f>
        <v>1</v>
      </c>
      <c r="J459">
        <f>Table12[[#This Row],[Background]]/Table12[[#This Row],[TOTAL]]</f>
        <v>0</v>
      </c>
      <c r="K459" s="7">
        <f>SUM(Table1216[[#This Row],[Creation]:[Background]])</f>
        <v>1</v>
      </c>
    </row>
    <row r="460" spans="1:11" x14ac:dyDescent="0.25">
      <c r="A460" t="s">
        <v>5214</v>
      </c>
      <c r="B460">
        <v>0</v>
      </c>
      <c r="C460">
        <v>1</v>
      </c>
      <c r="D460">
        <v>0</v>
      </c>
      <c r="E460" s="7">
        <f>SUM(Table12[[#This Row],[Creation]:[Background]])</f>
        <v>1</v>
      </c>
      <c r="G460" t="s">
        <v>619</v>
      </c>
      <c r="H460">
        <f>Table12[[#This Row],[Creation]]/Table12[[#This Row],[TOTAL]]</f>
        <v>0</v>
      </c>
      <c r="I460">
        <f>Table12[[#This Row],[Use]]/Table12[[#This Row],[TOTAL]]</f>
        <v>1</v>
      </c>
      <c r="J460">
        <f>Table12[[#This Row],[Background]]/Table12[[#This Row],[TOTAL]]</f>
        <v>0</v>
      </c>
      <c r="K460" s="7">
        <f>SUM(Table1216[[#This Row],[Creation]:[Background]])</f>
        <v>1</v>
      </c>
    </row>
    <row r="461" spans="1:11" x14ac:dyDescent="0.25">
      <c r="A461" t="s">
        <v>189</v>
      </c>
      <c r="B461">
        <v>3</v>
      </c>
      <c r="C461">
        <v>2</v>
      </c>
      <c r="D461">
        <v>1</v>
      </c>
      <c r="E461" s="7">
        <f>SUM(Table12[[#This Row],[Creation]:[Background]])</f>
        <v>6</v>
      </c>
      <c r="G461" t="s">
        <v>4826</v>
      </c>
      <c r="H461">
        <f>Table12[[#This Row],[Creation]]/Table12[[#This Row],[TOTAL]]</f>
        <v>0.5</v>
      </c>
      <c r="I461">
        <f>Table12[[#This Row],[Use]]/Table12[[#This Row],[TOTAL]]</f>
        <v>0.33333333333333331</v>
      </c>
      <c r="J461">
        <f>Table12[[#This Row],[Background]]/Table12[[#This Row],[TOTAL]]</f>
        <v>0.16666666666666666</v>
      </c>
      <c r="K461" s="7">
        <f>SUM(Table1216[[#This Row],[Creation]:[Background]])</f>
        <v>0.99999999999999989</v>
      </c>
    </row>
    <row r="462" spans="1:11" x14ac:dyDescent="0.25">
      <c r="A462" t="s">
        <v>414</v>
      </c>
      <c r="B462">
        <v>0</v>
      </c>
      <c r="C462">
        <v>4</v>
      </c>
      <c r="D462">
        <v>5</v>
      </c>
      <c r="E462" s="7">
        <f>SUM(Table12[[#This Row],[Creation]:[Background]])</f>
        <v>9</v>
      </c>
      <c r="G462" t="s">
        <v>508</v>
      </c>
      <c r="H462">
        <f>Table12[[#This Row],[Creation]]/Table12[[#This Row],[TOTAL]]</f>
        <v>0</v>
      </c>
      <c r="I462">
        <f>Table12[[#This Row],[Use]]/Table12[[#This Row],[TOTAL]]</f>
        <v>0.44444444444444442</v>
      </c>
      <c r="J462">
        <f>Table12[[#This Row],[Background]]/Table12[[#This Row],[TOTAL]]</f>
        <v>0.55555555555555558</v>
      </c>
      <c r="K462" s="7">
        <f>SUM(Table1216[[#This Row],[Creation]:[Background]])</f>
        <v>1</v>
      </c>
    </row>
    <row r="463" spans="1:11" x14ac:dyDescent="0.25">
      <c r="A463" t="s">
        <v>247</v>
      </c>
      <c r="B463">
        <v>0</v>
      </c>
      <c r="C463">
        <v>0</v>
      </c>
      <c r="D463">
        <v>5</v>
      </c>
      <c r="E463" s="7">
        <f>SUM(Table12[[#This Row],[Creation]:[Background]])</f>
        <v>5</v>
      </c>
      <c r="G463" t="s">
        <v>3103</v>
      </c>
      <c r="H463">
        <f>Table12[[#This Row],[Creation]]/Table12[[#This Row],[TOTAL]]</f>
        <v>0</v>
      </c>
      <c r="I463">
        <f>Table12[[#This Row],[Use]]/Table12[[#This Row],[TOTAL]]</f>
        <v>0</v>
      </c>
      <c r="J463">
        <f>Table12[[#This Row],[Background]]/Table12[[#This Row],[TOTAL]]</f>
        <v>1</v>
      </c>
      <c r="K463" s="7">
        <f>SUM(Table1216[[#This Row],[Creation]:[Background]])</f>
        <v>1</v>
      </c>
    </row>
    <row r="464" spans="1:11" x14ac:dyDescent="0.25">
      <c r="A464" t="s">
        <v>974</v>
      </c>
      <c r="B464">
        <v>1</v>
      </c>
      <c r="C464">
        <v>3</v>
      </c>
      <c r="D464">
        <v>0</v>
      </c>
      <c r="E464" s="7">
        <f>SUM(Table12[[#This Row],[Creation]:[Background]])</f>
        <v>4</v>
      </c>
      <c r="G464" t="s">
        <v>2077</v>
      </c>
      <c r="H464">
        <f>Table12[[#This Row],[Creation]]/Table12[[#This Row],[TOTAL]]</f>
        <v>0.25</v>
      </c>
      <c r="I464">
        <f>Table12[[#This Row],[Use]]/Table12[[#This Row],[TOTAL]]</f>
        <v>0.75</v>
      </c>
      <c r="J464">
        <f>Table12[[#This Row],[Background]]/Table12[[#This Row],[TOTAL]]</f>
        <v>0</v>
      </c>
      <c r="K464" s="7">
        <f>SUM(Table1216[[#This Row],[Creation]:[Background]])</f>
        <v>1</v>
      </c>
    </row>
    <row r="465" spans="1:11" x14ac:dyDescent="0.25">
      <c r="A465" t="s">
        <v>3310</v>
      </c>
      <c r="B465">
        <v>2</v>
      </c>
      <c r="C465">
        <v>0</v>
      </c>
      <c r="D465">
        <v>0</v>
      </c>
      <c r="E465" s="7">
        <f>SUM(Table12[[#This Row],[Creation]:[Background]])</f>
        <v>2</v>
      </c>
      <c r="G465" t="s">
        <v>4076</v>
      </c>
      <c r="H465">
        <f>Table12[[#This Row],[Creation]]/Table12[[#This Row],[TOTAL]]</f>
        <v>1</v>
      </c>
      <c r="I465">
        <f>Table12[[#This Row],[Use]]/Table12[[#This Row],[TOTAL]]</f>
        <v>0</v>
      </c>
      <c r="J465">
        <f>Table12[[#This Row],[Background]]/Table12[[#This Row],[TOTAL]]</f>
        <v>0</v>
      </c>
      <c r="K465" s="7">
        <f>SUM(Table1216[[#This Row],[Creation]:[Background]])</f>
        <v>1</v>
      </c>
    </row>
    <row r="466" spans="1:11" x14ac:dyDescent="0.25">
      <c r="A466" t="s">
        <v>3147</v>
      </c>
      <c r="B466">
        <v>1</v>
      </c>
      <c r="C466">
        <v>8</v>
      </c>
      <c r="D466">
        <v>0</v>
      </c>
      <c r="E466" s="7">
        <f>SUM(Table12[[#This Row],[Creation]:[Background]])</f>
        <v>9</v>
      </c>
      <c r="G466" t="s">
        <v>3472</v>
      </c>
      <c r="H466">
        <f>Table12[[#This Row],[Creation]]/Table12[[#This Row],[TOTAL]]</f>
        <v>0.1111111111111111</v>
      </c>
      <c r="I466">
        <f>Table12[[#This Row],[Use]]/Table12[[#This Row],[TOTAL]]</f>
        <v>0.88888888888888884</v>
      </c>
      <c r="J466">
        <f>Table12[[#This Row],[Background]]/Table12[[#This Row],[TOTAL]]</f>
        <v>0</v>
      </c>
      <c r="K466" s="7">
        <f>SUM(Table1216[[#This Row],[Creation]:[Background]])</f>
        <v>1</v>
      </c>
    </row>
    <row r="467" spans="1:11" x14ac:dyDescent="0.25">
      <c r="A467" t="s">
        <v>2598</v>
      </c>
      <c r="B467">
        <v>0</v>
      </c>
      <c r="C467">
        <v>1</v>
      </c>
      <c r="D467">
        <v>0</v>
      </c>
      <c r="E467" s="7">
        <f>SUM(Table12[[#This Row],[Creation]:[Background]])</f>
        <v>1</v>
      </c>
      <c r="G467" t="s">
        <v>2503</v>
      </c>
      <c r="H467">
        <f>Table12[[#This Row],[Creation]]/Table12[[#This Row],[TOTAL]]</f>
        <v>0</v>
      </c>
      <c r="I467">
        <f>Table12[[#This Row],[Use]]/Table12[[#This Row],[TOTAL]]</f>
        <v>1</v>
      </c>
      <c r="J467">
        <f>Table12[[#This Row],[Background]]/Table12[[#This Row],[TOTAL]]</f>
        <v>0</v>
      </c>
      <c r="K467" s="7">
        <f>SUM(Table1216[[#This Row],[Creation]:[Background]])</f>
        <v>1</v>
      </c>
    </row>
    <row r="468" spans="1:11" x14ac:dyDescent="0.25">
      <c r="A468" t="s">
        <v>5160</v>
      </c>
      <c r="B468">
        <v>0</v>
      </c>
      <c r="C468">
        <v>2</v>
      </c>
      <c r="D468">
        <v>0</v>
      </c>
      <c r="E468" s="7">
        <f>SUM(Table12[[#This Row],[Creation]:[Background]])</f>
        <v>2</v>
      </c>
      <c r="G468" t="s">
        <v>3625</v>
      </c>
      <c r="H468">
        <f>Table12[[#This Row],[Creation]]/Table12[[#This Row],[TOTAL]]</f>
        <v>0</v>
      </c>
      <c r="I468">
        <f>Table12[[#This Row],[Use]]/Table12[[#This Row],[TOTAL]]</f>
        <v>1</v>
      </c>
      <c r="J468">
        <f>Table12[[#This Row],[Background]]/Table12[[#This Row],[TOTAL]]</f>
        <v>0</v>
      </c>
      <c r="K468" s="7">
        <f>SUM(Table1216[[#This Row],[Creation]:[Background]])</f>
        <v>1</v>
      </c>
    </row>
    <row r="469" spans="1:11" x14ac:dyDescent="0.25">
      <c r="A469" t="s">
        <v>5145</v>
      </c>
      <c r="B469">
        <v>0</v>
      </c>
      <c r="C469">
        <v>0</v>
      </c>
      <c r="D469">
        <v>1</v>
      </c>
      <c r="E469" s="7">
        <f>SUM(Table12[[#This Row],[Creation]:[Background]])</f>
        <v>1</v>
      </c>
      <c r="G469" t="s">
        <v>2965</v>
      </c>
      <c r="H469">
        <f>Table12[[#This Row],[Creation]]/Table12[[#This Row],[TOTAL]]</f>
        <v>0</v>
      </c>
      <c r="I469">
        <f>Table12[[#This Row],[Use]]/Table12[[#This Row],[TOTAL]]</f>
        <v>0</v>
      </c>
      <c r="J469">
        <f>Table12[[#This Row],[Background]]/Table12[[#This Row],[TOTAL]]</f>
        <v>1</v>
      </c>
      <c r="K469" s="7">
        <f>SUM(Table1216[[#This Row],[Creation]:[Background]])</f>
        <v>1</v>
      </c>
    </row>
    <row r="470" spans="1:11" x14ac:dyDescent="0.25">
      <c r="A470" t="s">
        <v>378</v>
      </c>
      <c r="B470">
        <v>0</v>
      </c>
      <c r="C470">
        <v>0</v>
      </c>
      <c r="D470">
        <v>1</v>
      </c>
      <c r="E470" s="7">
        <f>SUM(Table12[[#This Row],[Creation]:[Background]])</f>
        <v>1</v>
      </c>
      <c r="G470" t="s">
        <v>3321</v>
      </c>
      <c r="H470">
        <f>Table12[[#This Row],[Creation]]/Table12[[#This Row],[TOTAL]]</f>
        <v>0</v>
      </c>
      <c r="I470">
        <f>Table12[[#This Row],[Use]]/Table12[[#This Row],[TOTAL]]</f>
        <v>0</v>
      </c>
      <c r="J470">
        <f>Table12[[#This Row],[Background]]/Table12[[#This Row],[TOTAL]]</f>
        <v>1</v>
      </c>
      <c r="K470" s="7">
        <f>SUM(Table1216[[#This Row],[Creation]:[Background]])</f>
        <v>1</v>
      </c>
    </row>
    <row r="471" spans="1:11" x14ac:dyDescent="0.25">
      <c r="A471" t="s">
        <v>5243</v>
      </c>
      <c r="B471">
        <v>0</v>
      </c>
      <c r="C471">
        <v>2</v>
      </c>
      <c r="D471">
        <v>0</v>
      </c>
      <c r="E471" s="7">
        <f>SUM(Table12[[#This Row],[Creation]:[Background]])</f>
        <v>2</v>
      </c>
      <c r="G471" t="s">
        <v>3588</v>
      </c>
      <c r="H471">
        <f>Table12[[#This Row],[Creation]]/Table12[[#This Row],[TOTAL]]</f>
        <v>0</v>
      </c>
      <c r="I471">
        <f>Table12[[#This Row],[Use]]/Table12[[#This Row],[TOTAL]]</f>
        <v>1</v>
      </c>
      <c r="J471">
        <f>Table12[[#This Row],[Background]]/Table12[[#This Row],[TOTAL]]</f>
        <v>0</v>
      </c>
      <c r="K471" s="7">
        <f>SUM(Table1216[[#This Row],[Creation]:[Background]])</f>
        <v>1</v>
      </c>
    </row>
    <row r="472" spans="1:11" x14ac:dyDescent="0.25">
      <c r="A472" t="s">
        <v>3802</v>
      </c>
      <c r="B472">
        <v>0</v>
      </c>
      <c r="C472">
        <v>44</v>
      </c>
      <c r="D472">
        <v>15</v>
      </c>
      <c r="E472" s="7">
        <f>SUM(Table12[[#This Row],[Creation]:[Background]])</f>
        <v>59</v>
      </c>
      <c r="G472" t="s">
        <v>444</v>
      </c>
      <c r="H472">
        <f>Table12[[#This Row],[Creation]]/Table12[[#This Row],[TOTAL]]</f>
        <v>0</v>
      </c>
      <c r="I472">
        <f>Table12[[#This Row],[Use]]/Table12[[#This Row],[TOTAL]]</f>
        <v>0.74576271186440679</v>
      </c>
      <c r="J472">
        <f>Table12[[#This Row],[Background]]/Table12[[#This Row],[TOTAL]]</f>
        <v>0.25423728813559321</v>
      </c>
      <c r="K472" s="7">
        <f>SUM(Table1216[[#This Row],[Creation]:[Background]])</f>
        <v>1</v>
      </c>
    </row>
    <row r="473" spans="1:11" x14ac:dyDescent="0.25">
      <c r="A473" t="s">
        <v>4204</v>
      </c>
      <c r="B473">
        <v>0</v>
      </c>
      <c r="C473">
        <v>3</v>
      </c>
      <c r="D473">
        <v>0</v>
      </c>
      <c r="E473" s="7">
        <f>SUM(Table12[[#This Row],[Creation]:[Background]])</f>
        <v>3</v>
      </c>
      <c r="G473" t="s">
        <v>1994</v>
      </c>
      <c r="H473">
        <f>Table12[[#This Row],[Creation]]/Table12[[#This Row],[TOTAL]]</f>
        <v>0</v>
      </c>
      <c r="I473">
        <f>Table12[[#This Row],[Use]]/Table12[[#This Row],[TOTAL]]</f>
        <v>1</v>
      </c>
      <c r="J473">
        <f>Table12[[#This Row],[Background]]/Table12[[#This Row],[TOTAL]]</f>
        <v>0</v>
      </c>
      <c r="K473" s="7">
        <f>SUM(Table1216[[#This Row],[Creation]:[Background]])</f>
        <v>1</v>
      </c>
    </row>
    <row r="474" spans="1:11" x14ac:dyDescent="0.25">
      <c r="A474" t="s">
        <v>2752</v>
      </c>
      <c r="B474">
        <v>0</v>
      </c>
      <c r="C474">
        <v>3</v>
      </c>
      <c r="D474">
        <v>0</v>
      </c>
      <c r="E474" s="7">
        <f>SUM(Table12[[#This Row],[Creation]:[Background]])</f>
        <v>3</v>
      </c>
      <c r="G474" t="s">
        <v>3546</v>
      </c>
      <c r="H474">
        <f>Table12[[#This Row],[Creation]]/Table12[[#This Row],[TOTAL]]</f>
        <v>0</v>
      </c>
      <c r="I474">
        <f>Table12[[#This Row],[Use]]/Table12[[#This Row],[TOTAL]]</f>
        <v>1</v>
      </c>
      <c r="J474">
        <f>Table12[[#This Row],[Background]]/Table12[[#This Row],[TOTAL]]</f>
        <v>0</v>
      </c>
      <c r="K474" s="7">
        <f>SUM(Table1216[[#This Row],[Creation]:[Background]])</f>
        <v>1</v>
      </c>
    </row>
    <row r="475" spans="1:11" x14ac:dyDescent="0.25">
      <c r="A475" t="s">
        <v>1717</v>
      </c>
      <c r="B475">
        <v>0</v>
      </c>
      <c r="C475">
        <v>1</v>
      </c>
      <c r="D475">
        <v>0</v>
      </c>
      <c r="E475" s="7">
        <f>SUM(Table12[[#This Row],[Creation]:[Background]])</f>
        <v>1</v>
      </c>
      <c r="G475" t="s">
        <v>4725</v>
      </c>
      <c r="H475">
        <f>Table12[[#This Row],[Creation]]/Table12[[#This Row],[TOTAL]]</f>
        <v>0</v>
      </c>
      <c r="I475">
        <f>Table12[[#This Row],[Use]]/Table12[[#This Row],[TOTAL]]</f>
        <v>1</v>
      </c>
      <c r="J475">
        <f>Table12[[#This Row],[Background]]/Table12[[#This Row],[TOTAL]]</f>
        <v>0</v>
      </c>
      <c r="K475" s="7">
        <f>SUM(Table1216[[#This Row],[Creation]:[Background]])</f>
        <v>1</v>
      </c>
    </row>
    <row r="476" spans="1:11" x14ac:dyDescent="0.25">
      <c r="A476" t="s">
        <v>5227</v>
      </c>
      <c r="B476">
        <v>0</v>
      </c>
      <c r="C476">
        <v>1</v>
      </c>
      <c r="D476">
        <v>0</v>
      </c>
      <c r="E476" s="7">
        <f>SUM(Table12[[#This Row],[Creation]:[Background]])</f>
        <v>1</v>
      </c>
      <c r="G476" t="s">
        <v>4119</v>
      </c>
      <c r="H476">
        <f>Table12[[#This Row],[Creation]]/Table12[[#This Row],[TOTAL]]</f>
        <v>0</v>
      </c>
      <c r="I476">
        <f>Table12[[#This Row],[Use]]/Table12[[#This Row],[TOTAL]]</f>
        <v>1</v>
      </c>
      <c r="J476">
        <f>Table12[[#This Row],[Background]]/Table12[[#This Row],[TOTAL]]</f>
        <v>0</v>
      </c>
      <c r="K476" s="7">
        <f>SUM(Table1216[[#This Row],[Creation]:[Background]])</f>
        <v>1</v>
      </c>
    </row>
    <row r="477" spans="1:11" x14ac:dyDescent="0.25">
      <c r="A477" t="s">
        <v>140</v>
      </c>
      <c r="B477">
        <v>0</v>
      </c>
      <c r="C477">
        <v>0</v>
      </c>
      <c r="D477">
        <v>1</v>
      </c>
      <c r="E477" s="7">
        <f>SUM(Table12[[#This Row],[Creation]:[Background]])</f>
        <v>1</v>
      </c>
      <c r="G477" t="s">
        <v>2144</v>
      </c>
      <c r="H477">
        <f>Table12[[#This Row],[Creation]]/Table12[[#This Row],[TOTAL]]</f>
        <v>0</v>
      </c>
      <c r="I477">
        <f>Table12[[#This Row],[Use]]/Table12[[#This Row],[TOTAL]]</f>
        <v>0</v>
      </c>
      <c r="J477">
        <f>Table12[[#This Row],[Background]]/Table12[[#This Row],[TOTAL]]</f>
        <v>1</v>
      </c>
      <c r="K477" s="7">
        <f>SUM(Table1216[[#This Row],[Creation]:[Background]])</f>
        <v>1</v>
      </c>
    </row>
    <row r="478" spans="1:11" x14ac:dyDescent="0.25">
      <c r="A478" t="s">
        <v>4156</v>
      </c>
      <c r="B478">
        <v>0</v>
      </c>
      <c r="C478">
        <v>13</v>
      </c>
      <c r="D478">
        <v>0</v>
      </c>
      <c r="E478" s="7">
        <f>SUM(Table12[[#This Row],[Creation]:[Background]])</f>
        <v>13</v>
      </c>
      <c r="G478" t="s">
        <v>3138</v>
      </c>
      <c r="H478">
        <f>Table12[[#This Row],[Creation]]/Table12[[#This Row],[TOTAL]]</f>
        <v>0</v>
      </c>
      <c r="I478">
        <f>Table12[[#This Row],[Use]]/Table12[[#This Row],[TOTAL]]</f>
        <v>1</v>
      </c>
      <c r="J478">
        <f>Table12[[#This Row],[Background]]/Table12[[#This Row],[TOTAL]]</f>
        <v>0</v>
      </c>
      <c r="K478" s="7">
        <f>SUM(Table1216[[#This Row],[Creation]:[Background]])</f>
        <v>1</v>
      </c>
    </row>
    <row r="479" spans="1:11" x14ac:dyDescent="0.25">
      <c r="A479" t="s">
        <v>4065</v>
      </c>
      <c r="B479">
        <v>0</v>
      </c>
      <c r="C479">
        <v>1</v>
      </c>
      <c r="D479">
        <v>0</v>
      </c>
      <c r="E479" s="7">
        <f>SUM(Table12[[#This Row],[Creation]:[Background]])</f>
        <v>1</v>
      </c>
      <c r="G479" t="s">
        <v>1315</v>
      </c>
      <c r="H479">
        <f>Table12[[#This Row],[Creation]]/Table12[[#This Row],[TOTAL]]</f>
        <v>0</v>
      </c>
      <c r="I479">
        <f>Table12[[#This Row],[Use]]/Table12[[#This Row],[TOTAL]]</f>
        <v>1</v>
      </c>
      <c r="J479">
        <f>Table12[[#This Row],[Background]]/Table12[[#This Row],[TOTAL]]</f>
        <v>0</v>
      </c>
      <c r="K479" s="7">
        <f>SUM(Table1216[[#This Row],[Creation]:[Background]])</f>
        <v>1</v>
      </c>
    </row>
    <row r="480" spans="1:11" x14ac:dyDescent="0.25">
      <c r="A480" t="s">
        <v>5991</v>
      </c>
      <c r="B480">
        <v>0</v>
      </c>
      <c r="C480">
        <v>1</v>
      </c>
      <c r="D480">
        <v>1</v>
      </c>
      <c r="E480" s="7">
        <f>SUM(Table12[[#This Row],[Creation]:[Background]])</f>
        <v>2</v>
      </c>
      <c r="G480" t="s">
        <v>2954</v>
      </c>
      <c r="H480">
        <f>Table12[[#This Row],[Creation]]/Table12[[#This Row],[TOTAL]]</f>
        <v>0</v>
      </c>
      <c r="I480">
        <f>Table12[[#This Row],[Use]]/Table12[[#This Row],[TOTAL]]</f>
        <v>0.5</v>
      </c>
      <c r="J480">
        <f>Table12[[#This Row],[Background]]/Table12[[#This Row],[TOTAL]]</f>
        <v>0.5</v>
      </c>
      <c r="K480" s="7">
        <f>SUM(Table1216[[#This Row],[Creation]:[Background]])</f>
        <v>1</v>
      </c>
    </row>
    <row r="481" spans="1:11" x14ac:dyDescent="0.25">
      <c r="A481" t="s">
        <v>45</v>
      </c>
      <c r="B481">
        <v>0</v>
      </c>
      <c r="C481">
        <v>2</v>
      </c>
      <c r="D481">
        <v>2</v>
      </c>
      <c r="E481" s="7">
        <f>SUM(Table12[[#This Row],[Creation]:[Background]])</f>
        <v>4</v>
      </c>
      <c r="G481" t="s">
        <v>5936</v>
      </c>
      <c r="H481">
        <f>Table12[[#This Row],[Creation]]/Table12[[#This Row],[TOTAL]]</f>
        <v>0</v>
      </c>
      <c r="I481">
        <f>Table12[[#This Row],[Use]]/Table12[[#This Row],[TOTAL]]</f>
        <v>0.5</v>
      </c>
      <c r="J481">
        <f>Table12[[#This Row],[Background]]/Table12[[#This Row],[TOTAL]]</f>
        <v>0.5</v>
      </c>
      <c r="K481" s="7">
        <f>SUM(Table1216[[#This Row],[Creation]:[Background]])</f>
        <v>1</v>
      </c>
    </row>
    <row r="482" spans="1:11" x14ac:dyDescent="0.25">
      <c r="A482" t="s">
        <v>3095</v>
      </c>
      <c r="B482">
        <v>2</v>
      </c>
      <c r="C482">
        <v>0</v>
      </c>
      <c r="D482">
        <v>0</v>
      </c>
      <c r="E482" s="7">
        <f>SUM(Table12[[#This Row],[Creation]:[Background]])</f>
        <v>2</v>
      </c>
      <c r="G482" t="s">
        <v>3818</v>
      </c>
      <c r="H482">
        <f>Table12[[#This Row],[Creation]]/Table12[[#This Row],[TOTAL]]</f>
        <v>1</v>
      </c>
      <c r="I482">
        <f>Table12[[#This Row],[Use]]/Table12[[#This Row],[TOTAL]]</f>
        <v>0</v>
      </c>
      <c r="J482">
        <f>Table12[[#This Row],[Background]]/Table12[[#This Row],[TOTAL]]</f>
        <v>0</v>
      </c>
      <c r="K482" s="7">
        <f>SUM(Table1216[[#This Row],[Creation]:[Background]])</f>
        <v>1</v>
      </c>
    </row>
    <row r="483" spans="1:11" x14ac:dyDescent="0.25">
      <c r="A483" t="s">
        <v>3784</v>
      </c>
      <c r="B483">
        <v>0</v>
      </c>
      <c r="C483">
        <v>4</v>
      </c>
      <c r="D483">
        <v>0</v>
      </c>
      <c r="E483" s="7">
        <f>SUM(Table12[[#This Row],[Creation]:[Background]])</f>
        <v>4</v>
      </c>
      <c r="G483" t="s">
        <v>950</v>
      </c>
      <c r="H483">
        <f>Table12[[#This Row],[Creation]]/Table12[[#This Row],[TOTAL]]</f>
        <v>0</v>
      </c>
      <c r="I483">
        <f>Table12[[#This Row],[Use]]/Table12[[#This Row],[TOTAL]]</f>
        <v>1</v>
      </c>
      <c r="J483">
        <f>Table12[[#This Row],[Background]]/Table12[[#This Row],[TOTAL]]</f>
        <v>0</v>
      </c>
      <c r="K483" s="7">
        <f>SUM(Table1216[[#This Row],[Creation]:[Background]])</f>
        <v>1</v>
      </c>
    </row>
    <row r="484" spans="1:11" x14ac:dyDescent="0.25">
      <c r="A484" t="s">
        <v>3282</v>
      </c>
      <c r="B484">
        <v>1</v>
      </c>
      <c r="C484">
        <v>0</v>
      </c>
      <c r="D484">
        <v>2</v>
      </c>
      <c r="E484" s="7">
        <f>SUM(Table12[[#This Row],[Creation]:[Background]])</f>
        <v>3</v>
      </c>
      <c r="G484" t="s">
        <v>3074</v>
      </c>
      <c r="H484">
        <f>Table12[[#This Row],[Creation]]/Table12[[#This Row],[TOTAL]]</f>
        <v>0.33333333333333331</v>
      </c>
      <c r="I484">
        <f>Table12[[#This Row],[Use]]/Table12[[#This Row],[TOTAL]]</f>
        <v>0</v>
      </c>
      <c r="J484">
        <f>Table12[[#This Row],[Background]]/Table12[[#This Row],[TOTAL]]</f>
        <v>0.66666666666666663</v>
      </c>
      <c r="K484" s="7">
        <f>SUM(Table1216[[#This Row],[Creation]:[Background]])</f>
        <v>1</v>
      </c>
    </row>
    <row r="485" spans="1:11" x14ac:dyDescent="0.25">
      <c r="A485" t="s">
        <v>1527</v>
      </c>
      <c r="B485">
        <v>0</v>
      </c>
      <c r="C485">
        <v>1</v>
      </c>
      <c r="D485">
        <v>0</v>
      </c>
      <c r="E485" s="7">
        <f>SUM(Table12[[#This Row],[Creation]:[Background]])</f>
        <v>1</v>
      </c>
      <c r="G485" t="s">
        <v>1923</v>
      </c>
      <c r="H485">
        <f>Table12[[#This Row],[Creation]]/Table12[[#This Row],[TOTAL]]</f>
        <v>0</v>
      </c>
      <c r="I485">
        <f>Table12[[#This Row],[Use]]/Table12[[#This Row],[TOTAL]]</f>
        <v>1</v>
      </c>
      <c r="J485">
        <f>Table12[[#This Row],[Background]]/Table12[[#This Row],[TOTAL]]</f>
        <v>0</v>
      </c>
      <c r="K485" s="7">
        <f>SUM(Table1216[[#This Row],[Creation]:[Background]])</f>
        <v>1</v>
      </c>
    </row>
    <row r="486" spans="1:11" x14ac:dyDescent="0.25">
      <c r="A486" t="s">
        <v>311</v>
      </c>
      <c r="B486">
        <v>0</v>
      </c>
      <c r="C486">
        <v>4</v>
      </c>
      <c r="D486">
        <v>2</v>
      </c>
      <c r="E486" s="7">
        <f>SUM(Table12[[#This Row],[Creation]:[Background]])</f>
        <v>6</v>
      </c>
      <c r="G486" t="s">
        <v>3459</v>
      </c>
      <c r="H486">
        <f>Table12[[#This Row],[Creation]]/Table12[[#This Row],[TOTAL]]</f>
        <v>0</v>
      </c>
      <c r="I486">
        <f>Table12[[#This Row],[Use]]/Table12[[#This Row],[TOTAL]]</f>
        <v>0.66666666666666663</v>
      </c>
      <c r="J486">
        <f>Table12[[#This Row],[Background]]/Table12[[#This Row],[TOTAL]]</f>
        <v>0.33333333333333331</v>
      </c>
      <c r="K486" s="7">
        <f>SUM(Table1216[[#This Row],[Creation]:[Background]])</f>
        <v>1</v>
      </c>
    </row>
    <row r="487" spans="1:11" x14ac:dyDescent="0.25">
      <c r="A487" t="s">
        <v>3486</v>
      </c>
      <c r="B487">
        <v>1</v>
      </c>
      <c r="C487">
        <v>1</v>
      </c>
      <c r="D487">
        <v>0</v>
      </c>
      <c r="E487" s="7">
        <f>SUM(Table12[[#This Row],[Creation]:[Background]])</f>
        <v>2</v>
      </c>
      <c r="G487" t="s">
        <v>2015</v>
      </c>
      <c r="H487">
        <f>Table12[[#This Row],[Creation]]/Table12[[#This Row],[TOTAL]]</f>
        <v>0.5</v>
      </c>
      <c r="I487">
        <f>Table12[[#This Row],[Use]]/Table12[[#This Row],[TOTAL]]</f>
        <v>0.5</v>
      </c>
      <c r="J487">
        <f>Table12[[#This Row],[Background]]/Table12[[#This Row],[TOTAL]]</f>
        <v>0</v>
      </c>
      <c r="K487" s="7">
        <f>SUM(Table1216[[#This Row],[Creation]:[Background]])</f>
        <v>1</v>
      </c>
    </row>
    <row r="488" spans="1:11" x14ac:dyDescent="0.25">
      <c r="A488" t="s">
        <v>4020</v>
      </c>
      <c r="B488">
        <v>0</v>
      </c>
      <c r="C488">
        <v>0</v>
      </c>
      <c r="D488">
        <v>1</v>
      </c>
      <c r="E488" s="7">
        <f>SUM(Table12[[#This Row],[Creation]:[Background]])</f>
        <v>1</v>
      </c>
      <c r="G488" t="s">
        <v>3869</v>
      </c>
      <c r="H488">
        <f>Table12[[#This Row],[Creation]]/Table12[[#This Row],[TOTAL]]</f>
        <v>0</v>
      </c>
      <c r="I488">
        <f>Table12[[#This Row],[Use]]/Table12[[#This Row],[TOTAL]]</f>
        <v>0</v>
      </c>
      <c r="J488">
        <f>Table12[[#This Row],[Background]]/Table12[[#This Row],[TOTAL]]</f>
        <v>1</v>
      </c>
      <c r="K488" s="7">
        <f>SUM(Table1216[[#This Row],[Creation]:[Background]])</f>
        <v>1</v>
      </c>
    </row>
    <row r="489" spans="1:11" x14ac:dyDescent="0.25">
      <c r="A489" t="s">
        <v>4725</v>
      </c>
      <c r="B489">
        <v>0</v>
      </c>
      <c r="C489">
        <v>6</v>
      </c>
      <c r="D489">
        <v>3</v>
      </c>
      <c r="E489" s="7">
        <f>SUM(Table12[[#This Row],[Creation]:[Background]])</f>
        <v>9</v>
      </c>
      <c r="G489" t="s">
        <v>3177</v>
      </c>
      <c r="H489">
        <f>Table12[[#This Row],[Creation]]/Table12[[#This Row],[TOTAL]]</f>
        <v>0</v>
      </c>
      <c r="I489">
        <f>Table12[[#This Row],[Use]]/Table12[[#This Row],[TOTAL]]</f>
        <v>0.66666666666666663</v>
      </c>
      <c r="J489">
        <f>Table12[[#This Row],[Background]]/Table12[[#This Row],[TOTAL]]</f>
        <v>0.33333333333333331</v>
      </c>
      <c r="K489" s="7">
        <f>SUM(Table1216[[#This Row],[Creation]:[Background]])</f>
        <v>1</v>
      </c>
    </row>
    <row r="490" spans="1:11" x14ac:dyDescent="0.25">
      <c r="A490" t="s">
        <v>4023</v>
      </c>
      <c r="B490">
        <v>0</v>
      </c>
      <c r="C490">
        <v>1</v>
      </c>
      <c r="D490">
        <v>0</v>
      </c>
      <c r="E490" s="7">
        <f>SUM(Table12[[#This Row],[Creation]:[Background]])</f>
        <v>1</v>
      </c>
      <c r="G490" t="s">
        <v>898</v>
      </c>
      <c r="H490">
        <f>Table12[[#This Row],[Creation]]/Table12[[#This Row],[TOTAL]]</f>
        <v>0</v>
      </c>
      <c r="I490">
        <f>Table12[[#This Row],[Use]]/Table12[[#This Row],[TOTAL]]</f>
        <v>1</v>
      </c>
      <c r="J490">
        <f>Table12[[#This Row],[Background]]/Table12[[#This Row],[TOTAL]]</f>
        <v>0</v>
      </c>
      <c r="K490" s="7">
        <f>SUM(Table1216[[#This Row],[Creation]:[Background]])</f>
        <v>1</v>
      </c>
    </row>
    <row r="491" spans="1:11" x14ac:dyDescent="0.25">
      <c r="A491" t="s">
        <v>1382</v>
      </c>
      <c r="B491">
        <v>0</v>
      </c>
      <c r="C491">
        <v>14</v>
      </c>
      <c r="D491">
        <v>0</v>
      </c>
      <c r="E491" s="7">
        <f>SUM(Table12[[#This Row],[Creation]:[Background]])</f>
        <v>14</v>
      </c>
      <c r="G491" t="s">
        <v>610</v>
      </c>
      <c r="H491">
        <f>Table12[[#This Row],[Creation]]/Table12[[#This Row],[TOTAL]]</f>
        <v>0</v>
      </c>
      <c r="I491">
        <f>Table12[[#This Row],[Use]]/Table12[[#This Row],[TOTAL]]</f>
        <v>1</v>
      </c>
      <c r="J491">
        <f>Table12[[#This Row],[Background]]/Table12[[#This Row],[TOTAL]]</f>
        <v>0</v>
      </c>
      <c r="K491" s="7">
        <f>SUM(Table1216[[#This Row],[Creation]:[Background]])</f>
        <v>1</v>
      </c>
    </row>
    <row r="492" spans="1:11" x14ac:dyDescent="0.25">
      <c r="A492" t="s">
        <v>1693</v>
      </c>
      <c r="B492">
        <v>0</v>
      </c>
      <c r="C492">
        <v>1</v>
      </c>
      <c r="D492">
        <v>0</v>
      </c>
      <c r="E492" s="7">
        <f>SUM(Table12[[#This Row],[Creation]:[Background]])</f>
        <v>1</v>
      </c>
      <c r="G492" t="s">
        <v>3579</v>
      </c>
      <c r="H492">
        <f>Table12[[#This Row],[Creation]]/Table12[[#This Row],[TOTAL]]</f>
        <v>0</v>
      </c>
      <c r="I492">
        <f>Table12[[#This Row],[Use]]/Table12[[#This Row],[TOTAL]]</f>
        <v>1</v>
      </c>
      <c r="J492">
        <f>Table12[[#This Row],[Background]]/Table12[[#This Row],[TOTAL]]</f>
        <v>0</v>
      </c>
      <c r="K492" s="7">
        <f>SUM(Table1216[[#This Row],[Creation]:[Background]])</f>
        <v>1</v>
      </c>
    </row>
    <row r="493" spans="1:11" x14ac:dyDescent="0.25">
      <c r="A493" t="s">
        <v>4076</v>
      </c>
      <c r="B493">
        <v>0</v>
      </c>
      <c r="C493">
        <v>1</v>
      </c>
      <c r="D493">
        <v>0</v>
      </c>
      <c r="E493" s="7">
        <f>SUM(Table12[[#This Row],[Creation]:[Background]])</f>
        <v>1</v>
      </c>
      <c r="G493" t="s">
        <v>3368</v>
      </c>
      <c r="H493">
        <f>Table12[[#This Row],[Creation]]/Table12[[#This Row],[TOTAL]]</f>
        <v>0</v>
      </c>
      <c r="I493">
        <f>Table12[[#This Row],[Use]]/Table12[[#This Row],[TOTAL]]</f>
        <v>1</v>
      </c>
      <c r="J493">
        <f>Table12[[#This Row],[Background]]/Table12[[#This Row],[TOTAL]]</f>
        <v>0</v>
      </c>
      <c r="K493" s="7">
        <f>SUM(Table1216[[#This Row],[Creation]:[Background]])</f>
        <v>1</v>
      </c>
    </row>
    <row r="494" spans="1:11" x14ac:dyDescent="0.25">
      <c r="A494" t="s">
        <v>458</v>
      </c>
      <c r="B494">
        <v>0</v>
      </c>
      <c r="C494">
        <v>0</v>
      </c>
      <c r="D494">
        <v>2</v>
      </c>
      <c r="E494" s="7">
        <f>SUM(Table12[[#This Row],[Creation]:[Background]])</f>
        <v>2</v>
      </c>
      <c r="G494" t="s">
        <v>1644</v>
      </c>
      <c r="H494">
        <f>Table12[[#This Row],[Creation]]/Table12[[#This Row],[TOTAL]]</f>
        <v>0</v>
      </c>
      <c r="I494">
        <f>Table12[[#This Row],[Use]]/Table12[[#This Row],[TOTAL]]</f>
        <v>0</v>
      </c>
      <c r="J494">
        <f>Table12[[#This Row],[Background]]/Table12[[#This Row],[TOTAL]]</f>
        <v>1</v>
      </c>
      <c r="K494" s="7">
        <f>SUM(Table1216[[#This Row],[Creation]:[Background]])</f>
        <v>1</v>
      </c>
    </row>
    <row r="495" spans="1:11" x14ac:dyDescent="0.25">
      <c r="A495" t="s">
        <v>573</v>
      </c>
      <c r="B495">
        <v>1</v>
      </c>
      <c r="C495">
        <v>0</v>
      </c>
      <c r="D495">
        <v>0</v>
      </c>
      <c r="E495" s="7">
        <f>SUM(Table12[[#This Row],[Creation]:[Background]])</f>
        <v>1</v>
      </c>
      <c r="G495" t="s">
        <v>3317</v>
      </c>
      <c r="H495">
        <f>Table12[[#This Row],[Creation]]/Table12[[#This Row],[TOTAL]]</f>
        <v>1</v>
      </c>
      <c r="I495">
        <f>Table12[[#This Row],[Use]]/Table12[[#This Row],[TOTAL]]</f>
        <v>0</v>
      </c>
      <c r="J495">
        <f>Table12[[#This Row],[Background]]/Table12[[#This Row],[TOTAL]]</f>
        <v>0</v>
      </c>
      <c r="K495" s="7">
        <f>SUM(Table1216[[#This Row],[Creation]:[Background]])</f>
        <v>1</v>
      </c>
    </row>
    <row r="496" spans="1:11" x14ac:dyDescent="0.25">
      <c r="A496" t="s">
        <v>655</v>
      </c>
      <c r="B496">
        <v>1</v>
      </c>
      <c r="C496">
        <v>1</v>
      </c>
      <c r="D496">
        <v>0</v>
      </c>
      <c r="E496" s="7">
        <f>SUM(Table12[[#This Row],[Creation]:[Background]])</f>
        <v>2</v>
      </c>
      <c r="G496" t="s">
        <v>2262</v>
      </c>
      <c r="H496">
        <f>Table12[[#This Row],[Creation]]/Table12[[#This Row],[TOTAL]]</f>
        <v>0.5</v>
      </c>
      <c r="I496">
        <f>Table12[[#This Row],[Use]]/Table12[[#This Row],[TOTAL]]</f>
        <v>0.5</v>
      </c>
      <c r="J496">
        <f>Table12[[#This Row],[Background]]/Table12[[#This Row],[TOTAL]]</f>
        <v>0</v>
      </c>
      <c r="K496" s="7">
        <f>SUM(Table1216[[#This Row],[Creation]:[Background]])</f>
        <v>1</v>
      </c>
    </row>
    <row r="497" spans="1:11" x14ac:dyDescent="0.25">
      <c r="A497" t="s">
        <v>3300</v>
      </c>
      <c r="B497">
        <v>1</v>
      </c>
      <c r="C497">
        <v>2</v>
      </c>
      <c r="D497">
        <v>0</v>
      </c>
      <c r="E497" s="7">
        <f>SUM(Table12[[#This Row],[Creation]:[Background]])</f>
        <v>3</v>
      </c>
      <c r="G497" t="s">
        <v>161</v>
      </c>
      <c r="H497">
        <f>Table12[[#This Row],[Creation]]/Table12[[#This Row],[TOTAL]]</f>
        <v>0.33333333333333331</v>
      </c>
      <c r="I497">
        <f>Table12[[#This Row],[Use]]/Table12[[#This Row],[TOTAL]]</f>
        <v>0.66666666666666663</v>
      </c>
      <c r="J497">
        <f>Table12[[#This Row],[Background]]/Table12[[#This Row],[TOTAL]]</f>
        <v>0</v>
      </c>
      <c r="K497" s="7">
        <f>SUM(Table1216[[#This Row],[Creation]:[Background]])</f>
        <v>1</v>
      </c>
    </row>
    <row r="498" spans="1:11" x14ac:dyDescent="0.25">
      <c r="A498" t="s">
        <v>3276</v>
      </c>
      <c r="B498">
        <v>1</v>
      </c>
      <c r="C498">
        <v>3</v>
      </c>
      <c r="D498">
        <v>0</v>
      </c>
      <c r="E498" s="7">
        <f>SUM(Table12[[#This Row],[Creation]:[Background]])</f>
        <v>4</v>
      </c>
      <c r="G498" t="s">
        <v>1527</v>
      </c>
      <c r="H498">
        <f>Table12[[#This Row],[Creation]]/Table12[[#This Row],[TOTAL]]</f>
        <v>0.25</v>
      </c>
      <c r="I498">
        <f>Table12[[#This Row],[Use]]/Table12[[#This Row],[TOTAL]]</f>
        <v>0.75</v>
      </c>
      <c r="J498">
        <f>Table12[[#This Row],[Background]]/Table12[[#This Row],[TOTAL]]</f>
        <v>0</v>
      </c>
      <c r="K498" s="7">
        <f>SUM(Table1216[[#This Row],[Creation]:[Background]])</f>
        <v>1</v>
      </c>
    </row>
    <row r="499" spans="1:11" x14ac:dyDescent="0.25">
      <c r="A499" t="s">
        <v>4721</v>
      </c>
      <c r="B499">
        <v>0</v>
      </c>
      <c r="C499">
        <v>0</v>
      </c>
      <c r="D499">
        <v>1</v>
      </c>
      <c r="E499" s="7">
        <f>SUM(Table12[[#This Row],[Creation]:[Background]])</f>
        <v>1</v>
      </c>
      <c r="G499" t="s">
        <v>4199</v>
      </c>
      <c r="H499">
        <f>Table12[[#This Row],[Creation]]/Table12[[#This Row],[TOTAL]]</f>
        <v>0</v>
      </c>
      <c r="I499">
        <f>Table12[[#This Row],[Use]]/Table12[[#This Row],[TOTAL]]</f>
        <v>0</v>
      </c>
      <c r="J499">
        <f>Table12[[#This Row],[Background]]/Table12[[#This Row],[TOTAL]]</f>
        <v>1</v>
      </c>
      <c r="K499" s="7">
        <f>SUM(Table1216[[#This Row],[Creation]:[Background]])</f>
        <v>1</v>
      </c>
    </row>
    <row r="500" spans="1:11" x14ac:dyDescent="0.25">
      <c r="A500" t="s">
        <v>820</v>
      </c>
      <c r="B500">
        <v>1</v>
      </c>
      <c r="C500">
        <v>0</v>
      </c>
      <c r="D500">
        <v>0</v>
      </c>
      <c r="E500" s="7">
        <f>SUM(Table12[[#This Row],[Creation]:[Background]])</f>
        <v>1</v>
      </c>
      <c r="G500" t="s">
        <v>2637</v>
      </c>
      <c r="H500">
        <f>Table12[[#This Row],[Creation]]/Table12[[#This Row],[TOTAL]]</f>
        <v>1</v>
      </c>
      <c r="I500">
        <f>Table12[[#This Row],[Use]]/Table12[[#This Row],[TOTAL]]</f>
        <v>0</v>
      </c>
      <c r="J500">
        <f>Table12[[#This Row],[Background]]/Table12[[#This Row],[TOTAL]]</f>
        <v>0</v>
      </c>
      <c r="K500" s="7">
        <f>SUM(Table1216[[#This Row],[Creation]:[Background]])</f>
        <v>1</v>
      </c>
    </row>
    <row r="501" spans="1:11" x14ac:dyDescent="0.25">
      <c r="A501" t="s">
        <v>711</v>
      </c>
      <c r="B501">
        <v>1</v>
      </c>
      <c r="C501">
        <v>0</v>
      </c>
      <c r="D501">
        <v>0</v>
      </c>
      <c r="E501" s="7">
        <f>SUM(Table12[[#This Row],[Creation]:[Background]])</f>
        <v>1</v>
      </c>
      <c r="G501" t="s">
        <v>1712</v>
      </c>
      <c r="H501">
        <f>Table12[[#This Row],[Creation]]/Table12[[#This Row],[TOTAL]]</f>
        <v>1</v>
      </c>
      <c r="I501">
        <f>Table12[[#This Row],[Use]]/Table12[[#This Row],[TOTAL]]</f>
        <v>0</v>
      </c>
      <c r="J501">
        <f>Table12[[#This Row],[Background]]/Table12[[#This Row],[TOTAL]]</f>
        <v>0</v>
      </c>
      <c r="K501" s="7">
        <f>SUM(Table1216[[#This Row],[Creation]:[Background]])</f>
        <v>1</v>
      </c>
    </row>
    <row r="502" spans="1:11" x14ac:dyDescent="0.25">
      <c r="A502" t="s">
        <v>4780</v>
      </c>
      <c r="B502">
        <v>0</v>
      </c>
      <c r="C502">
        <v>0</v>
      </c>
      <c r="D502">
        <v>1</v>
      </c>
      <c r="E502" s="7">
        <f>SUM(Table12[[#This Row],[Creation]:[Background]])</f>
        <v>1</v>
      </c>
      <c r="G502" t="s">
        <v>3601</v>
      </c>
      <c r="H502">
        <f>Table12[[#This Row],[Creation]]/Table12[[#This Row],[TOTAL]]</f>
        <v>0</v>
      </c>
      <c r="I502">
        <f>Table12[[#This Row],[Use]]/Table12[[#This Row],[TOTAL]]</f>
        <v>0</v>
      </c>
      <c r="J502">
        <f>Table12[[#This Row],[Background]]/Table12[[#This Row],[TOTAL]]</f>
        <v>1</v>
      </c>
      <c r="K502" s="7">
        <f>SUM(Table1216[[#This Row],[Creation]:[Background]])</f>
        <v>1</v>
      </c>
    </row>
    <row r="503" spans="1:11" x14ac:dyDescent="0.25">
      <c r="A503" t="s">
        <v>4259</v>
      </c>
      <c r="B503">
        <v>0</v>
      </c>
      <c r="C503">
        <v>3</v>
      </c>
      <c r="D503">
        <v>0</v>
      </c>
      <c r="E503" s="7">
        <f>SUM(Table12[[#This Row],[Creation]:[Background]])</f>
        <v>3</v>
      </c>
      <c r="G503" t="s">
        <v>2251</v>
      </c>
      <c r="H503">
        <f>Table12[[#This Row],[Creation]]/Table12[[#This Row],[TOTAL]]</f>
        <v>0</v>
      </c>
      <c r="I503">
        <f>Table12[[#This Row],[Use]]/Table12[[#This Row],[TOTAL]]</f>
        <v>1</v>
      </c>
      <c r="J503">
        <f>Table12[[#This Row],[Background]]/Table12[[#This Row],[TOTAL]]</f>
        <v>0</v>
      </c>
      <c r="K503" s="7">
        <f>SUM(Table1216[[#This Row],[Creation]:[Background]])</f>
        <v>1</v>
      </c>
    </row>
    <row r="504" spans="1:11" x14ac:dyDescent="0.25">
      <c r="A504" t="s">
        <v>5554</v>
      </c>
      <c r="B504">
        <v>0</v>
      </c>
      <c r="C504">
        <v>1</v>
      </c>
      <c r="D504">
        <v>1</v>
      </c>
      <c r="E504" s="7">
        <f>SUM(Table12[[#This Row],[Creation]:[Background]])</f>
        <v>2</v>
      </c>
      <c r="G504" t="s">
        <v>4090</v>
      </c>
      <c r="H504">
        <f>Table12[[#This Row],[Creation]]/Table12[[#This Row],[TOTAL]]</f>
        <v>0</v>
      </c>
      <c r="I504">
        <f>Table12[[#This Row],[Use]]/Table12[[#This Row],[TOTAL]]</f>
        <v>0.5</v>
      </c>
      <c r="J504">
        <f>Table12[[#This Row],[Background]]/Table12[[#This Row],[TOTAL]]</f>
        <v>0.5</v>
      </c>
      <c r="K504" s="7">
        <f>SUM(Table1216[[#This Row],[Creation]:[Background]])</f>
        <v>1</v>
      </c>
    </row>
    <row r="505" spans="1:11" x14ac:dyDescent="0.25">
      <c r="A505" t="s">
        <v>3606</v>
      </c>
      <c r="B505">
        <v>0</v>
      </c>
      <c r="C505">
        <v>2</v>
      </c>
      <c r="D505">
        <v>0</v>
      </c>
      <c r="E505" s="7">
        <f>SUM(Table12[[#This Row],[Creation]:[Background]])</f>
        <v>2</v>
      </c>
      <c r="G505" t="s">
        <v>3227</v>
      </c>
      <c r="H505">
        <f>Table12[[#This Row],[Creation]]/Table12[[#This Row],[TOTAL]]</f>
        <v>0</v>
      </c>
      <c r="I505">
        <f>Table12[[#This Row],[Use]]/Table12[[#This Row],[TOTAL]]</f>
        <v>1</v>
      </c>
      <c r="J505">
        <f>Table12[[#This Row],[Background]]/Table12[[#This Row],[TOTAL]]</f>
        <v>0</v>
      </c>
      <c r="K505" s="7">
        <f>SUM(Table1216[[#This Row],[Creation]:[Background]])</f>
        <v>1</v>
      </c>
    </row>
    <row r="506" spans="1:11" x14ac:dyDescent="0.25">
      <c r="A506" t="s">
        <v>2744</v>
      </c>
      <c r="B506">
        <v>0</v>
      </c>
      <c r="C506">
        <v>3</v>
      </c>
      <c r="D506">
        <v>0</v>
      </c>
      <c r="E506" s="7">
        <f>SUM(Table12[[#This Row],[Creation]:[Background]])</f>
        <v>3</v>
      </c>
      <c r="G506" t="s">
        <v>5554</v>
      </c>
      <c r="H506">
        <f>Table12[[#This Row],[Creation]]/Table12[[#This Row],[TOTAL]]</f>
        <v>0</v>
      </c>
      <c r="I506">
        <f>Table12[[#This Row],[Use]]/Table12[[#This Row],[TOTAL]]</f>
        <v>1</v>
      </c>
      <c r="J506">
        <f>Table12[[#This Row],[Background]]/Table12[[#This Row],[TOTAL]]</f>
        <v>0</v>
      </c>
      <c r="K506" s="7">
        <f>SUM(Table1216[[#This Row],[Creation]:[Background]])</f>
        <v>1</v>
      </c>
    </row>
    <row r="507" spans="1:11" x14ac:dyDescent="0.25">
      <c r="A507" t="s">
        <v>275</v>
      </c>
      <c r="B507">
        <v>0</v>
      </c>
      <c r="C507">
        <v>6</v>
      </c>
      <c r="D507">
        <v>7</v>
      </c>
      <c r="E507" s="7">
        <f>SUM(Table12[[#This Row],[Creation]:[Background]])</f>
        <v>13</v>
      </c>
      <c r="G507" t="s">
        <v>189</v>
      </c>
      <c r="H507">
        <f>Table12[[#This Row],[Creation]]/Table12[[#This Row],[TOTAL]]</f>
        <v>0</v>
      </c>
      <c r="I507">
        <f>Table12[[#This Row],[Use]]/Table12[[#This Row],[TOTAL]]</f>
        <v>0.46153846153846156</v>
      </c>
      <c r="J507">
        <f>Table12[[#This Row],[Background]]/Table12[[#This Row],[TOTAL]]</f>
        <v>0.53846153846153844</v>
      </c>
      <c r="K507" s="7">
        <f>SUM(Table1216[[#This Row],[Creation]:[Background]])</f>
        <v>1</v>
      </c>
    </row>
    <row r="508" spans="1:11" x14ac:dyDescent="0.25">
      <c r="A508" t="s">
        <v>534</v>
      </c>
      <c r="B508">
        <v>1</v>
      </c>
      <c r="C508">
        <v>3</v>
      </c>
      <c r="D508">
        <v>0</v>
      </c>
      <c r="E508" s="7">
        <f>SUM(Table12[[#This Row],[Creation]:[Background]])</f>
        <v>4</v>
      </c>
      <c r="G508" t="s">
        <v>925</v>
      </c>
      <c r="H508">
        <f>Table12[[#This Row],[Creation]]/Table12[[#This Row],[TOTAL]]</f>
        <v>0.25</v>
      </c>
      <c r="I508">
        <f>Table12[[#This Row],[Use]]/Table12[[#This Row],[TOTAL]]</f>
        <v>0.75</v>
      </c>
      <c r="J508">
        <f>Table12[[#This Row],[Background]]/Table12[[#This Row],[TOTAL]]</f>
        <v>0</v>
      </c>
      <c r="K508" s="7">
        <f>SUM(Table1216[[#This Row],[Creation]:[Background]])</f>
        <v>1</v>
      </c>
    </row>
    <row r="509" spans="1:11" x14ac:dyDescent="0.25">
      <c r="A509" t="s">
        <v>2670</v>
      </c>
      <c r="B509">
        <v>0</v>
      </c>
      <c r="C509">
        <v>1</v>
      </c>
      <c r="D509">
        <v>0</v>
      </c>
      <c r="E509" s="7">
        <f>SUM(Table12[[#This Row],[Creation]:[Background]])</f>
        <v>1</v>
      </c>
      <c r="G509" t="s">
        <v>9</v>
      </c>
      <c r="H509">
        <f>Table12[[#This Row],[Creation]]/Table12[[#This Row],[TOTAL]]</f>
        <v>0</v>
      </c>
      <c r="I509">
        <f>Table12[[#This Row],[Use]]/Table12[[#This Row],[TOTAL]]</f>
        <v>1</v>
      </c>
      <c r="J509">
        <f>Table12[[#This Row],[Background]]/Table12[[#This Row],[TOTAL]]</f>
        <v>0</v>
      </c>
      <c r="K509" s="7">
        <f>SUM(Table1216[[#This Row],[Creation]:[Background]])</f>
        <v>1</v>
      </c>
    </row>
    <row r="510" spans="1:11" x14ac:dyDescent="0.25">
      <c r="A510" t="s">
        <v>4831</v>
      </c>
      <c r="B510">
        <v>0</v>
      </c>
      <c r="C510">
        <v>0</v>
      </c>
      <c r="D510">
        <v>1</v>
      </c>
      <c r="E510" s="7">
        <f>SUM(Table12[[#This Row],[Creation]:[Background]])</f>
        <v>1</v>
      </c>
      <c r="G510" t="s">
        <v>1723</v>
      </c>
      <c r="H510">
        <f>Table12[[#This Row],[Creation]]/Table12[[#This Row],[TOTAL]]</f>
        <v>0</v>
      </c>
      <c r="I510">
        <f>Table12[[#This Row],[Use]]/Table12[[#This Row],[TOTAL]]</f>
        <v>0</v>
      </c>
      <c r="J510">
        <f>Table12[[#This Row],[Background]]/Table12[[#This Row],[TOTAL]]</f>
        <v>1</v>
      </c>
      <c r="K510" s="7">
        <f>SUM(Table1216[[#This Row],[Creation]:[Background]])</f>
        <v>1</v>
      </c>
    </row>
    <row r="511" spans="1:11" x14ac:dyDescent="0.25">
      <c r="A511" t="s">
        <v>444</v>
      </c>
      <c r="B511">
        <v>0</v>
      </c>
      <c r="C511">
        <v>0</v>
      </c>
      <c r="D511">
        <v>1</v>
      </c>
      <c r="E511" s="7">
        <f>SUM(Table12[[#This Row],[Creation]:[Background]])</f>
        <v>1</v>
      </c>
      <c r="G511" t="s">
        <v>4534</v>
      </c>
      <c r="H511">
        <f>Table12[[#This Row],[Creation]]/Table12[[#This Row],[TOTAL]]</f>
        <v>0</v>
      </c>
      <c r="I511">
        <f>Table12[[#This Row],[Use]]/Table12[[#This Row],[TOTAL]]</f>
        <v>0</v>
      </c>
      <c r="J511">
        <f>Table12[[#This Row],[Background]]/Table12[[#This Row],[TOTAL]]</f>
        <v>1</v>
      </c>
      <c r="K511" s="7">
        <f>SUM(Table1216[[#This Row],[Creation]:[Background]])</f>
        <v>1</v>
      </c>
    </row>
    <row r="512" spans="1:11" x14ac:dyDescent="0.25">
      <c r="A512" t="s">
        <v>3451</v>
      </c>
      <c r="B512">
        <v>2</v>
      </c>
      <c r="C512">
        <v>0</v>
      </c>
      <c r="D512">
        <v>0</v>
      </c>
      <c r="E512" s="7">
        <f>SUM(Table12[[#This Row],[Creation]:[Background]])</f>
        <v>2</v>
      </c>
      <c r="G512" t="s">
        <v>3621</v>
      </c>
      <c r="H512">
        <f>Table12[[#This Row],[Creation]]/Table12[[#This Row],[TOTAL]]</f>
        <v>1</v>
      </c>
      <c r="I512">
        <f>Table12[[#This Row],[Use]]/Table12[[#This Row],[TOTAL]]</f>
        <v>0</v>
      </c>
      <c r="J512">
        <f>Table12[[#This Row],[Background]]/Table12[[#This Row],[TOTAL]]</f>
        <v>0</v>
      </c>
      <c r="K512" s="7">
        <f>SUM(Table1216[[#This Row],[Creation]:[Background]])</f>
        <v>1</v>
      </c>
    </row>
    <row r="513" spans="1:11" x14ac:dyDescent="0.25">
      <c r="A513" t="s">
        <v>4449</v>
      </c>
      <c r="B513">
        <v>0</v>
      </c>
      <c r="C513">
        <v>1</v>
      </c>
      <c r="D513">
        <v>0</v>
      </c>
      <c r="E513" s="7">
        <f>SUM(Table12[[#This Row],[Creation]:[Background]])</f>
        <v>1</v>
      </c>
      <c r="G513" t="s">
        <v>5184</v>
      </c>
      <c r="H513">
        <f>Table12[[#This Row],[Creation]]/Table12[[#This Row],[TOTAL]]</f>
        <v>0</v>
      </c>
      <c r="I513">
        <f>Table12[[#This Row],[Use]]/Table12[[#This Row],[TOTAL]]</f>
        <v>1</v>
      </c>
      <c r="J513">
        <f>Table12[[#This Row],[Background]]/Table12[[#This Row],[TOTAL]]</f>
        <v>0</v>
      </c>
      <c r="K513" s="7">
        <f>SUM(Table1216[[#This Row],[Creation]:[Background]])</f>
        <v>1</v>
      </c>
    </row>
    <row r="514" spans="1:11" x14ac:dyDescent="0.25">
      <c r="A514" t="s">
        <v>876</v>
      </c>
      <c r="B514">
        <v>0</v>
      </c>
      <c r="C514">
        <v>1</v>
      </c>
      <c r="D514">
        <v>1</v>
      </c>
      <c r="E514" s="7">
        <f>SUM(Table12[[#This Row],[Creation]:[Background]])</f>
        <v>2</v>
      </c>
      <c r="G514" t="s">
        <v>3206</v>
      </c>
      <c r="H514">
        <f>Table12[[#This Row],[Creation]]/Table12[[#This Row],[TOTAL]]</f>
        <v>0</v>
      </c>
      <c r="I514">
        <f>Table12[[#This Row],[Use]]/Table12[[#This Row],[TOTAL]]</f>
        <v>0.5</v>
      </c>
      <c r="J514">
        <f>Table12[[#This Row],[Background]]/Table12[[#This Row],[TOTAL]]</f>
        <v>0.5</v>
      </c>
      <c r="K514" s="7">
        <f>SUM(Table1216[[#This Row],[Creation]:[Background]])</f>
        <v>1</v>
      </c>
    </row>
    <row r="515" spans="1:11" x14ac:dyDescent="0.25">
      <c r="A515" t="s">
        <v>3728</v>
      </c>
      <c r="B515">
        <v>0</v>
      </c>
      <c r="C515">
        <v>1</v>
      </c>
      <c r="D515">
        <v>0</v>
      </c>
      <c r="E515" s="7">
        <f>SUM(Table12[[#This Row],[Creation]:[Background]])</f>
        <v>1</v>
      </c>
      <c r="G515" t="s">
        <v>3300</v>
      </c>
      <c r="H515">
        <f>Table12[[#This Row],[Creation]]/Table12[[#This Row],[TOTAL]]</f>
        <v>0</v>
      </c>
      <c r="I515">
        <f>Table12[[#This Row],[Use]]/Table12[[#This Row],[TOTAL]]</f>
        <v>1</v>
      </c>
      <c r="J515">
        <f>Table12[[#This Row],[Background]]/Table12[[#This Row],[TOTAL]]</f>
        <v>0</v>
      </c>
      <c r="K515" s="7">
        <f>SUM(Table1216[[#This Row],[Creation]:[Background]])</f>
        <v>1</v>
      </c>
    </row>
    <row r="516" spans="1:11" x14ac:dyDescent="0.25">
      <c r="A516" t="s">
        <v>3546</v>
      </c>
      <c r="B516">
        <v>0</v>
      </c>
      <c r="C516">
        <v>1</v>
      </c>
      <c r="D516">
        <v>0</v>
      </c>
      <c r="E516" s="7">
        <f>SUM(Table12[[#This Row],[Creation]:[Background]])</f>
        <v>1</v>
      </c>
      <c r="G516" t="s">
        <v>2227</v>
      </c>
      <c r="H516">
        <f>Table12[[#This Row],[Creation]]/Table12[[#This Row],[TOTAL]]</f>
        <v>0</v>
      </c>
      <c r="I516">
        <f>Table12[[#This Row],[Use]]/Table12[[#This Row],[TOTAL]]</f>
        <v>1</v>
      </c>
      <c r="J516">
        <f>Table12[[#This Row],[Background]]/Table12[[#This Row],[TOTAL]]</f>
        <v>0</v>
      </c>
      <c r="K516" s="7">
        <f>SUM(Table1216[[#This Row],[Creation]:[Background]])</f>
        <v>1</v>
      </c>
    </row>
    <row r="517" spans="1:11" x14ac:dyDescent="0.25">
      <c r="A517" t="s">
        <v>3103</v>
      </c>
      <c r="B517">
        <v>1</v>
      </c>
      <c r="C517">
        <v>0</v>
      </c>
      <c r="D517">
        <v>0</v>
      </c>
      <c r="E517" s="7">
        <f>SUM(Table12[[#This Row],[Creation]:[Background]])</f>
        <v>1</v>
      </c>
      <c r="G517" t="s">
        <v>2910</v>
      </c>
      <c r="H517">
        <f>Table12[[#This Row],[Creation]]/Table12[[#This Row],[TOTAL]]</f>
        <v>1</v>
      </c>
      <c r="I517">
        <f>Table12[[#This Row],[Use]]/Table12[[#This Row],[TOTAL]]</f>
        <v>0</v>
      </c>
      <c r="J517">
        <f>Table12[[#This Row],[Background]]/Table12[[#This Row],[TOTAL]]</f>
        <v>0</v>
      </c>
      <c r="K517" s="7">
        <f>SUM(Table1216[[#This Row],[Creation]:[Background]])</f>
        <v>1</v>
      </c>
    </row>
    <row r="518" spans="1:11" x14ac:dyDescent="0.25">
      <c r="A518" t="s">
        <v>126</v>
      </c>
      <c r="B518">
        <v>0</v>
      </c>
      <c r="C518">
        <v>1</v>
      </c>
      <c r="D518">
        <v>1</v>
      </c>
      <c r="E518" s="7">
        <f>SUM(Table12[[#This Row],[Creation]:[Background]])</f>
        <v>2</v>
      </c>
      <c r="G518" t="s">
        <v>1787</v>
      </c>
      <c r="H518">
        <f>Table12[[#This Row],[Creation]]/Table12[[#This Row],[TOTAL]]</f>
        <v>0</v>
      </c>
      <c r="I518">
        <f>Table12[[#This Row],[Use]]/Table12[[#This Row],[TOTAL]]</f>
        <v>0.5</v>
      </c>
      <c r="J518">
        <f>Table12[[#This Row],[Background]]/Table12[[#This Row],[TOTAL]]</f>
        <v>0.5</v>
      </c>
      <c r="K518" s="7">
        <f>SUM(Table1216[[#This Row],[Creation]:[Background]])</f>
        <v>1</v>
      </c>
    </row>
    <row r="519" spans="1:11" x14ac:dyDescent="0.25">
      <c r="A519" t="s">
        <v>3079</v>
      </c>
      <c r="B519">
        <v>0</v>
      </c>
      <c r="C519">
        <v>1</v>
      </c>
      <c r="D519">
        <v>0</v>
      </c>
      <c r="E519" s="7">
        <f>SUM(Table12[[#This Row],[Creation]:[Background]])</f>
        <v>1</v>
      </c>
      <c r="G519" t="s">
        <v>667</v>
      </c>
      <c r="H519">
        <f>Table12[[#This Row],[Creation]]/Table12[[#This Row],[TOTAL]]</f>
        <v>0</v>
      </c>
      <c r="I519">
        <f>Table12[[#This Row],[Use]]/Table12[[#This Row],[TOTAL]]</f>
        <v>1</v>
      </c>
      <c r="J519">
        <f>Table12[[#This Row],[Background]]/Table12[[#This Row],[TOTAL]]</f>
        <v>0</v>
      </c>
      <c r="K519" s="7">
        <f>SUM(Table1216[[#This Row],[Creation]:[Background]])</f>
        <v>1</v>
      </c>
    </row>
    <row r="520" spans="1:11" x14ac:dyDescent="0.25">
      <c r="A520" t="s">
        <v>3090</v>
      </c>
      <c r="B520">
        <v>1</v>
      </c>
      <c r="C520">
        <v>1</v>
      </c>
      <c r="D520">
        <v>0</v>
      </c>
      <c r="E520" s="7">
        <f>SUM(Table12[[#This Row],[Creation]:[Background]])</f>
        <v>2</v>
      </c>
      <c r="G520" t="s">
        <v>3983</v>
      </c>
      <c r="H520">
        <f>Table12[[#This Row],[Creation]]/Table12[[#This Row],[TOTAL]]</f>
        <v>0.5</v>
      </c>
      <c r="I520">
        <f>Table12[[#This Row],[Use]]/Table12[[#This Row],[TOTAL]]</f>
        <v>0.5</v>
      </c>
      <c r="J520">
        <f>Table12[[#This Row],[Background]]/Table12[[#This Row],[TOTAL]]</f>
        <v>0</v>
      </c>
      <c r="K520" s="7">
        <f>SUM(Table1216[[#This Row],[Creation]:[Background]])</f>
        <v>1</v>
      </c>
    </row>
    <row r="521" spans="1:11" x14ac:dyDescent="0.25">
      <c r="A521" t="s">
        <v>3413</v>
      </c>
      <c r="B521">
        <v>4</v>
      </c>
      <c r="C521">
        <v>2</v>
      </c>
      <c r="D521">
        <v>0</v>
      </c>
      <c r="E521" s="7">
        <f>SUM(Table12[[#This Row],[Creation]:[Background]])</f>
        <v>6</v>
      </c>
      <c r="G521" t="s">
        <v>720</v>
      </c>
      <c r="H521">
        <f>Table12[[#This Row],[Creation]]/Table12[[#This Row],[TOTAL]]</f>
        <v>0.66666666666666663</v>
      </c>
      <c r="I521">
        <f>Table12[[#This Row],[Use]]/Table12[[#This Row],[TOTAL]]</f>
        <v>0.33333333333333331</v>
      </c>
      <c r="J521">
        <f>Table12[[#This Row],[Background]]/Table12[[#This Row],[TOTAL]]</f>
        <v>0</v>
      </c>
      <c r="K521" s="7">
        <f>SUM(Table1216[[#This Row],[Creation]:[Background]])</f>
        <v>1</v>
      </c>
    </row>
    <row r="522" spans="1:11" x14ac:dyDescent="0.25">
      <c r="A522" t="s">
        <v>619</v>
      </c>
      <c r="B522">
        <v>1</v>
      </c>
      <c r="C522">
        <v>0</v>
      </c>
      <c r="D522">
        <v>0</v>
      </c>
      <c r="E522" s="7">
        <f>SUM(Table12[[#This Row],[Creation]:[Background]])</f>
        <v>1</v>
      </c>
      <c r="G522" t="s">
        <v>3116</v>
      </c>
      <c r="H522">
        <f>Table12[[#This Row],[Creation]]/Table12[[#This Row],[TOTAL]]</f>
        <v>1</v>
      </c>
      <c r="I522">
        <f>Table12[[#This Row],[Use]]/Table12[[#This Row],[TOTAL]]</f>
        <v>0</v>
      </c>
      <c r="J522">
        <f>Table12[[#This Row],[Background]]/Table12[[#This Row],[TOTAL]]</f>
        <v>0</v>
      </c>
      <c r="K522" s="7">
        <f>SUM(Table1216[[#This Row],[Creation]:[Background]])</f>
        <v>1</v>
      </c>
    </row>
    <row r="523" spans="1:11" x14ac:dyDescent="0.25">
      <c r="A523" t="s">
        <v>3446</v>
      </c>
      <c r="B523">
        <v>1</v>
      </c>
      <c r="C523">
        <v>0</v>
      </c>
      <c r="D523">
        <v>0</v>
      </c>
      <c r="E523" s="7">
        <f>SUM(Table12[[#This Row],[Creation]:[Background]])</f>
        <v>1</v>
      </c>
      <c r="G523" t="s">
        <v>770</v>
      </c>
      <c r="H523">
        <f>Table12[[#This Row],[Creation]]/Table12[[#This Row],[TOTAL]]</f>
        <v>1</v>
      </c>
      <c r="I523">
        <f>Table12[[#This Row],[Use]]/Table12[[#This Row],[TOTAL]]</f>
        <v>0</v>
      </c>
      <c r="J523">
        <f>Table12[[#This Row],[Background]]/Table12[[#This Row],[TOTAL]]</f>
        <v>0</v>
      </c>
      <c r="K523" s="7">
        <f>SUM(Table1216[[#This Row],[Creation]:[Background]])</f>
        <v>1</v>
      </c>
    </row>
    <row r="524" spans="1:11" x14ac:dyDescent="0.25">
      <c r="A524" t="s">
        <v>4136</v>
      </c>
      <c r="B524">
        <v>0</v>
      </c>
      <c r="C524">
        <v>2</v>
      </c>
      <c r="D524">
        <v>0</v>
      </c>
      <c r="E524" s="7">
        <f>SUM(Table12[[#This Row],[Creation]:[Background]])</f>
        <v>2</v>
      </c>
      <c r="G524" t="s">
        <v>5063</v>
      </c>
      <c r="H524">
        <f>Table12[[#This Row],[Creation]]/Table12[[#This Row],[TOTAL]]</f>
        <v>0</v>
      </c>
      <c r="I524">
        <f>Table12[[#This Row],[Use]]/Table12[[#This Row],[TOTAL]]</f>
        <v>1</v>
      </c>
      <c r="J524">
        <f>Table12[[#This Row],[Background]]/Table12[[#This Row],[TOTAL]]</f>
        <v>0</v>
      </c>
      <c r="K524" s="7">
        <f>SUM(Table1216[[#This Row],[Creation]:[Background]])</f>
        <v>1</v>
      </c>
    </row>
    <row r="525" spans="1:11" x14ac:dyDescent="0.25">
      <c r="A525" t="s">
        <v>3579</v>
      </c>
      <c r="B525">
        <v>0</v>
      </c>
      <c r="C525">
        <v>2</v>
      </c>
      <c r="D525">
        <v>0</v>
      </c>
      <c r="E525" s="7">
        <f>SUM(Table12[[#This Row],[Creation]:[Background]])</f>
        <v>2</v>
      </c>
      <c r="G525" t="s">
        <v>4646</v>
      </c>
      <c r="H525">
        <f>Table12[[#This Row],[Creation]]/Table12[[#This Row],[TOTAL]]</f>
        <v>0</v>
      </c>
      <c r="I525">
        <f>Table12[[#This Row],[Use]]/Table12[[#This Row],[TOTAL]]</f>
        <v>1</v>
      </c>
      <c r="J525">
        <f>Table12[[#This Row],[Background]]/Table12[[#This Row],[TOTAL]]</f>
        <v>0</v>
      </c>
      <c r="K525" s="7">
        <f>SUM(Table1216[[#This Row],[Creation]:[Background]])</f>
        <v>1</v>
      </c>
    </row>
    <row r="526" spans="1:11" x14ac:dyDescent="0.25">
      <c r="A526" t="s">
        <v>3520</v>
      </c>
      <c r="B526">
        <v>0</v>
      </c>
      <c r="C526">
        <v>4</v>
      </c>
      <c r="D526">
        <v>0</v>
      </c>
      <c r="E526" s="7">
        <f>SUM(Table12[[#This Row],[Creation]:[Background]])</f>
        <v>4</v>
      </c>
      <c r="G526" t="s">
        <v>1382</v>
      </c>
      <c r="H526">
        <f>Table12[[#This Row],[Creation]]/Table12[[#This Row],[TOTAL]]</f>
        <v>0</v>
      </c>
      <c r="I526">
        <f>Table12[[#This Row],[Use]]/Table12[[#This Row],[TOTAL]]</f>
        <v>1</v>
      </c>
      <c r="J526">
        <f>Table12[[#This Row],[Background]]/Table12[[#This Row],[TOTAL]]</f>
        <v>0</v>
      </c>
      <c r="K526" s="7">
        <f>SUM(Table1216[[#This Row],[Creation]:[Background]])</f>
        <v>1</v>
      </c>
    </row>
    <row r="527" spans="1:11" x14ac:dyDescent="0.25">
      <c r="A527" t="s">
        <v>2144</v>
      </c>
      <c r="B527">
        <v>0</v>
      </c>
      <c r="C527">
        <v>1</v>
      </c>
      <c r="D527">
        <v>0</v>
      </c>
      <c r="E527" s="7">
        <f>SUM(Table12[[#This Row],[Creation]:[Background]])</f>
        <v>1</v>
      </c>
      <c r="G527" t="s">
        <v>5885</v>
      </c>
      <c r="H527">
        <f>Table12[[#This Row],[Creation]]/Table12[[#This Row],[TOTAL]]</f>
        <v>0</v>
      </c>
      <c r="I527">
        <f>Table12[[#This Row],[Use]]/Table12[[#This Row],[TOTAL]]</f>
        <v>1</v>
      </c>
      <c r="J527">
        <f>Table12[[#This Row],[Background]]/Table12[[#This Row],[TOTAL]]</f>
        <v>0</v>
      </c>
      <c r="K527" s="7">
        <f>SUM(Table1216[[#This Row],[Creation]:[Background]])</f>
        <v>1</v>
      </c>
    </row>
    <row r="528" spans="1:11" x14ac:dyDescent="0.25">
      <c r="A528" t="s">
        <v>1376</v>
      </c>
      <c r="B528">
        <v>0</v>
      </c>
      <c r="C528">
        <v>1</v>
      </c>
      <c r="D528">
        <v>0</v>
      </c>
      <c r="E528" s="7">
        <f>SUM(Table12[[#This Row],[Creation]:[Background]])</f>
        <v>1</v>
      </c>
      <c r="G528" t="s">
        <v>5890</v>
      </c>
      <c r="H528">
        <f>Table12[[#This Row],[Creation]]/Table12[[#This Row],[TOTAL]]</f>
        <v>0</v>
      </c>
      <c r="I528">
        <f>Table12[[#This Row],[Use]]/Table12[[#This Row],[TOTAL]]</f>
        <v>1</v>
      </c>
      <c r="J528">
        <f>Table12[[#This Row],[Background]]/Table12[[#This Row],[TOTAL]]</f>
        <v>0</v>
      </c>
      <c r="K528" s="7">
        <f>SUM(Table1216[[#This Row],[Creation]:[Background]])</f>
        <v>1</v>
      </c>
    </row>
    <row r="529" spans="1:11" x14ac:dyDescent="0.25">
      <c r="A529" t="s">
        <v>5499</v>
      </c>
      <c r="B529">
        <v>0</v>
      </c>
      <c r="C529">
        <v>1</v>
      </c>
      <c r="D529">
        <v>0</v>
      </c>
      <c r="E529" s="7">
        <f>SUM(Table12[[#This Row],[Creation]:[Background]])</f>
        <v>1</v>
      </c>
      <c r="G529" t="s">
        <v>1514</v>
      </c>
      <c r="H529">
        <f>Table12[[#This Row],[Creation]]/Table12[[#This Row],[TOTAL]]</f>
        <v>0</v>
      </c>
      <c r="I529">
        <f>Table12[[#This Row],[Use]]/Table12[[#This Row],[TOTAL]]</f>
        <v>1</v>
      </c>
      <c r="J529">
        <f>Table12[[#This Row],[Background]]/Table12[[#This Row],[TOTAL]]</f>
        <v>0</v>
      </c>
      <c r="K529" s="7">
        <f>SUM(Table1216[[#This Row],[Creation]:[Background]])</f>
        <v>1</v>
      </c>
    </row>
    <row r="530" spans="1:11" x14ac:dyDescent="0.25">
      <c r="A530" t="s">
        <v>226</v>
      </c>
      <c r="B530">
        <v>0</v>
      </c>
      <c r="C530">
        <v>1</v>
      </c>
      <c r="D530">
        <v>1</v>
      </c>
      <c r="E530" s="7">
        <f>SUM(Table12[[#This Row],[Creation]:[Background]])</f>
        <v>2</v>
      </c>
      <c r="G530" t="s">
        <v>4659</v>
      </c>
      <c r="H530">
        <f>Table12[[#This Row],[Creation]]/Table12[[#This Row],[TOTAL]]</f>
        <v>0</v>
      </c>
      <c r="I530">
        <f>Table12[[#This Row],[Use]]/Table12[[#This Row],[TOTAL]]</f>
        <v>0.5</v>
      </c>
      <c r="J530">
        <f>Table12[[#This Row],[Background]]/Table12[[#This Row],[TOTAL]]</f>
        <v>0.5</v>
      </c>
      <c r="K530" s="7">
        <f>SUM(Table1216[[#This Row],[Creation]:[Background]])</f>
        <v>1</v>
      </c>
    </row>
    <row r="531" spans="1:11" x14ac:dyDescent="0.25">
      <c r="A531" t="s">
        <v>2583</v>
      </c>
      <c r="B531">
        <v>0</v>
      </c>
      <c r="C531">
        <v>1</v>
      </c>
      <c r="D531">
        <v>0</v>
      </c>
      <c r="E531" s="7">
        <f>SUM(Table12[[#This Row],[Creation]:[Background]])</f>
        <v>1</v>
      </c>
      <c r="G531" t="s">
        <v>4810</v>
      </c>
      <c r="H531">
        <f>Table12[[#This Row],[Creation]]/Table12[[#This Row],[TOTAL]]</f>
        <v>0</v>
      </c>
      <c r="I531">
        <f>Table12[[#This Row],[Use]]/Table12[[#This Row],[TOTAL]]</f>
        <v>1</v>
      </c>
      <c r="J531">
        <f>Table12[[#This Row],[Background]]/Table12[[#This Row],[TOTAL]]</f>
        <v>0</v>
      </c>
      <c r="K531" s="7">
        <f>SUM(Table1216[[#This Row],[Creation]:[Background]])</f>
        <v>1</v>
      </c>
    </row>
    <row r="532" spans="1:11" x14ac:dyDescent="0.25">
      <c r="A532" t="s">
        <v>898</v>
      </c>
      <c r="B532">
        <v>2</v>
      </c>
      <c r="C532">
        <v>0</v>
      </c>
      <c r="D532">
        <v>0</v>
      </c>
      <c r="E532" s="7">
        <f>SUM(Table12[[#This Row],[Creation]:[Background]])</f>
        <v>2</v>
      </c>
      <c r="G532" t="s">
        <v>4776</v>
      </c>
      <c r="H532">
        <f>Table12[[#This Row],[Creation]]/Table12[[#This Row],[TOTAL]]</f>
        <v>1</v>
      </c>
      <c r="I532">
        <f>Table12[[#This Row],[Use]]/Table12[[#This Row],[TOTAL]]</f>
        <v>0</v>
      </c>
      <c r="J532">
        <f>Table12[[#This Row],[Background]]/Table12[[#This Row],[TOTAL]]</f>
        <v>0</v>
      </c>
      <c r="K532" s="7">
        <f>SUM(Table1216[[#This Row],[Creation]:[Background]])</f>
        <v>1</v>
      </c>
    </row>
    <row r="533" spans="1:11" x14ac:dyDescent="0.25">
      <c r="A533" t="s">
        <v>3317</v>
      </c>
      <c r="B533">
        <v>1</v>
      </c>
      <c r="C533">
        <v>0</v>
      </c>
      <c r="D533">
        <v>0</v>
      </c>
      <c r="E533" s="7">
        <f>SUM(Table12[[#This Row],[Creation]:[Background]])</f>
        <v>1</v>
      </c>
      <c r="G533" t="s">
        <v>3849</v>
      </c>
      <c r="H533">
        <f>Table12[[#This Row],[Creation]]/Table12[[#This Row],[TOTAL]]</f>
        <v>1</v>
      </c>
      <c r="I533">
        <f>Table12[[#This Row],[Use]]/Table12[[#This Row],[TOTAL]]</f>
        <v>0</v>
      </c>
      <c r="J533">
        <f>Table12[[#This Row],[Background]]/Table12[[#This Row],[TOTAL]]</f>
        <v>0</v>
      </c>
      <c r="K533" s="7">
        <f>SUM(Table1216[[#This Row],[Creation]:[Background]])</f>
        <v>1</v>
      </c>
    </row>
    <row r="534" spans="1:11" x14ac:dyDescent="0.25">
      <c r="A534" t="s">
        <v>3074</v>
      </c>
      <c r="B534">
        <v>0</v>
      </c>
      <c r="C534">
        <v>1</v>
      </c>
      <c r="D534">
        <v>0</v>
      </c>
      <c r="E534" s="7">
        <f>SUM(Table12[[#This Row],[Creation]:[Background]])</f>
        <v>1</v>
      </c>
      <c r="G534" t="s">
        <v>5816</v>
      </c>
      <c r="H534">
        <f>Table12[[#This Row],[Creation]]/Table12[[#This Row],[TOTAL]]</f>
        <v>0</v>
      </c>
      <c r="I534">
        <f>Table12[[#This Row],[Use]]/Table12[[#This Row],[TOTAL]]</f>
        <v>1</v>
      </c>
      <c r="J534">
        <f>Table12[[#This Row],[Background]]/Table12[[#This Row],[TOTAL]]</f>
        <v>0</v>
      </c>
      <c r="K534" s="7">
        <f>SUM(Table1216[[#This Row],[Creation]:[Background]])</f>
        <v>1</v>
      </c>
    </row>
    <row r="535" spans="1:11" x14ac:dyDescent="0.25">
      <c r="A535" t="s">
        <v>770</v>
      </c>
      <c r="B535">
        <v>2</v>
      </c>
      <c r="C535">
        <v>0</v>
      </c>
      <c r="D535">
        <v>0</v>
      </c>
      <c r="E535" s="7">
        <f>SUM(Table12[[#This Row],[Creation]:[Background]])</f>
        <v>2</v>
      </c>
      <c r="G535" t="s">
        <v>2363</v>
      </c>
      <c r="H535">
        <f>Table12[[#This Row],[Creation]]/Table12[[#This Row],[TOTAL]]</f>
        <v>1</v>
      </c>
      <c r="I535">
        <f>Table12[[#This Row],[Use]]/Table12[[#This Row],[TOTAL]]</f>
        <v>0</v>
      </c>
      <c r="J535">
        <f>Table12[[#This Row],[Background]]/Table12[[#This Row],[TOTAL]]</f>
        <v>0</v>
      </c>
      <c r="K535" s="7">
        <f>SUM(Table1216[[#This Row],[Creation]:[Background]])</f>
        <v>1</v>
      </c>
    </row>
    <row r="536" spans="1:11" x14ac:dyDescent="0.25">
      <c r="A536" t="s">
        <v>2569</v>
      </c>
      <c r="B536">
        <v>0</v>
      </c>
      <c r="C536">
        <v>2</v>
      </c>
      <c r="D536">
        <v>0</v>
      </c>
      <c r="E536" s="7">
        <f>SUM(Table12[[#This Row],[Creation]:[Background]])</f>
        <v>2</v>
      </c>
      <c r="G536" t="s">
        <v>4938</v>
      </c>
      <c r="H536">
        <f>Table12[[#This Row],[Creation]]/Table12[[#This Row],[TOTAL]]</f>
        <v>0</v>
      </c>
      <c r="I536">
        <f>Table12[[#This Row],[Use]]/Table12[[#This Row],[TOTAL]]</f>
        <v>1</v>
      </c>
      <c r="J536">
        <f>Table12[[#This Row],[Background]]/Table12[[#This Row],[TOTAL]]</f>
        <v>0</v>
      </c>
      <c r="K536" s="7">
        <f>SUM(Table1216[[#This Row],[Creation]:[Background]])</f>
        <v>1</v>
      </c>
    </row>
    <row r="537" spans="1:11" ht="15.75" thickBot="1" x14ac:dyDescent="0.3">
      <c r="A537" s="7" t="s">
        <v>3084</v>
      </c>
      <c r="B537" s="7">
        <f>SUBTOTAL(109,B2:B536)</f>
        <v>202</v>
      </c>
      <c r="C537" s="7">
        <f t="shared" ref="C537:E537" si="0">SUBTOTAL(109,C2:C536)</f>
        <v>1108</v>
      </c>
      <c r="D537" s="7">
        <f t="shared" si="0"/>
        <v>197</v>
      </c>
      <c r="E537" s="7">
        <f t="shared" si="0"/>
        <v>1507</v>
      </c>
      <c r="G537" s="7" t="s">
        <v>3084</v>
      </c>
      <c r="H537" s="31">
        <f>SUBTOTAL(109,H2:H536)</f>
        <v>121.81710511710511</v>
      </c>
      <c r="I537" s="31">
        <f t="shared" ref="I537:J537" si="1">SUBTOTAL(109,I2:I536)</f>
        <v>343.89054318079349</v>
      </c>
      <c r="J537" s="31">
        <f t="shared" si="1"/>
        <v>69.292351702101385</v>
      </c>
      <c r="K537" s="8">
        <f>SUBTOTAL(109,K2:K536)</f>
        <v>535</v>
      </c>
    </row>
    <row r="538" spans="1:11" ht="15.75" thickTop="1" x14ac:dyDescent="0.25">
      <c r="A538" s="27" t="s">
        <v>3085</v>
      </c>
      <c r="B538" s="28">
        <f>B537/$E$537</f>
        <v>0.13404114134041142</v>
      </c>
      <c r="C538" s="28">
        <f>C537/$E$537</f>
        <v>0.73523556735235562</v>
      </c>
      <c r="D538" s="28">
        <f>D537/$E$537</f>
        <v>0.13072329130723293</v>
      </c>
      <c r="E538" s="29">
        <f>SUM(Table12[[#This Row],[Creation]:[Background]])</f>
        <v>1</v>
      </c>
      <c r="G538" s="27" t="s">
        <v>3085</v>
      </c>
      <c r="H538" s="28">
        <f>H537/$K$537</f>
        <v>0.22769552358337405</v>
      </c>
      <c r="I538" s="28">
        <f>I537/$K$537</f>
        <v>0.64278606202017474</v>
      </c>
      <c r="J538" s="28">
        <f>J537/$K$537</f>
        <v>0.12951841439645118</v>
      </c>
      <c r="K538" s="29">
        <f>SUM(Table1216[[#This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abSelected="1" topLeftCell="AD534" zoomScale="55" zoomScaleNormal="55" workbookViewId="0">
      <selection activeCell="BM553" sqref="BM553"/>
    </sheetView>
  </sheetViews>
  <sheetFormatPr defaultColWidth="9.140625"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 min="56" max="56" width="12.140625" customWidth="1"/>
    <col min="57" max="57" width="14.5703125" customWidth="1"/>
  </cols>
  <sheetData>
    <row r="1" spans="1:57" x14ac:dyDescent="0.25">
      <c r="A1" t="s">
        <v>0</v>
      </c>
      <c r="B1" t="s">
        <v>1563</v>
      </c>
      <c r="C1" t="s">
        <v>588</v>
      </c>
      <c r="D1" t="s">
        <v>20</v>
      </c>
      <c r="E1" t="s">
        <v>1622</v>
      </c>
      <c r="F1" t="s">
        <v>878</v>
      </c>
      <c r="G1" t="s">
        <v>519</v>
      </c>
      <c r="H1" t="s">
        <v>802</v>
      </c>
      <c r="I1" t="s">
        <v>2173</v>
      </c>
      <c r="J1" t="s">
        <v>111</v>
      </c>
      <c r="K1" t="s">
        <v>3522</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3522</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7" x14ac:dyDescent="0.25">
      <c r="A2" t="s">
        <v>4835</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4835</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7" x14ac:dyDescent="0.25">
      <c r="A3" t="s">
        <v>5227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5227</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c r="BD3" t="s">
        <v>6045</v>
      </c>
      <c r="BE3" t="s">
        <v>6046</v>
      </c>
    </row>
    <row r="4" spans="1:57" x14ac:dyDescent="0.25">
      <c r="A4" t="s">
        <v>3334</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3334</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c r="BD4" s="5" t="s">
        <v>111</v>
      </c>
      <c r="BE4" s="34">
        <v>0.38915849426103077</v>
      </c>
    </row>
    <row r="5" spans="1:57"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c r="BD5" s="5" t="s">
        <v>12</v>
      </c>
      <c r="BE5" s="34">
        <v>0.18570553809085924</v>
      </c>
    </row>
    <row r="6" spans="1:57" x14ac:dyDescent="0.25">
      <c r="A6" t="s">
        <v>3181</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3181</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c r="BD6" s="5" t="s">
        <v>61</v>
      </c>
      <c r="BE6" s="34">
        <v>9.1520514161627542E-2</v>
      </c>
    </row>
    <row r="7" spans="1:57"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c r="BD7" s="5" t="s">
        <v>550</v>
      </c>
      <c r="BE7" s="34">
        <v>8.1730807418880849E-2</v>
      </c>
    </row>
    <row r="8" spans="1:57" x14ac:dyDescent="0.25">
      <c r="A8" t="s">
        <v>4080</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4080</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c r="BD8" s="5" t="s">
        <v>76</v>
      </c>
      <c r="BE8" s="34">
        <v>4.6330793552065534E-2</v>
      </c>
    </row>
    <row r="9" spans="1:57" x14ac:dyDescent="0.25">
      <c r="A9" t="s">
        <v>4028</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4028</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c r="BD9" s="5" t="s">
        <v>136</v>
      </c>
      <c r="BE9" s="34">
        <v>3.3608562691131508E-2</v>
      </c>
    </row>
    <row r="10" spans="1:57"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c r="BD10" s="5" t="s">
        <v>669</v>
      </c>
      <c r="BE10" s="34">
        <v>3.153846153846155E-2</v>
      </c>
    </row>
    <row r="11" spans="1:57" x14ac:dyDescent="0.25">
      <c r="A11" t="s">
        <v>4281</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4281</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c r="BD11" s="5" t="s">
        <v>20</v>
      </c>
      <c r="BE11" s="34">
        <v>3.1337469333606476E-2</v>
      </c>
    </row>
    <row r="12" spans="1:57"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c r="BD12" s="5" t="s">
        <v>519</v>
      </c>
      <c r="BE12" s="34">
        <v>1.7635066258919477E-2</v>
      </c>
    </row>
    <row r="13" spans="1:57"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c r="BD13" s="5" t="s">
        <v>588</v>
      </c>
      <c r="BE13" s="34">
        <v>1.6513761467889916E-2</v>
      </c>
    </row>
    <row r="14" spans="1:57"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c r="BD14" s="5" t="s">
        <v>167</v>
      </c>
      <c r="BE14" s="34">
        <v>1.615986809982323E-2</v>
      </c>
    </row>
    <row r="15" spans="1:57"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c r="BD15" s="5" t="s">
        <v>802</v>
      </c>
      <c r="BE15" s="34">
        <v>9.1743119266055086E-3</v>
      </c>
    </row>
    <row r="16" spans="1:57" x14ac:dyDescent="0.25">
      <c r="A16" t="s">
        <v>3864</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3864</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c r="BD16" s="5" t="s">
        <v>28</v>
      </c>
      <c r="BE16" s="34">
        <v>9.0053114437469856E-3</v>
      </c>
    </row>
    <row r="17" spans="1:57" x14ac:dyDescent="0.25">
      <c r="A17" t="s">
        <v>4725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4725</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c r="BD17" s="5" t="s">
        <v>2173</v>
      </c>
      <c r="BE17" s="34">
        <v>8.2568807339449581E-3</v>
      </c>
    </row>
    <row r="18" spans="1:57" x14ac:dyDescent="0.25">
      <c r="A18" t="s">
        <v>3506</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3506</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c r="BD18" s="5" t="s">
        <v>841</v>
      </c>
      <c r="BE18" s="34">
        <v>6.5749235474006134E-3</v>
      </c>
    </row>
    <row r="19" spans="1:57"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c r="BD19" s="5" t="s">
        <v>772</v>
      </c>
      <c r="BE19" s="34">
        <v>5.8715596330275255E-3</v>
      </c>
    </row>
    <row r="20" spans="1:57" x14ac:dyDescent="0.25">
      <c r="A20" t="s">
        <v>3520</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3520</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c r="BD20" s="5" t="s">
        <v>878</v>
      </c>
      <c r="BE20" s="34">
        <v>4.7400611620795124E-3</v>
      </c>
    </row>
    <row r="21" spans="1:57" x14ac:dyDescent="0.25">
      <c r="A21" t="s">
        <v>3698</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3698</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c r="BD21" s="5" t="s">
        <v>1622</v>
      </c>
      <c r="BE21" s="34">
        <v>4.1939711664482323E-3</v>
      </c>
    </row>
    <row r="22" spans="1:57"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c r="BD22" s="5" t="s">
        <v>1563</v>
      </c>
      <c r="BE22" s="34">
        <v>3.8590359691277141E-3</v>
      </c>
    </row>
    <row r="23" spans="1:57"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c r="BD23" s="5" t="s">
        <v>2017</v>
      </c>
      <c r="BE23" s="34">
        <v>3.6697247706422033E-3</v>
      </c>
    </row>
    <row r="24" spans="1:57" x14ac:dyDescent="0.25">
      <c r="A24" t="s">
        <v>3463</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3463</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c r="BD24" s="5" t="s">
        <v>510</v>
      </c>
      <c r="BE24" s="34">
        <v>1.8348623853211017E-3</v>
      </c>
    </row>
    <row r="25" spans="1:57" x14ac:dyDescent="0.25">
      <c r="A25" t="s">
        <v>4316</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4316</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c r="BD25" s="5" t="s">
        <v>3135</v>
      </c>
      <c r="BE25" s="34">
        <v>9.1743119266055083E-4</v>
      </c>
    </row>
    <row r="26" spans="1:57"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c r="BD26" s="5" t="s">
        <v>3522</v>
      </c>
      <c r="BE26" s="34">
        <v>4.5871559633027542E-4</v>
      </c>
    </row>
    <row r="27" spans="1:57" x14ac:dyDescent="0.25">
      <c r="A27" t="s">
        <v>4195</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4195</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c r="BD27" s="42" t="s">
        <v>919</v>
      </c>
      <c r="BE27" s="43">
        <v>2.038735983690113E-4</v>
      </c>
    </row>
    <row r="28" spans="1:57" x14ac:dyDescent="0.25">
      <c r="A28" t="s">
        <v>4549</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4549</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7" x14ac:dyDescent="0.25">
      <c r="A29" t="s">
        <v>3155</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3155</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7"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7"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7"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4156</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4156</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3177</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3177</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5131</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5131</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3665</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3665</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4057</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4057</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3249</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3249</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4594</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4594</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4534</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4534</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3703</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3703</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3387</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3387</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5160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5160</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5219</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3919</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3919</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4972</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4972</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5890</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5890</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4437</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4437</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3983</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3983</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3282</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3282</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4848</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4848</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3140</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3140</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3802</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3802</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3459</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3459</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3294</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3294</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4950</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4950</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3438</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3438</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3141</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3141</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3378</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3378</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4780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4780</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3151</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3151</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3273</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3273</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3579</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3579</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3286</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3286</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3300</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3300</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5816</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5816</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4069</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4069</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3807</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3807</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5037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5037</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5063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5063</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4297</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4297</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3394</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3394</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3934</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3934</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3610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3610</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4953</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3337</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3337</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4199</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4199</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4558</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4558</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5014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5014</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4090</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4090</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4224</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4224</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3455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3455</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4449</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4449</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3290</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3290</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4785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4785</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3173</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3173</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5991</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5991</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4626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4626</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4272</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4272</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3542</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3542</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4473</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4473</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3537</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3537</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3372</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3372</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3451</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3451</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4432</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4432</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4641</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4641</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3732</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3732</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3268</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3268</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3163</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3163</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5264</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3276</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3276</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4395</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4395</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3409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3409</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3404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3404</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4342</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4342</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4020</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4020</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5504</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5504</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4990</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4990</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4995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4995</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4276</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4276</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5058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5058</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3516</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3516</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4831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4831</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3400</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3400</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3224</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3224</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4131</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4131</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5184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5184</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4307</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4307</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3798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3798</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4617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4617</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3495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3495</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3227</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3227</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4721</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4721</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3142</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3142</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3749</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3749</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3441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3441</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4190</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4190</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3905</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3905</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3206</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3206</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3481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3481</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3477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3477</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4002</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4002</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5824</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5824</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3160</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3160</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3185</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3185</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3822</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3822</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3625</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3625</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3168</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3168</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4659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4659</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4416</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4416</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4810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4810</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3606</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3606</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4123</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4123</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3529</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3529</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4478</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4478</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4759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4759</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4646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4646</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4267</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4267</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5155</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5155</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3468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3468</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5563</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5563</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3849</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3849</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3259</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3259</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4717</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4717</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4843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4843</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4148</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4148</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3317</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3317</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5802</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5802</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4651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4651</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4065</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4065</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5494</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5494</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5709</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5709</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3546</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3546</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3842</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3842</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3244</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3244</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3914</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3914</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4767</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4767</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5255</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5255</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3835</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3835</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3761</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3761</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3446</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3446</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3241</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3241</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3382</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3382</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5214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5214</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5936</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5936</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3305</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3305</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4182</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4182</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3351</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3351</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5515</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5515</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3236</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3236</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5067</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5067</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4826</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4826</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3827</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3827</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4047</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4047</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4302</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4302</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4204</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4204</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4076</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4076</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5885</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5885</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3486</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3486</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3413</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3413</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3472</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4776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4776</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5807</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5807</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4938</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4938</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3561</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3561</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3321</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3321</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3780</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3869</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3869</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3147</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3147</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5554</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5554</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3139</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3139</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3689</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3689</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5169</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5169</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4892</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4892</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3910</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3910</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4229</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4229</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4143</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4143</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3818</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3818</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3511</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3511</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4136</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4136</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3210</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3210</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3254</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3254</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3970</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3970</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4608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4608</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5202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5202</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4119</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4119</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3434</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3434</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5243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5243</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4061</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4061</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3621</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3621</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3429</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3429</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3728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3728</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4035</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4035</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3343</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3343</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3588</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3588</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4502</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4502</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4311</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4311</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3744</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3744</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6000</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6000</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3601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3601</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3219</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3219</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5019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5019</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4039</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4039</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3739</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3739</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3814</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3814</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3503</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4321</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4321</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5150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5150</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4259</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4259</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4052</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4052</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3325</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3325</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5042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5042</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4703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4703</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5895</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5895</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3636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3636</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4234</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4234</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6026</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6026</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5608</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5608</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3957</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3957</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3489</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3489</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3310</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3310</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3363</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3363</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3757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3757</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3368</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3368</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5714</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5714</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3566</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3566</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5176</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5176</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5827</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5827</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4511</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4511</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4382</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4382</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4095</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4095</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5499</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5499</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3555</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3555</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4023</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4023</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3784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3784</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5124</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5124</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5009</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5009</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4085</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4085</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6037</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6037</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5145</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5145</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3615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3615</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5197</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5197</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3215</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3215</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3525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3525</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5028</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5028</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3329</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3329</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5454</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5454</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3358</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3358</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7" x14ac:dyDescent="0.25">
      <c r="A545" t="s">
        <v>3397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3397</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7"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7"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7"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555" spans="1:57" x14ac:dyDescent="0.25">
      <c r="BD555" t="s">
        <v>6035</v>
      </c>
      <c r="BE555" t="s">
        <v>6036</v>
      </c>
    </row>
    <row r="556" spans="1:57" x14ac:dyDescent="0.25">
      <c r="BD556" t="s">
        <v>588</v>
      </c>
      <c r="BE556" s="9">
        <v>1.6513761467889916E-2</v>
      </c>
    </row>
    <row r="557" spans="1:57" x14ac:dyDescent="0.25">
      <c r="BD557" t="s">
        <v>3522</v>
      </c>
      <c r="BE557" s="9">
        <v>4.5871559633027542E-4</v>
      </c>
    </row>
    <row r="558" spans="1:57" x14ac:dyDescent="0.25">
      <c r="BD558" t="s">
        <v>669</v>
      </c>
      <c r="BE558" s="9">
        <v>3.153846153846155E-2</v>
      </c>
    </row>
    <row r="559" spans="1:57" x14ac:dyDescent="0.25">
      <c r="BD559" t="s">
        <v>3135</v>
      </c>
      <c r="BE559" s="9">
        <v>9.1743119266055083E-4</v>
      </c>
    </row>
    <row r="560" spans="1:57" x14ac:dyDescent="0.25">
      <c r="BD560" t="s">
        <v>878</v>
      </c>
      <c r="BE560" s="9">
        <v>4.7400611620795124E-3</v>
      </c>
    </row>
    <row r="561" spans="56:57" x14ac:dyDescent="0.25">
      <c r="BD561" t="s">
        <v>519</v>
      </c>
      <c r="BE561" s="9">
        <v>1.7635066258919477E-2</v>
      </c>
    </row>
    <row r="562" spans="56:57" x14ac:dyDescent="0.25">
      <c r="BD562" t="s">
        <v>919</v>
      </c>
      <c r="BE562" s="9">
        <v>2.038735983690113E-4</v>
      </c>
    </row>
    <row r="563" spans="56:57" x14ac:dyDescent="0.25">
      <c r="BD563" t="s">
        <v>111</v>
      </c>
      <c r="BE563" s="9">
        <v>0.38915849426103077</v>
      </c>
    </row>
    <row r="564" spans="56:57" x14ac:dyDescent="0.25">
      <c r="BD564" t="s">
        <v>2173</v>
      </c>
      <c r="BE564" s="9">
        <v>8.2568807339449581E-3</v>
      </c>
    </row>
    <row r="565" spans="56:57" x14ac:dyDescent="0.25">
      <c r="BD565" t="s">
        <v>510</v>
      </c>
      <c r="BE565" s="9">
        <v>1.8348623853211017E-3</v>
      </c>
    </row>
    <row r="566" spans="56:57" x14ac:dyDescent="0.25">
      <c r="BD566" t="s">
        <v>841</v>
      </c>
      <c r="BE566" s="9">
        <v>6.5749235474006134E-3</v>
      </c>
    </row>
    <row r="567" spans="56:57" x14ac:dyDescent="0.25">
      <c r="BD567" t="s">
        <v>167</v>
      </c>
      <c r="BE567" s="9">
        <v>1.615986809982323E-2</v>
      </c>
    </row>
    <row r="568" spans="56:57" x14ac:dyDescent="0.25">
      <c r="BD568" t="s">
        <v>550</v>
      </c>
      <c r="BE568" s="9">
        <v>8.1730807418880849E-2</v>
      </c>
    </row>
    <row r="569" spans="56:57" x14ac:dyDescent="0.25">
      <c r="BD569" t="s">
        <v>2017</v>
      </c>
      <c r="BE569" s="9">
        <v>3.6697247706422033E-3</v>
      </c>
    </row>
    <row r="570" spans="56:57" x14ac:dyDescent="0.25">
      <c r="BD570" t="s">
        <v>1563</v>
      </c>
      <c r="BE570" s="9">
        <v>3.8590359691277141E-3</v>
      </c>
    </row>
    <row r="571" spans="56:57" x14ac:dyDescent="0.25">
      <c r="BD571" t="s">
        <v>1622</v>
      </c>
      <c r="BE571" s="9">
        <v>4.1939711664482323E-3</v>
      </c>
    </row>
    <row r="572" spans="56:57" x14ac:dyDescent="0.25">
      <c r="BD572" t="s">
        <v>76</v>
      </c>
      <c r="BE572" s="9">
        <v>4.6330793552065534E-2</v>
      </c>
    </row>
    <row r="573" spans="56:57" x14ac:dyDescent="0.25">
      <c r="BD573" t="s">
        <v>12</v>
      </c>
      <c r="BE573" s="9">
        <v>0.18570553809085924</v>
      </c>
    </row>
    <row r="574" spans="56:57" x14ac:dyDescent="0.25">
      <c r="BD574" t="s">
        <v>28</v>
      </c>
      <c r="BE574" s="9">
        <v>9.0053114437469856E-3</v>
      </c>
    </row>
    <row r="575" spans="56:57" x14ac:dyDescent="0.25">
      <c r="BD575" t="s">
        <v>772</v>
      </c>
      <c r="BE575" s="9">
        <v>5.8715596330275255E-3</v>
      </c>
    </row>
    <row r="576" spans="56:57" x14ac:dyDescent="0.25">
      <c r="BD576" t="s">
        <v>136</v>
      </c>
      <c r="BE576" s="9">
        <v>3.3608562691131508E-2</v>
      </c>
    </row>
    <row r="577" spans="56:57" x14ac:dyDescent="0.25">
      <c r="BD577" t="s">
        <v>61</v>
      </c>
      <c r="BE577" s="9">
        <v>9.1520514161627542E-2</v>
      </c>
    </row>
    <row r="578" spans="56:57" x14ac:dyDescent="0.25">
      <c r="BD578" t="s">
        <v>802</v>
      </c>
      <c r="BE578" s="9">
        <v>9.1743119266055086E-3</v>
      </c>
    </row>
    <row r="579" spans="56:57" x14ac:dyDescent="0.25">
      <c r="BD579" t="s">
        <v>20</v>
      </c>
      <c r="BE579" s="9">
        <v>3.1337469333606476E-2</v>
      </c>
    </row>
    <row r="615" spans="1:58" x14ac:dyDescent="0.25">
      <c r="D615" s="5" t="s">
        <v>1563</v>
      </c>
      <c r="E615" s="5" t="s">
        <v>588</v>
      </c>
      <c r="F615" s="5" t="s">
        <v>20</v>
      </c>
      <c r="G615" s="5" t="s">
        <v>1622</v>
      </c>
      <c r="H615" s="5" t="s">
        <v>878</v>
      </c>
      <c r="I615" s="5" t="s">
        <v>519</v>
      </c>
      <c r="J615" s="5" t="s">
        <v>802</v>
      </c>
      <c r="K615" s="5" t="s">
        <v>2173</v>
      </c>
      <c r="L615" s="5" t="s">
        <v>111</v>
      </c>
      <c r="M615" s="5" t="s">
        <v>3522</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6035</v>
      </c>
      <c r="B616" t="s">
        <v>6036</v>
      </c>
      <c r="D616" s="34">
        <v>3.8590359691277141E-3</v>
      </c>
      <c r="E616" s="34">
        <v>1.6513761467889916E-2</v>
      </c>
      <c r="F616" s="34">
        <v>3.1337469333606476E-2</v>
      </c>
      <c r="G616" s="34">
        <v>4.1939711664482323E-3</v>
      </c>
      <c r="H616" s="34">
        <v>4.7400611620795124E-3</v>
      </c>
      <c r="I616" s="34">
        <v>1.7635066258919477E-2</v>
      </c>
      <c r="J616" s="34">
        <v>9.1743119266055086E-3</v>
      </c>
      <c r="K616" s="34">
        <v>8.2568807339449581E-3</v>
      </c>
      <c r="L616" s="34">
        <v>0.38915849426103077</v>
      </c>
      <c r="M616" s="34">
        <v>4.5871559633027542E-4</v>
      </c>
      <c r="N616" s="34">
        <v>3.153846153846155E-2</v>
      </c>
      <c r="O616" s="34">
        <v>2.038735983690113E-4</v>
      </c>
      <c r="P616" s="34">
        <v>1.615986809982323E-2</v>
      </c>
      <c r="Q616" s="34">
        <v>5.8715596330275255E-3</v>
      </c>
      <c r="R616" s="34">
        <v>9.1520514161627542E-2</v>
      </c>
      <c r="S616" s="34">
        <v>6.5749235474006134E-3</v>
      </c>
      <c r="T616" s="34">
        <v>9.1743119266055083E-4</v>
      </c>
      <c r="U616" s="34">
        <v>1.8348623853211017E-3</v>
      </c>
      <c r="V616" s="34">
        <v>3.6697247706422033E-3</v>
      </c>
      <c r="W616" s="34">
        <v>0.18570553809085924</v>
      </c>
      <c r="X616" s="34">
        <v>8.1730807418880849E-2</v>
      </c>
      <c r="Y616" s="34">
        <v>9.0053114437469856E-3</v>
      </c>
      <c r="Z616" s="34">
        <v>4.6330793552065534E-2</v>
      </c>
      <c r="AA616" s="34">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3522</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3522</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F620" s="19" t="s">
        <v>3084</v>
      </c>
    </row>
    <row r="621" spans="1:58" x14ac:dyDescent="0.25">
      <c r="A621" t="s">
        <v>304</v>
      </c>
      <c r="B621">
        <v>1.0211353120126799E-2</v>
      </c>
      <c r="E621" s="33"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3" t="s">
        <v>1027</v>
      </c>
      <c r="AH621">
        <f>D616*$B$630</f>
        <v>2.3463702370190988E-3</v>
      </c>
      <c r="AI621">
        <f t="shared" ref="AI621:BC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s="5" t="s">
        <v>76</v>
      </c>
      <c r="BE621" s="5" t="s">
        <v>136</v>
      </c>
      <c r="BF621">
        <f>SUM(AH621:BE621)</f>
        <v>0.55941507880051311</v>
      </c>
    </row>
    <row r="622" spans="1:58" x14ac:dyDescent="0.25">
      <c r="A622" t="s">
        <v>60</v>
      </c>
      <c r="B622">
        <v>3.983302512738876E-2</v>
      </c>
      <c r="E622" s="32"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2" t="s">
        <v>13</v>
      </c>
      <c r="AH622">
        <f>D616*$B$631</f>
        <v>4.7830541138753466E-4</v>
      </c>
      <c r="AI622">
        <f t="shared" ref="AI622:BC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Z616*$B$630</f>
        <v>2.8170039335657E-2</v>
      </c>
      <c r="BE622">
        <f>AA616*$B$630</f>
        <v>2.043467120760897E-2</v>
      </c>
      <c r="BF622">
        <f>SUM(AH622:BE622)</f>
        <v>0.16264095903489381</v>
      </c>
    </row>
    <row r="623" spans="1:58" x14ac:dyDescent="0.25">
      <c r="A623" t="s">
        <v>4</v>
      </c>
      <c r="B623">
        <v>3.575683225607533E-2</v>
      </c>
      <c r="E623" s="33"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3" t="s">
        <v>542</v>
      </c>
      <c r="AH623">
        <f>D616*$B$632</f>
        <v>1.0343603207210812E-3</v>
      </c>
      <c r="AI623">
        <f t="shared" ref="AI623:BC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Z616*$B$631</f>
        <v>5.7424365689031634E-3</v>
      </c>
      <c r="BE623">
        <f>AA616*$B$631</f>
        <v>4.165588901665249E-3</v>
      </c>
      <c r="BF623">
        <f>SUM(AH623:BE623)</f>
        <v>0.25651734193523074</v>
      </c>
    </row>
    <row r="624" spans="1:58" x14ac:dyDescent="0.25">
      <c r="A624" t="s">
        <v>75</v>
      </c>
      <c r="B624">
        <v>6.4286905697050242E-2</v>
      </c>
      <c r="E624" s="32"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6" t="s">
        <v>3084</v>
      </c>
      <c r="AH624">
        <f>SUM(AH621:AH623)</f>
        <v>3.859035969127715E-3</v>
      </c>
      <c r="AI624">
        <f t="shared" ref="AI624:BE625"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Z616*$B$632</f>
        <v>1.2418317647505379E-2</v>
      </c>
      <c r="BE624">
        <f>AA616*$B$632</f>
        <v>9.0083025818572943E-3</v>
      </c>
      <c r="BF624">
        <f>SUM(AH624:BE624)</f>
        <v>0.941487263986166</v>
      </c>
    </row>
    <row r="625" spans="1:57" x14ac:dyDescent="0.25">
      <c r="A625" t="s">
        <v>11</v>
      </c>
      <c r="B625">
        <v>0.42877574731544071</v>
      </c>
      <c r="E625" s="33"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f t="shared" si="12"/>
        <v>4.6330793552065541E-2</v>
      </c>
      <c r="BE625">
        <f t="shared" si="12"/>
        <v>3.3608562691131515E-2</v>
      </c>
    </row>
    <row r="626" spans="1:57" x14ac:dyDescent="0.25">
      <c r="A626" t="s">
        <v>19</v>
      </c>
      <c r="B626">
        <v>0.26000512036232265</v>
      </c>
      <c r="E626" s="32"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c r="BD626">
        <v>68</v>
      </c>
      <c r="BE626">
        <v>30</v>
      </c>
    </row>
    <row r="627" spans="1:57" x14ac:dyDescent="0.25">
      <c r="A627" t="s">
        <v>197</v>
      </c>
      <c r="B627">
        <v>7.9929124990077011E-3</v>
      </c>
      <c r="E627" s="33"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2"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6035</v>
      </c>
      <c r="B629" t="s">
        <v>6036</v>
      </c>
      <c r="E629" s="33"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2"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3"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2"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5"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3522</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3522</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row>
    <row r="720" spans="3:57" x14ac:dyDescent="0.25">
      <c r="C720" s="33"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3" t="s">
        <v>1027</v>
      </c>
      <c r="AG720">
        <f>AH621/AH625</f>
        <v>1.6759787407279276E-4</v>
      </c>
      <c r="AH720">
        <f t="shared" ref="AH720:BD721"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BD622/BD626</f>
        <v>4.1426528434789704E-4</v>
      </c>
      <c r="BD720" s="5" t="s">
        <v>136</v>
      </c>
      <c r="BE720" s="19" t="s">
        <v>3084</v>
      </c>
    </row>
    <row r="721" spans="3:57" x14ac:dyDescent="0.25">
      <c r="C721" s="32"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2" t="s">
        <v>13</v>
      </c>
      <c r="AG721">
        <f>AH622/AH625</f>
        <v>3.4164672241966764E-5</v>
      </c>
      <c r="AH721">
        <f t="shared" ref="AH721:BD722"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BD623/BD626</f>
        <v>8.4447596601517103E-5</v>
      </c>
      <c r="BD721">
        <f t="shared" si="23"/>
        <v>6.8115570692029901E-4</v>
      </c>
      <c r="BE721">
        <f>SUM(AG720:BD720)</f>
        <v>1.2468385230290544E-2</v>
      </c>
    </row>
    <row r="722" spans="3:57" x14ac:dyDescent="0.25">
      <c r="C722" s="33"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3" t="s">
        <v>542</v>
      </c>
      <c r="AG722">
        <f>AH623/AH625</f>
        <v>7.3882880051505799E-5</v>
      </c>
      <c r="AH722">
        <f t="shared" ref="AH722:BD723"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BD624/BD626</f>
        <v>1.8262231834566733E-4</v>
      </c>
      <c r="BD722">
        <f t="shared" si="26"/>
        <v>1.3885296338884162E-4</v>
      </c>
      <c r="BE722">
        <f>SUM(AG721:BD721)</f>
        <v>3.2228245504907168E-3</v>
      </c>
    </row>
    <row r="723" spans="3:57" x14ac:dyDescent="0.25">
      <c r="C723" s="32"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6" t="s">
        <v>3084</v>
      </c>
      <c r="AG723">
        <f t="shared" ref="AG723:BD724"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28"/>
        <v>3.002767527285765E-4</v>
      </c>
      <c r="BE723">
        <f>SUM(AG722:BD722)</f>
        <v>5.6353439869290213E-3</v>
      </c>
    </row>
    <row r="724" spans="3:57" x14ac:dyDescent="0.25">
      <c r="C724" s="33"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c r="BD724">
        <f t="shared" si="30"/>
        <v>1.1202854230377172E-3</v>
      </c>
      <c r="BE724">
        <f>SUM(AG723:BD723)</f>
        <v>2.080682185012972E-2</v>
      </c>
    </row>
    <row r="725" spans="3:57" x14ac:dyDescent="0.25">
      <c r="C725" s="32"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3"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2"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3"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2"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3"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2"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5"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6">
    <tablePart r:id="rId3"/>
    <tablePart r:id="rId4"/>
    <tablePart r:id="rId5"/>
    <tablePart r:id="rId6"/>
    <tablePart r:id="rId7"/>
    <tablePart r:id="rId8"/>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C16"/>
  <sheetViews>
    <sheetView zoomScale="69" workbookViewId="0">
      <selection activeCell="X10" sqref="X10"/>
    </sheetView>
  </sheetViews>
  <sheetFormatPr defaultColWidth="9.140625"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9" x14ac:dyDescent="0.25">
      <c r="B1" s="2" t="s">
        <v>440</v>
      </c>
      <c r="C1" s="5" t="s">
        <v>789</v>
      </c>
      <c r="D1" s="5" t="s">
        <v>123</v>
      </c>
      <c r="E1" s="5" t="s">
        <v>1378</v>
      </c>
      <c r="F1" s="5" t="s">
        <v>304</v>
      </c>
      <c r="G1" s="5" t="s">
        <v>60</v>
      </c>
      <c r="H1" s="5" t="s">
        <v>4</v>
      </c>
      <c r="I1" s="5" t="s">
        <v>75</v>
      </c>
      <c r="J1" s="5" t="s">
        <v>11</v>
      </c>
      <c r="K1" s="5" t="s">
        <v>19</v>
      </c>
      <c r="L1" s="5" t="s">
        <v>197</v>
      </c>
      <c r="M1" s="23" t="s">
        <v>1229</v>
      </c>
      <c r="N1" s="19" t="s">
        <v>3084</v>
      </c>
      <c r="Q1" s="2" t="s">
        <v>440</v>
      </c>
      <c r="R1" s="5" t="s">
        <v>789</v>
      </c>
      <c r="S1" s="5" t="s">
        <v>123</v>
      </c>
      <c r="T1" s="5" t="s">
        <v>1378</v>
      </c>
      <c r="U1" s="5" t="s">
        <v>304</v>
      </c>
      <c r="V1" s="5" t="s">
        <v>60</v>
      </c>
      <c r="W1" s="5" t="s">
        <v>4</v>
      </c>
      <c r="X1" s="5" t="s">
        <v>75</v>
      </c>
      <c r="Y1" s="5" t="s">
        <v>11</v>
      </c>
      <c r="Z1" s="5" t="s">
        <v>19</v>
      </c>
      <c r="AA1" s="5" t="s">
        <v>197</v>
      </c>
      <c r="AB1" s="23" t="s">
        <v>1229</v>
      </c>
      <c r="AC1" s="19" t="s">
        <v>3084</v>
      </c>
    </row>
    <row r="2" spans="1:29" x14ac:dyDescent="0.25">
      <c r="A2" s="2" t="s">
        <v>1027</v>
      </c>
      <c r="B2">
        <v>39</v>
      </c>
      <c r="C2">
        <v>3</v>
      </c>
      <c r="D2">
        <v>37</v>
      </c>
      <c r="E2">
        <v>5</v>
      </c>
      <c r="F2">
        <v>6</v>
      </c>
      <c r="G2">
        <v>70</v>
      </c>
      <c r="H2">
        <v>72</v>
      </c>
      <c r="I2">
        <v>49</v>
      </c>
      <c r="J2">
        <v>319</v>
      </c>
      <c r="K2">
        <v>493</v>
      </c>
      <c r="L2">
        <v>13</v>
      </c>
      <c r="M2">
        <v>2</v>
      </c>
      <c r="N2" s="22">
        <f>SUM(B2:M2)</f>
        <v>1108</v>
      </c>
      <c r="P2" s="2" t="s">
        <v>1027</v>
      </c>
      <c r="Q2" s="9">
        <f>B2/B5</f>
        <v>0.90697674418604646</v>
      </c>
      <c r="R2" s="9">
        <f t="shared" ref="R2:AB2" si="0">C2/C5</f>
        <v>0.33333333333333331</v>
      </c>
      <c r="S2" s="9">
        <f t="shared" si="0"/>
        <v>0.31896551724137934</v>
      </c>
      <c r="T2" s="9">
        <f t="shared" si="0"/>
        <v>0.7142857142857143</v>
      </c>
      <c r="U2" s="9">
        <f t="shared" si="0"/>
        <v>0.46153846153846156</v>
      </c>
      <c r="V2" s="9">
        <f t="shared" si="0"/>
        <v>0.70707070707070707</v>
      </c>
      <c r="W2" s="9">
        <f t="shared" si="0"/>
        <v>0.98630136986301364</v>
      </c>
      <c r="X2" s="9">
        <f t="shared" si="0"/>
        <v>0.44545454545454544</v>
      </c>
      <c r="Y2" s="9">
        <f t="shared" si="0"/>
        <v>0.69047619047619047</v>
      </c>
      <c r="Z2" s="9">
        <f t="shared" si="0"/>
        <v>0.88193202146690519</v>
      </c>
      <c r="AA2" s="9">
        <f t="shared" si="0"/>
        <v>0.9285714285714286</v>
      </c>
      <c r="AB2" s="9">
        <f t="shared" si="0"/>
        <v>1</v>
      </c>
      <c r="AC2" s="22">
        <f>SUM(Q2:AB2)</f>
        <v>8.3749060334877257</v>
      </c>
    </row>
    <row r="3" spans="1:29" x14ac:dyDescent="0.25">
      <c r="A3" s="2" t="s">
        <v>13</v>
      </c>
      <c r="B3">
        <v>3</v>
      </c>
      <c r="C3">
        <v>1</v>
      </c>
      <c r="D3">
        <v>48</v>
      </c>
      <c r="E3">
        <v>0</v>
      </c>
      <c r="F3">
        <v>5</v>
      </c>
      <c r="G3">
        <v>27</v>
      </c>
      <c r="H3">
        <v>1</v>
      </c>
      <c r="I3">
        <v>61</v>
      </c>
      <c r="J3">
        <v>15</v>
      </c>
      <c r="K3">
        <v>35</v>
      </c>
      <c r="L3">
        <v>1</v>
      </c>
      <c r="M3">
        <v>0</v>
      </c>
      <c r="N3" s="22">
        <f>SUM(B3:M3)</f>
        <v>197</v>
      </c>
      <c r="P3" s="2" t="s">
        <v>13</v>
      </c>
      <c r="Q3" s="9">
        <f>B3/B5</f>
        <v>6.9767441860465115E-2</v>
      </c>
      <c r="R3" s="9">
        <f t="shared" ref="R3:AC3" si="1">C3/C5</f>
        <v>0.1111111111111111</v>
      </c>
      <c r="S3" s="9">
        <f t="shared" si="1"/>
        <v>0.41379310344827586</v>
      </c>
      <c r="T3" s="9">
        <f t="shared" si="1"/>
        <v>0</v>
      </c>
      <c r="U3" s="9">
        <f t="shared" si="1"/>
        <v>0.38461538461538464</v>
      </c>
      <c r="V3" s="9">
        <f t="shared" si="1"/>
        <v>0.27272727272727271</v>
      </c>
      <c r="W3" s="9">
        <f t="shared" si="1"/>
        <v>1.3698630136986301E-2</v>
      </c>
      <c r="X3" s="9">
        <f t="shared" si="1"/>
        <v>0.55454545454545456</v>
      </c>
      <c r="Y3" s="9">
        <f t="shared" si="1"/>
        <v>3.2467532467532464E-2</v>
      </c>
      <c r="Z3" s="9">
        <f t="shared" si="1"/>
        <v>6.2611806797853303E-2</v>
      </c>
      <c r="AA3" s="9">
        <f t="shared" si="1"/>
        <v>7.1428571428571425E-2</v>
      </c>
      <c r="AB3" s="9">
        <f t="shared" si="1"/>
        <v>0</v>
      </c>
      <c r="AC3">
        <f t="shared" si="1"/>
        <v>0.13072329130723293</v>
      </c>
    </row>
    <row r="4" spans="1:29" x14ac:dyDescent="0.25">
      <c r="A4" s="2" t="s">
        <v>542</v>
      </c>
      <c r="B4">
        <v>1</v>
      </c>
      <c r="C4">
        <v>5</v>
      </c>
      <c r="D4">
        <v>31</v>
      </c>
      <c r="E4">
        <v>2</v>
      </c>
      <c r="F4">
        <v>2</v>
      </c>
      <c r="G4">
        <v>2</v>
      </c>
      <c r="H4">
        <v>0</v>
      </c>
      <c r="I4">
        <v>0</v>
      </c>
      <c r="J4">
        <v>128</v>
      </c>
      <c r="K4">
        <v>31</v>
      </c>
      <c r="L4">
        <v>0</v>
      </c>
      <c r="M4">
        <v>0</v>
      </c>
      <c r="N4" s="22">
        <f>SUM(B4:M4)</f>
        <v>202</v>
      </c>
      <c r="P4" s="2" t="s">
        <v>542</v>
      </c>
      <c r="Q4" s="9">
        <f>B4/B5</f>
        <v>2.3255813953488372E-2</v>
      </c>
      <c r="R4" s="9">
        <f t="shared" ref="R4:AB4" si="2">C4/C5</f>
        <v>0.55555555555555558</v>
      </c>
      <c r="S4" s="9">
        <f t="shared" si="2"/>
        <v>0.26724137931034481</v>
      </c>
      <c r="T4" s="9">
        <f t="shared" si="2"/>
        <v>0.2857142857142857</v>
      </c>
      <c r="U4" s="9">
        <f t="shared" si="2"/>
        <v>0.15384615384615385</v>
      </c>
      <c r="V4" s="9">
        <f t="shared" si="2"/>
        <v>2.0202020202020204E-2</v>
      </c>
      <c r="W4" s="9">
        <f t="shared" si="2"/>
        <v>0</v>
      </c>
      <c r="X4" s="9">
        <f t="shared" si="2"/>
        <v>0</v>
      </c>
      <c r="Y4" s="9">
        <f t="shared" si="2"/>
        <v>0.27705627705627706</v>
      </c>
      <c r="Z4" s="9">
        <f t="shared" si="2"/>
        <v>5.5456171735241505E-2</v>
      </c>
      <c r="AA4" s="9">
        <f t="shared" si="2"/>
        <v>0</v>
      </c>
      <c r="AB4" s="9">
        <f t="shared" si="2"/>
        <v>0</v>
      </c>
      <c r="AC4" s="22">
        <f>SUM(Q4:AB4)</f>
        <v>1.6383276573733669</v>
      </c>
    </row>
    <row r="5" spans="1:29" x14ac:dyDescent="0.25">
      <c r="A5" s="19" t="s">
        <v>3084</v>
      </c>
      <c r="B5" s="22">
        <f>SUM(B2:B4)</f>
        <v>43</v>
      </c>
      <c r="C5" s="22">
        <f t="shared" ref="C5:M5" si="3">SUM(C2:C4)</f>
        <v>9</v>
      </c>
      <c r="D5" s="22">
        <f t="shared" si="3"/>
        <v>116</v>
      </c>
      <c r="E5" s="22">
        <f t="shared" si="3"/>
        <v>7</v>
      </c>
      <c r="F5" s="22">
        <f t="shared" si="3"/>
        <v>13</v>
      </c>
      <c r="G5" s="22">
        <f t="shared" si="3"/>
        <v>99</v>
      </c>
      <c r="H5" s="22">
        <f t="shared" si="3"/>
        <v>73</v>
      </c>
      <c r="I5" s="22">
        <f t="shared" si="3"/>
        <v>110</v>
      </c>
      <c r="J5" s="22">
        <f t="shared" si="3"/>
        <v>462</v>
      </c>
      <c r="K5" s="22">
        <f t="shared" si="3"/>
        <v>559</v>
      </c>
      <c r="L5" s="22">
        <f t="shared" si="3"/>
        <v>14</v>
      </c>
      <c r="M5" s="22">
        <f t="shared" si="3"/>
        <v>2</v>
      </c>
      <c r="N5" s="7">
        <f>SUM(B5:M5)</f>
        <v>1507</v>
      </c>
      <c r="P5" s="19" t="s">
        <v>3084</v>
      </c>
      <c r="Q5" s="15">
        <f>SUM(Q2:Q4)</f>
        <v>1</v>
      </c>
      <c r="R5" s="15">
        <f t="shared" ref="R5:AB5" si="4">SUM(R2:R4)</f>
        <v>1</v>
      </c>
      <c r="S5" s="15">
        <f t="shared" si="4"/>
        <v>1</v>
      </c>
      <c r="T5" s="15">
        <f t="shared" si="4"/>
        <v>1</v>
      </c>
      <c r="U5" s="15">
        <f t="shared" si="4"/>
        <v>1</v>
      </c>
      <c r="V5" s="15">
        <f t="shared" si="4"/>
        <v>1</v>
      </c>
      <c r="W5" s="15">
        <f t="shared" si="4"/>
        <v>1</v>
      </c>
      <c r="X5" s="15">
        <f t="shared" si="4"/>
        <v>1</v>
      </c>
      <c r="Y5" s="15">
        <f t="shared" si="4"/>
        <v>1</v>
      </c>
      <c r="Z5" s="15">
        <f t="shared" si="4"/>
        <v>1</v>
      </c>
      <c r="AA5" s="15">
        <f t="shared" si="4"/>
        <v>1</v>
      </c>
      <c r="AB5" s="15">
        <f t="shared" si="4"/>
        <v>1</v>
      </c>
      <c r="AC5" s="7">
        <f>SUM(Q5:AB5)</f>
        <v>12</v>
      </c>
    </row>
    <row r="14" spans="1:29" x14ac:dyDescent="0.25">
      <c r="AA14" s="9"/>
    </row>
    <row r="15" spans="1:29" x14ac:dyDescent="0.25">
      <c r="AA15" s="9"/>
    </row>
    <row r="16" spans="1:29" x14ac:dyDescent="0.25">
      <c r="AA16" s="9"/>
    </row>
  </sheetData>
  <conditionalFormatting sqref="Q2:AB4">
    <cfRule type="colorScale" priority="1">
      <colorScale>
        <cfvo type="min"/>
        <cfvo type="max"/>
        <color rgb="FFFCFCFF"/>
        <color rgb="FFF8696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7D57C-BDAE-4167-BD5E-D48E92D725A7}">
  <dimension ref="A1:BJ12"/>
  <sheetViews>
    <sheetView topLeftCell="U1" zoomScale="70" zoomScaleNormal="70" workbookViewId="0">
      <selection activeCell="AT25" sqref="AT25"/>
    </sheetView>
  </sheetViews>
  <sheetFormatPr defaultRowHeight="15" x14ac:dyDescent="0.25"/>
  <sheetData>
    <row r="1" spans="1:62" x14ac:dyDescent="0.25">
      <c r="A1" t="s">
        <v>6035</v>
      </c>
      <c r="B1" t="s">
        <v>588</v>
      </c>
      <c r="C1" t="s">
        <v>3522</v>
      </c>
      <c r="D1" t="s">
        <v>669</v>
      </c>
      <c r="E1" t="s">
        <v>3135</v>
      </c>
      <c r="F1" t="s">
        <v>6038</v>
      </c>
      <c r="G1" t="s">
        <v>6039</v>
      </c>
      <c r="H1" t="s">
        <v>878</v>
      </c>
      <c r="I1" t="s">
        <v>6040</v>
      </c>
      <c r="J1" t="s">
        <v>6041</v>
      </c>
      <c r="K1" t="s">
        <v>919</v>
      </c>
      <c r="L1" t="s">
        <v>111</v>
      </c>
      <c r="M1" t="s">
        <v>2173</v>
      </c>
      <c r="N1" t="s">
        <v>841</v>
      </c>
      <c r="O1" t="s">
        <v>167</v>
      </c>
      <c r="P1" t="s">
        <v>550</v>
      </c>
      <c r="Q1" t="s">
        <v>2017</v>
      </c>
      <c r="R1" t="s">
        <v>1563</v>
      </c>
      <c r="S1" t="s">
        <v>1622</v>
      </c>
      <c r="T1" t="s">
        <v>76</v>
      </c>
      <c r="U1" t="s">
        <v>12</v>
      </c>
      <c r="V1" t="s">
        <v>28</v>
      </c>
      <c r="W1" t="s">
        <v>772</v>
      </c>
      <c r="X1" t="s">
        <v>6042</v>
      </c>
      <c r="Y1" t="s">
        <v>136</v>
      </c>
      <c r="Z1" t="s">
        <v>61</v>
      </c>
      <c r="AA1" t="s">
        <v>6043</v>
      </c>
      <c r="AB1" t="s">
        <v>802</v>
      </c>
      <c r="AC1" t="s">
        <v>20</v>
      </c>
      <c r="AD1" t="s">
        <v>3084</v>
      </c>
      <c r="AE1" t="s">
        <v>3085</v>
      </c>
    </row>
    <row r="2" spans="1:62" x14ac:dyDescent="0.25">
      <c r="A2" t="s">
        <v>13</v>
      </c>
      <c r="B2">
        <v>0</v>
      </c>
      <c r="C2">
        <v>0</v>
      </c>
      <c r="D2">
        <v>0</v>
      </c>
      <c r="E2">
        <v>0</v>
      </c>
      <c r="F2">
        <v>0</v>
      </c>
      <c r="G2">
        <v>0</v>
      </c>
      <c r="H2">
        <v>2</v>
      </c>
      <c r="I2">
        <v>0</v>
      </c>
      <c r="J2">
        <v>0</v>
      </c>
      <c r="K2">
        <v>0</v>
      </c>
      <c r="L2">
        <v>36</v>
      </c>
      <c r="M2">
        <v>0</v>
      </c>
      <c r="N2">
        <v>0</v>
      </c>
      <c r="O2">
        <v>1</v>
      </c>
      <c r="P2">
        <v>2</v>
      </c>
      <c r="Q2">
        <v>0</v>
      </c>
      <c r="R2">
        <v>0</v>
      </c>
      <c r="S2">
        <v>1</v>
      </c>
      <c r="T2">
        <v>46</v>
      </c>
      <c r="U2">
        <v>29</v>
      </c>
      <c r="V2">
        <v>4</v>
      </c>
      <c r="W2">
        <v>0</v>
      </c>
      <c r="X2">
        <v>0</v>
      </c>
      <c r="Y2">
        <v>6</v>
      </c>
      <c r="Z2">
        <v>63</v>
      </c>
      <c r="AA2">
        <v>0</v>
      </c>
      <c r="AB2">
        <v>0</v>
      </c>
      <c r="AC2">
        <v>7</v>
      </c>
      <c r="AD2">
        <f>SUM(Table13[[#This Row],[ArrayExpress]:[UniProt]])</f>
        <v>197</v>
      </c>
      <c r="AE2" s="10">
        <f>Table13[[#This Row],[TOTAL]]/$AD$5</f>
        <v>0.13037723362011913</v>
      </c>
    </row>
    <row r="3" spans="1:62" x14ac:dyDescent="0.25">
      <c r="A3" t="s">
        <v>542</v>
      </c>
      <c r="B3">
        <v>5</v>
      </c>
      <c r="C3">
        <v>0</v>
      </c>
      <c r="D3">
        <v>20</v>
      </c>
      <c r="E3">
        <v>1</v>
      </c>
      <c r="F3">
        <v>0</v>
      </c>
      <c r="G3">
        <v>0</v>
      </c>
      <c r="H3">
        <v>1</v>
      </c>
      <c r="I3">
        <v>0</v>
      </c>
      <c r="J3">
        <v>0</v>
      </c>
      <c r="K3">
        <v>1</v>
      </c>
      <c r="L3">
        <v>116</v>
      </c>
      <c r="M3">
        <v>0</v>
      </c>
      <c r="N3">
        <v>2</v>
      </c>
      <c r="O3">
        <v>0</v>
      </c>
      <c r="P3">
        <v>39</v>
      </c>
      <c r="Q3">
        <v>0</v>
      </c>
      <c r="R3">
        <v>0</v>
      </c>
      <c r="S3">
        <v>0</v>
      </c>
      <c r="T3">
        <v>0</v>
      </c>
      <c r="U3">
        <v>12</v>
      </c>
      <c r="V3">
        <v>0</v>
      </c>
      <c r="W3">
        <v>5</v>
      </c>
      <c r="X3">
        <v>0</v>
      </c>
      <c r="Y3">
        <v>0</v>
      </c>
      <c r="Z3">
        <v>0</v>
      </c>
      <c r="AA3">
        <v>0</v>
      </c>
      <c r="AB3">
        <v>0</v>
      </c>
      <c r="AC3">
        <v>0</v>
      </c>
      <c r="AD3">
        <f>SUM(Table13[[#This Row],[ArrayExpress]:[UniProt]])</f>
        <v>202</v>
      </c>
      <c r="AE3" s="10">
        <f>Table13[[#This Row],[TOTAL]]/$AD$5</f>
        <v>0.13368630046326935</v>
      </c>
    </row>
    <row r="4" spans="1:62" x14ac:dyDescent="0.25">
      <c r="A4" t="s">
        <v>1027</v>
      </c>
      <c r="B4">
        <v>6</v>
      </c>
      <c r="C4">
        <v>1</v>
      </c>
      <c r="D4">
        <v>10</v>
      </c>
      <c r="E4">
        <v>0</v>
      </c>
      <c r="F4">
        <v>0</v>
      </c>
      <c r="G4">
        <v>0</v>
      </c>
      <c r="H4">
        <v>2</v>
      </c>
      <c r="I4">
        <v>0</v>
      </c>
      <c r="J4">
        <v>0</v>
      </c>
      <c r="K4">
        <v>0</v>
      </c>
      <c r="L4">
        <v>289</v>
      </c>
      <c r="M4">
        <v>6</v>
      </c>
      <c r="N4">
        <v>7</v>
      </c>
      <c r="O4">
        <v>32</v>
      </c>
      <c r="P4">
        <v>36</v>
      </c>
      <c r="Q4">
        <v>2</v>
      </c>
      <c r="R4">
        <v>14</v>
      </c>
      <c r="S4">
        <v>13</v>
      </c>
      <c r="T4">
        <v>22</v>
      </c>
      <c r="U4">
        <v>325</v>
      </c>
      <c r="V4">
        <v>11</v>
      </c>
      <c r="W4">
        <v>0</v>
      </c>
      <c r="X4">
        <v>0</v>
      </c>
      <c r="Y4">
        <v>24</v>
      </c>
      <c r="Z4">
        <v>247</v>
      </c>
      <c r="AA4">
        <v>0</v>
      </c>
      <c r="AB4">
        <v>7</v>
      </c>
      <c r="AC4">
        <v>58</v>
      </c>
      <c r="AD4">
        <f>SUM(Table13[[#This Row],[ArrayExpress]:[UniProt]])</f>
        <v>1112</v>
      </c>
      <c r="AE4" s="10">
        <f>Table13[[#This Row],[TOTAL]]/$AD$5</f>
        <v>0.73593646591661155</v>
      </c>
    </row>
    <row r="5" spans="1:62" x14ac:dyDescent="0.25">
      <c r="A5" s="37" t="s">
        <v>3084</v>
      </c>
      <c r="B5" s="37">
        <f t="shared" ref="B5:AC5" si="0">SUBTOTAL(109,B2:B4)</f>
        <v>11</v>
      </c>
      <c r="C5" s="37">
        <f t="shared" si="0"/>
        <v>1</v>
      </c>
      <c r="D5" s="37">
        <f t="shared" si="0"/>
        <v>30</v>
      </c>
      <c r="E5" s="37">
        <f t="shared" si="0"/>
        <v>1</v>
      </c>
      <c r="F5" s="37">
        <f t="shared" si="0"/>
        <v>0</v>
      </c>
      <c r="G5" s="37">
        <f t="shared" si="0"/>
        <v>0</v>
      </c>
      <c r="H5" s="37">
        <f t="shared" si="0"/>
        <v>5</v>
      </c>
      <c r="I5" s="37">
        <f t="shared" si="0"/>
        <v>0</v>
      </c>
      <c r="J5" s="37">
        <f t="shared" si="0"/>
        <v>0</v>
      </c>
      <c r="K5" s="37">
        <f t="shared" si="0"/>
        <v>1</v>
      </c>
      <c r="L5" s="37">
        <f t="shared" si="0"/>
        <v>441</v>
      </c>
      <c r="M5" s="37">
        <f t="shared" si="0"/>
        <v>6</v>
      </c>
      <c r="N5" s="37">
        <f t="shared" si="0"/>
        <v>9</v>
      </c>
      <c r="O5" s="37">
        <f t="shared" si="0"/>
        <v>33</v>
      </c>
      <c r="P5" s="37">
        <f t="shared" si="0"/>
        <v>77</v>
      </c>
      <c r="Q5" s="37">
        <f t="shared" si="0"/>
        <v>2</v>
      </c>
      <c r="R5" s="37">
        <f t="shared" si="0"/>
        <v>14</v>
      </c>
      <c r="S5" s="37">
        <f t="shared" si="0"/>
        <v>14</v>
      </c>
      <c r="T5" s="37">
        <f t="shared" si="0"/>
        <v>68</v>
      </c>
      <c r="U5" s="37">
        <f t="shared" si="0"/>
        <v>366</v>
      </c>
      <c r="V5" s="37">
        <f t="shared" si="0"/>
        <v>15</v>
      </c>
      <c r="W5" s="37">
        <f t="shared" si="0"/>
        <v>5</v>
      </c>
      <c r="X5" s="37">
        <f t="shared" si="0"/>
        <v>0</v>
      </c>
      <c r="Y5" s="37">
        <f t="shared" si="0"/>
        <v>30</v>
      </c>
      <c r="Z5" s="37">
        <f t="shared" si="0"/>
        <v>310</v>
      </c>
      <c r="AA5" s="37">
        <f t="shared" si="0"/>
        <v>0</v>
      </c>
      <c r="AB5" s="37">
        <f t="shared" si="0"/>
        <v>7</v>
      </c>
      <c r="AC5" s="37">
        <f t="shared" si="0"/>
        <v>65</v>
      </c>
      <c r="AD5">
        <f>SUM(Table13[[#This Row],[ArrayExpress]:[UniProt]])</f>
        <v>1511</v>
      </c>
      <c r="AE5" s="9">
        <f>Table13[[#This Row],[TOTAL]]/$AD$5</f>
        <v>1</v>
      </c>
    </row>
    <row r="6" spans="1:62" x14ac:dyDescent="0.25">
      <c r="A6" s="37" t="s">
        <v>3085</v>
      </c>
      <c r="B6" s="38">
        <f t="shared" ref="B6:AC6" si="1">B5/$AD$5</f>
        <v>7.2799470549305099E-3</v>
      </c>
      <c r="C6" s="38">
        <f t="shared" si="1"/>
        <v>6.6181336863004633E-4</v>
      </c>
      <c r="D6" s="38">
        <f t="shared" si="1"/>
        <v>1.9854401058901391E-2</v>
      </c>
      <c r="E6" s="38">
        <f t="shared" si="1"/>
        <v>6.6181336863004633E-4</v>
      </c>
      <c r="F6" s="38">
        <f t="shared" si="1"/>
        <v>0</v>
      </c>
      <c r="G6" s="38">
        <f t="shared" si="1"/>
        <v>0</v>
      </c>
      <c r="H6" s="38">
        <f t="shared" si="1"/>
        <v>3.3090668431502318E-3</v>
      </c>
      <c r="I6" s="38">
        <f t="shared" si="1"/>
        <v>0</v>
      </c>
      <c r="J6" s="38">
        <f t="shared" si="1"/>
        <v>0</v>
      </c>
      <c r="K6" s="38">
        <f t="shared" si="1"/>
        <v>6.6181336863004633E-4</v>
      </c>
      <c r="L6" s="38">
        <f t="shared" si="1"/>
        <v>0.29185969556585045</v>
      </c>
      <c r="M6" s="38">
        <f t="shared" si="1"/>
        <v>3.9708802117802778E-3</v>
      </c>
      <c r="N6" s="38">
        <f t="shared" si="1"/>
        <v>5.9563203176704171E-3</v>
      </c>
      <c r="O6" s="38">
        <f t="shared" si="1"/>
        <v>2.183984116479153E-2</v>
      </c>
      <c r="P6" s="38">
        <f t="shared" si="1"/>
        <v>5.0959629384513566E-2</v>
      </c>
      <c r="Q6" s="38">
        <f t="shared" si="1"/>
        <v>1.3236267372600927E-3</v>
      </c>
      <c r="R6" s="38">
        <f t="shared" si="1"/>
        <v>9.2653871608206484E-3</v>
      </c>
      <c r="S6" s="38">
        <f t="shared" si="1"/>
        <v>9.2653871608206484E-3</v>
      </c>
      <c r="T6" s="38">
        <f t="shared" si="1"/>
        <v>4.5003309066843147E-2</v>
      </c>
      <c r="U6" s="38">
        <f t="shared" si="1"/>
        <v>0.24222369291859697</v>
      </c>
      <c r="V6" s="38">
        <f t="shared" si="1"/>
        <v>9.9272005294506957E-3</v>
      </c>
      <c r="W6" s="38">
        <f t="shared" si="1"/>
        <v>3.3090668431502318E-3</v>
      </c>
      <c r="X6" s="38">
        <f t="shared" si="1"/>
        <v>0</v>
      </c>
      <c r="Y6" s="38">
        <f t="shared" si="1"/>
        <v>1.9854401058901391E-2</v>
      </c>
      <c r="Z6" s="38">
        <f t="shared" si="1"/>
        <v>0.20516214427531437</v>
      </c>
      <c r="AA6" s="38">
        <f t="shared" si="1"/>
        <v>0</v>
      </c>
      <c r="AB6" s="38">
        <f t="shared" si="1"/>
        <v>4.6326935804103242E-3</v>
      </c>
      <c r="AC6" s="38">
        <f t="shared" si="1"/>
        <v>4.3017868960953012E-2</v>
      </c>
      <c r="AD6" s="38">
        <f>SUM(Table13[[#This Row],[ArrayExpress]:[UniProt]])</f>
        <v>1</v>
      </c>
    </row>
    <row r="8" spans="1:62" x14ac:dyDescent="0.25">
      <c r="A8" t="s">
        <v>6035</v>
      </c>
      <c r="B8" t="s">
        <v>588</v>
      </c>
      <c r="C8" t="s">
        <v>3522</v>
      </c>
      <c r="D8" t="s">
        <v>669</v>
      </c>
      <c r="E8" t="s">
        <v>3135</v>
      </c>
      <c r="F8" t="s">
        <v>6038</v>
      </c>
      <c r="G8" t="s">
        <v>6039</v>
      </c>
      <c r="H8" t="s">
        <v>878</v>
      </c>
      <c r="I8" t="s">
        <v>6040</v>
      </c>
      <c r="J8" t="s">
        <v>6041</v>
      </c>
      <c r="K8" t="s">
        <v>919</v>
      </c>
      <c r="L8" t="s">
        <v>111</v>
      </c>
      <c r="M8" t="s">
        <v>2173</v>
      </c>
      <c r="N8" t="s">
        <v>841</v>
      </c>
      <c r="O8" t="s">
        <v>167</v>
      </c>
      <c r="P8" t="s">
        <v>550</v>
      </c>
      <c r="Q8" t="s">
        <v>2017</v>
      </c>
      <c r="R8" t="s">
        <v>1563</v>
      </c>
      <c r="S8" t="s">
        <v>1622</v>
      </c>
      <c r="T8" t="s">
        <v>76</v>
      </c>
      <c r="U8" t="s">
        <v>12</v>
      </c>
      <c r="V8" t="s">
        <v>28</v>
      </c>
      <c r="W8" t="s">
        <v>772</v>
      </c>
      <c r="X8" t="s">
        <v>6042</v>
      </c>
      <c r="Y8" t="s">
        <v>136</v>
      </c>
      <c r="Z8" t="s">
        <v>61</v>
      </c>
      <c r="AA8" t="s">
        <v>6043</v>
      </c>
      <c r="AB8" t="s">
        <v>802</v>
      </c>
      <c r="AC8" t="s">
        <v>20</v>
      </c>
      <c r="AD8" t="s">
        <v>3084</v>
      </c>
      <c r="AE8" t="s">
        <v>6044</v>
      </c>
      <c r="AH8" s="2" t="s">
        <v>6035</v>
      </c>
      <c r="AI8" s="5" t="s">
        <v>588</v>
      </c>
      <c r="AJ8" s="5" t="s">
        <v>3522</v>
      </c>
      <c r="AK8" s="5" t="s">
        <v>669</v>
      </c>
      <c r="AL8" s="5" t="s">
        <v>3135</v>
      </c>
      <c r="AM8" s="5" t="s">
        <v>6038</v>
      </c>
      <c r="AN8" s="5" t="s">
        <v>6039</v>
      </c>
      <c r="AO8" s="5" t="s">
        <v>878</v>
      </c>
      <c r="AP8" s="5" t="s">
        <v>6040</v>
      </c>
      <c r="AQ8" s="5" t="s">
        <v>6041</v>
      </c>
      <c r="AR8" s="5" t="s">
        <v>919</v>
      </c>
      <c r="AS8" s="5" t="s">
        <v>111</v>
      </c>
      <c r="AT8" s="5" t="s">
        <v>2173</v>
      </c>
      <c r="AU8" s="5" t="s">
        <v>841</v>
      </c>
      <c r="AV8" s="5" t="s">
        <v>167</v>
      </c>
      <c r="AW8" s="5" t="s">
        <v>550</v>
      </c>
      <c r="AX8" s="5" t="s">
        <v>2017</v>
      </c>
      <c r="AY8" s="5" t="s">
        <v>1563</v>
      </c>
      <c r="AZ8" s="5" t="s">
        <v>1622</v>
      </c>
      <c r="BA8" s="5" t="s">
        <v>76</v>
      </c>
      <c r="BB8" s="5" t="s">
        <v>12</v>
      </c>
      <c r="BC8" s="5" t="s">
        <v>28</v>
      </c>
      <c r="BD8" s="5" t="s">
        <v>772</v>
      </c>
      <c r="BE8" s="5" t="s">
        <v>6042</v>
      </c>
      <c r="BF8" s="5" t="s">
        <v>136</v>
      </c>
      <c r="BG8" s="5" t="s">
        <v>61</v>
      </c>
      <c r="BH8" s="5" t="s">
        <v>6043</v>
      </c>
      <c r="BI8" s="5" t="s">
        <v>802</v>
      </c>
      <c r="BJ8" s="5" t="s">
        <v>20</v>
      </c>
    </row>
    <row r="9" spans="1:62" x14ac:dyDescent="0.25">
      <c r="A9" t="s">
        <v>13</v>
      </c>
      <c r="B9" s="38">
        <f>B2/B5</f>
        <v>0</v>
      </c>
      <c r="C9" s="38">
        <f t="shared" ref="C9:AC9" si="2">C2/C5</f>
        <v>0</v>
      </c>
      <c r="D9" s="38">
        <f t="shared" si="2"/>
        <v>0</v>
      </c>
      <c r="E9" s="38">
        <f t="shared" si="2"/>
        <v>0</v>
      </c>
      <c r="F9" s="38">
        <v>0</v>
      </c>
      <c r="G9" s="38">
        <v>0</v>
      </c>
      <c r="H9" s="38">
        <f t="shared" si="2"/>
        <v>0.4</v>
      </c>
      <c r="I9" s="38">
        <v>0</v>
      </c>
      <c r="J9" s="38">
        <v>0</v>
      </c>
      <c r="K9" s="38">
        <f t="shared" si="2"/>
        <v>0</v>
      </c>
      <c r="L9" s="38">
        <f t="shared" si="2"/>
        <v>8.1632653061224483E-2</v>
      </c>
      <c r="M9" s="38">
        <f t="shared" si="2"/>
        <v>0</v>
      </c>
      <c r="N9" s="38">
        <f t="shared" si="2"/>
        <v>0</v>
      </c>
      <c r="O9" s="38">
        <f t="shared" si="2"/>
        <v>3.0303030303030304E-2</v>
      </c>
      <c r="P9" s="38">
        <f t="shared" si="2"/>
        <v>2.5974025974025976E-2</v>
      </c>
      <c r="Q9" s="38">
        <f t="shared" si="2"/>
        <v>0</v>
      </c>
      <c r="R9" s="38">
        <f t="shared" si="2"/>
        <v>0</v>
      </c>
      <c r="S9" s="38">
        <f t="shared" si="2"/>
        <v>7.1428571428571425E-2</v>
      </c>
      <c r="T9" s="38">
        <f t="shared" si="2"/>
        <v>0.67647058823529416</v>
      </c>
      <c r="U9" s="38">
        <f t="shared" si="2"/>
        <v>7.9234972677595633E-2</v>
      </c>
      <c r="V9" s="38">
        <f t="shared" si="2"/>
        <v>0.26666666666666666</v>
      </c>
      <c r="W9" s="38">
        <f t="shared" si="2"/>
        <v>0</v>
      </c>
      <c r="X9" s="38">
        <v>0</v>
      </c>
      <c r="Y9" s="38">
        <f t="shared" si="2"/>
        <v>0.2</v>
      </c>
      <c r="Z9" s="38">
        <f t="shared" si="2"/>
        <v>0.20322580645161289</v>
      </c>
      <c r="AA9" s="38">
        <v>0</v>
      </c>
      <c r="AB9" s="38">
        <f t="shared" si="2"/>
        <v>0</v>
      </c>
      <c r="AC9" s="38">
        <f t="shared" si="2"/>
        <v>0.1076923076923077</v>
      </c>
      <c r="AD9">
        <f>SUM(Table1316[[#This Row],[ArrayExpress]:[UniProt]])</f>
        <v>2.1426286224903293</v>
      </c>
      <c r="AE9" s="14">
        <f>Table1316[[#This Row],[TOTAL]]/$AD$12</f>
        <v>9.7392210113196778E-2</v>
      </c>
      <c r="AH9" s="33" t="s">
        <v>1027</v>
      </c>
      <c r="AI9" s="39">
        <v>0.54545454545454541</v>
      </c>
      <c r="AJ9" s="39">
        <v>1</v>
      </c>
      <c r="AK9" s="39">
        <v>0.33333333333333331</v>
      </c>
      <c r="AL9" s="39">
        <v>0</v>
      </c>
      <c r="AM9" s="39">
        <v>0</v>
      </c>
      <c r="AN9" s="39">
        <v>0</v>
      </c>
      <c r="AO9" s="39">
        <v>0.4</v>
      </c>
      <c r="AP9" s="39">
        <v>0</v>
      </c>
      <c r="AQ9" s="39">
        <v>0</v>
      </c>
      <c r="AR9" s="39">
        <v>0</v>
      </c>
      <c r="AS9" s="39">
        <v>0.65532879818594103</v>
      </c>
      <c r="AT9" s="39">
        <v>1</v>
      </c>
      <c r="AU9" s="39">
        <v>0.77777777777777779</v>
      </c>
      <c r="AV9" s="39">
        <v>0.96969696969696972</v>
      </c>
      <c r="AW9" s="39">
        <v>0.46753246753246752</v>
      </c>
      <c r="AX9" s="39">
        <v>1</v>
      </c>
      <c r="AY9" s="39">
        <v>1</v>
      </c>
      <c r="AZ9" s="39">
        <v>0.9285714285714286</v>
      </c>
      <c r="BA9" s="39">
        <v>0.3235294117647059</v>
      </c>
      <c r="BB9" s="39">
        <v>0.88797814207650272</v>
      </c>
      <c r="BC9" s="39">
        <v>0.73333333333333328</v>
      </c>
      <c r="BD9" s="39">
        <v>0</v>
      </c>
      <c r="BE9" s="39">
        <v>0</v>
      </c>
      <c r="BF9" s="39">
        <v>0.8</v>
      </c>
      <c r="BG9" s="39">
        <v>0.79677419354838708</v>
      </c>
      <c r="BH9" s="39">
        <v>0</v>
      </c>
      <c r="BI9" s="39">
        <v>1</v>
      </c>
      <c r="BJ9" s="39">
        <v>0.89230769230769236</v>
      </c>
    </row>
    <row r="10" spans="1:62" x14ac:dyDescent="0.25">
      <c r="A10" t="s">
        <v>542</v>
      </c>
      <c r="B10" s="38">
        <f>B3/B5</f>
        <v>0.45454545454545453</v>
      </c>
      <c r="C10" s="38">
        <f t="shared" ref="C10:AC10" si="3">C3/C5</f>
        <v>0</v>
      </c>
      <c r="D10" s="38">
        <f t="shared" si="3"/>
        <v>0.66666666666666663</v>
      </c>
      <c r="E10" s="38">
        <f t="shared" si="3"/>
        <v>1</v>
      </c>
      <c r="F10" s="38">
        <v>0</v>
      </c>
      <c r="G10" s="38">
        <v>0</v>
      </c>
      <c r="H10" s="38">
        <f t="shared" si="3"/>
        <v>0.2</v>
      </c>
      <c r="I10" s="38">
        <v>0</v>
      </c>
      <c r="J10" s="38">
        <v>0</v>
      </c>
      <c r="K10" s="38">
        <f t="shared" si="3"/>
        <v>1</v>
      </c>
      <c r="L10" s="38">
        <f t="shared" si="3"/>
        <v>0.26303854875283444</v>
      </c>
      <c r="M10" s="38">
        <f t="shared" si="3"/>
        <v>0</v>
      </c>
      <c r="N10" s="38">
        <f t="shared" si="3"/>
        <v>0.22222222222222221</v>
      </c>
      <c r="O10" s="38">
        <f t="shared" si="3"/>
        <v>0</v>
      </c>
      <c r="P10" s="38">
        <f t="shared" si="3"/>
        <v>0.50649350649350644</v>
      </c>
      <c r="Q10" s="38">
        <f t="shared" si="3"/>
        <v>0</v>
      </c>
      <c r="R10" s="38">
        <f t="shared" si="3"/>
        <v>0</v>
      </c>
      <c r="S10" s="38">
        <f t="shared" si="3"/>
        <v>0</v>
      </c>
      <c r="T10" s="38">
        <f t="shared" si="3"/>
        <v>0</v>
      </c>
      <c r="U10" s="38">
        <f t="shared" si="3"/>
        <v>3.2786885245901641E-2</v>
      </c>
      <c r="V10" s="38">
        <f t="shared" si="3"/>
        <v>0</v>
      </c>
      <c r="W10" s="38">
        <f t="shared" si="3"/>
        <v>1</v>
      </c>
      <c r="X10" s="38">
        <v>0</v>
      </c>
      <c r="Y10" s="38">
        <f t="shared" si="3"/>
        <v>0</v>
      </c>
      <c r="Z10" s="38">
        <f t="shared" si="3"/>
        <v>0</v>
      </c>
      <c r="AA10" s="38">
        <v>0</v>
      </c>
      <c r="AB10" s="38">
        <f t="shared" si="3"/>
        <v>0</v>
      </c>
      <c r="AC10" s="38">
        <f t="shared" si="3"/>
        <v>0</v>
      </c>
      <c r="AD10">
        <f>SUM(Table1316[[#This Row],[ArrayExpress]:[UniProt]])</f>
        <v>5.3457532839265856</v>
      </c>
      <c r="AE10" s="14">
        <f>Table1316[[#This Row],[TOTAL]]/$AD$12</f>
        <v>0.24298878563302662</v>
      </c>
      <c r="AH10" s="33" t="s">
        <v>13</v>
      </c>
      <c r="AI10" s="39">
        <v>0</v>
      </c>
      <c r="AJ10" s="39">
        <v>0</v>
      </c>
      <c r="AK10" s="39">
        <v>0</v>
      </c>
      <c r="AL10" s="39">
        <v>0</v>
      </c>
      <c r="AM10" s="39">
        <v>0</v>
      </c>
      <c r="AN10" s="39">
        <v>0</v>
      </c>
      <c r="AO10" s="39">
        <v>0.4</v>
      </c>
      <c r="AP10" s="39">
        <v>0</v>
      </c>
      <c r="AQ10" s="39">
        <v>0</v>
      </c>
      <c r="AR10" s="39">
        <v>0</v>
      </c>
      <c r="AS10" s="39">
        <v>8.1632653061224483E-2</v>
      </c>
      <c r="AT10" s="39">
        <v>0</v>
      </c>
      <c r="AU10" s="39">
        <v>0</v>
      </c>
      <c r="AV10" s="39">
        <v>3.0303030303030304E-2</v>
      </c>
      <c r="AW10" s="39">
        <v>2.5974025974025976E-2</v>
      </c>
      <c r="AX10" s="39">
        <v>0</v>
      </c>
      <c r="AY10" s="39">
        <v>0</v>
      </c>
      <c r="AZ10" s="39">
        <v>7.1428571428571425E-2</v>
      </c>
      <c r="BA10" s="39">
        <v>0.67647058823529416</v>
      </c>
      <c r="BB10" s="39">
        <v>7.9234972677595633E-2</v>
      </c>
      <c r="BC10" s="39">
        <v>0.26666666666666666</v>
      </c>
      <c r="BD10" s="39">
        <v>0</v>
      </c>
      <c r="BE10" s="39">
        <v>0</v>
      </c>
      <c r="BF10" s="39">
        <v>0.2</v>
      </c>
      <c r="BG10" s="39">
        <v>0.20322580645161289</v>
      </c>
      <c r="BH10" s="39">
        <v>0</v>
      </c>
      <c r="BI10" s="39">
        <v>0</v>
      </c>
      <c r="BJ10" s="39">
        <v>0.1076923076923077</v>
      </c>
    </row>
    <row r="11" spans="1:62" x14ac:dyDescent="0.25">
      <c r="A11" t="s">
        <v>1027</v>
      </c>
      <c r="B11" s="38">
        <f>B4/B5</f>
        <v>0.54545454545454541</v>
      </c>
      <c r="C11" s="38">
        <f t="shared" ref="C11:AC11" si="4">C4/C5</f>
        <v>1</v>
      </c>
      <c r="D11" s="38">
        <f t="shared" si="4"/>
        <v>0.33333333333333331</v>
      </c>
      <c r="E11" s="38">
        <f t="shared" si="4"/>
        <v>0</v>
      </c>
      <c r="F11" s="38">
        <v>0</v>
      </c>
      <c r="G11" s="38">
        <v>0</v>
      </c>
      <c r="H11" s="38">
        <f t="shared" si="4"/>
        <v>0.4</v>
      </c>
      <c r="I11" s="38">
        <v>0</v>
      </c>
      <c r="J11" s="38">
        <v>0</v>
      </c>
      <c r="K11" s="38">
        <f t="shared" si="4"/>
        <v>0</v>
      </c>
      <c r="L11" s="38">
        <f t="shared" si="4"/>
        <v>0.65532879818594103</v>
      </c>
      <c r="M11" s="38">
        <f t="shared" si="4"/>
        <v>1</v>
      </c>
      <c r="N11" s="38">
        <f t="shared" si="4"/>
        <v>0.77777777777777779</v>
      </c>
      <c r="O11" s="38">
        <f t="shared" si="4"/>
        <v>0.96969696969696972</v>
      </c>
      <c r="P11" s="38">
        <f t="shared" si="4"/>
        <v>0.46753246753246752</v>
      </c>
      <c r="Q11" s="38">
        <f t="shared" si="4"/>
        <v>1</v>
      </c>
      <c r="R11" s="38">
        <f t="shared" si="4"/>
        <v>1</v>
      </c>
      <c r="S11" s="38">
        <f t="shared" si="4"/>
        <v>0.9285714285714286</v>
      </c>
      <c r="T11" s="38">
        <f t="shared" si="4"/>
        <v>0.3235294117647059</v>
      </c>
      <c r="U11" s="38">
        <f t="shared" si="4"/>
        <v>0.88797814207650272</v>
      </c>
      <c r="V11" s="38">
        <f t="shared" si="4"/>
        <v>0.73333333333333328</v>
      </c>
      <c r="W11" s="38">
        <f t="shared" si="4"/>
        <v>0</v>
      </c>
      <c r="X11" s="38">
        <v>0</v>
      </c>
      <c r="Y11" s="38">
        <f t="shared" si="4"/>
        <v>0.8</v>
      </c>
      <c r="Z11" s="38">
        <f t="shared" si="4"/>
        <v>0.79677419354838708</v>
      </c>
      <c r="AA11" s="38">
        <v>0</v>
      </c>
      <c r="AB11" s="38">
        <f t="shared" si="4"/>
        <v>1</v>
      </c>
      <c r="AC11" s="38">
        <f t="shared" si="4"/>
        <v>0.89230769230769236</v>
      </c>
      <c r="AD11">
        <f>SUM(Table1316[[#This Row],[ArrayExpress]:[UniProt]])</f>
        <v>14.511618093583085</v>
      </c>
      <c r="AE11" s="14">
        <f>Table1316[[#This Row],[TOTAL]]/$AD$12</f>
        <v>0.65961900425377662</v>
      </c>
      <c r="AH11" s="32" t="s">
        <v>542</v>
      </c>
      <c r="AI11" s="40">
        <v>0.45454545454545453</v>
      </c>
      <c r="AJ11" s="40">
        <v>0</v>
      </c>
      <c r="AK11" s="40">
        <v>0.66666666666666663</v>
      </c>
      <c r="AL11" s="40">
        <v>1</v>
      </c>
      <c r="AM11" s="40">
        <v>0</v>
      </c>
      <c r="AN11" s="40">
        <v>0</v>
      </c>
      <c r="AO11" s="40">
        <v>0.2</v>
      </c>
      <c r="AP11" s="40">
        <v>0</v>
      </c>
      <c r="AQ11" s="40">
        <v>0</v>
      </c>
      <c r="AR11" s="40">
        <v>1</v>
      </c>
      <c r="AS11" s="40">
        <v>0.26303854875283444</v>
      </c>
      <c r="AT11" s="40">
        <v>0</v>
      </c>
      <c r="AU11" s="40">
        <v>0.22222222222222221</v>
      </c>
      <c r="AV11" s="40">
        <v>0</v>
      </c>
      <c r="AW11" s="40">
        <v>0.50649350649350644</v>
      </c>
      <c r="AX11" s="40">
        <v>0</v>
      </c>
      <c r="AY11" s="40">
        <v>0</v>
      </c>
      <c r="AZ11" s="40">
        <v>0</v>
      </c>
      <c r="BA11" s="40">
        <v>0</v>
      </c>
      <c r="BB11" s="40">
        <v>3.2786885245901641E-2</v>
      </c>
      <c r="BC11" s="40">
        <v>0</v>
      </c>
      <c r="BD11" s="40">
        <v>1</v>
      </c>
      <c r="BE11" s="40">
        <v>0</v>
      </c>
      <c r="BF11" s="40">
        <v>0</v>
      </c>
      <c r="BG11" s="40">
        <v>0</v>
      </c>
      <c r="BH11" s="40">
        <v>0</v>
      </c>
      <c r="BI11" s="40">
        <v>0</v>
      </c>
      <c r="BJ11" s="40">
        <v>0</v>
      </c>
    </row>
    <row r="12" spans="1:62" x14ac:dyDescent="0.25">
      <c r="A12" s="37" t="s">
        <v>3084</v>
      </c>
      <c r="B12" s="37">
        <f>SUBTOTAL(109,B9:B11)</f>
        <v>1</v>
      </c>
      <c r="C12" s="37">
        <f t="shared" ref="C12:AC12" si="5">SUBTOTAL(109,C9:C11)</f>
        <v>1</v>
      </c>
      <c r="D12" s="37">
        <f t="shared" si="5"/>
        <v>1</v>
      </c>
      <c r="E12" s="37">
        <f t="shared" si="5"/>
        <v>1</v>
      </c>
      <c r="F12" s="37">
        <f t="shared" si="5"/>
        <v>0</v>
      </c>
      <c r="G12" s="37">
        <f t="shared" si="5"/>
        <v>0</v>
      </c>
      <c r="H12" s="37">
        <f t="shared" si="5"/>
        <v>1</v>
      </c>
      <c r="I12" s="37">
        <f t="shared" si="5"/>
        <v>0</v>
      </c>
      <c r="J12" s="37">
        <f t="shared" si="5"/>
        <v>0</v>
      </c>
      <c r="K12" s="37">
        <f t="shared" si="5"/>
        <v>1</v>
      </c>
      <c r="L12" s="37">
        <f t="shared" si="5"/>
        <v>1</v>
      </c>
      <c r="M12" s="37">
        <f t="shared" si="5"/>
        <v>1</v>
      </c>
      <c r="N12" s="37">
        <f t="shared" si="5"/>
        <v>1</v>
      </c>
      <c r="O12" s="37">
        <f t="shared" si="5"/>
        <v>1</v>
      </c>
      <c r="P12" s="37">
        <f t="shared" si="5"/>
        <v>1</v>
      </c>
      <c r="Q12" s="37">
        <f t="shared" si="5"/>
        <v>1</v>
      </c>
      <c r="R12" s="37">
        <f t="shared" si="5"/>
        <v>1</v>
      </c>
      <c r="S12" s="37">
        <f t="shared" si="5"/>
        <v>1</v>
      </c>
      <c r="T12" s="37">
        <f t="shared" si="5"/>
        <v>1</v>
      </c>
      <c r="U12" s="37">
        <f t="shared" si="5"/>
        <v>1</v>
      </c>
      <c r="V12" s="37">
        <f t="shared" si="5"/>
        <v>1</v>
      </c>
      <c r="W12" s="37">
        <f t="shared" si="5"/>
        <v>1</v>
      </c>
      <c r="X12" s="37">
        <v>0</v>
      </c>
      <c r="Y12" s="37">
        <f t="shared" si="5"/>
        <v>1</v>
      </c>
      <c r="Z12" s="37">
        <f t="shared" si="5"/>
        <v>1</v>
      </c>
      <c r="AA12" s="37">
        <f t="shared" si="5"/>
        <v>0</v>
      </c>
      <c r="AB12" s="37">
        <f t="shared" si="5"/>
        <v>1</v>
      </c>
      <c r="AC12" s="37">
        <f t="shared" si="5"/>
        <v>1</v>
      </c>
      <c r="AD12">
        <f>SUM(Table1316[[#This Row],[ArrayExpress]:[UniProt]])</f>
        <v>22</v>
      </c>
      <c r="AE12" s="15">
        <f>Table1316[[#This Row],[TOTAL]]/$AD$12</f>
        <v>1</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lpstr>Analysis-class-subtype23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2019-08-07T12:19:37Z</dcterms:modified>
</cp:coreProperties>
</file>