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tables/table7.xml" ContentType="application/vnd.openxmlformats-officedocument.spreadsheetml.table+xml"/>
  <Override PartName="/xl/tables/table8.xml" ContentType="application/vnd.openxmlformats-officedocument.spreadsheetml.tab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charts/chart37.xml" ContentType="application/vnd.openxmlformats-officedocument.drawingml.chart+xml"/>
  <Override PartName="/xl/charts/style32.xml" ContentType="application/vnd.ms-office.chartstyle+xml"/>
  <Override PartName="/xl/charts/colors32.xml" ContentType="application/vnd.ms-office.chartcolorstyle+xml"/>
  <Override PartName="/xl/charts/chart38.xml" ContentType="application/vnd.openxmlformats-officedocument.drawingml.chart+xml"/>
  <Override PartName="/xl/charts/style33.xml" ContentType="application/vnd.ms-office.chartstyle+xml"/>
  <Override PartName="/xl/charts/colors33.xml" ContentType="application/vnd.ms-office.chartcolorstyl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charts/chart40.xml" ContentType="application/vnd.openxmlformats-officedocument.drawingml.chart+xml"/>
  <Override PartName="/xl/charts/chart41.xml" ContentType="application/vnd.openxmlformats-officedocument.drawingml.chart+xml"/>
  <Override PartName="/xl/drawings/drawing5.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charts/chart43.xml" ContentType="application/vnd.openxmlformats-officedocument.drawingml.chart+xml"/>
  <Override PartName="/xl/charts/style36.xml" ContentType="application/vnd.ms-office.chartstyle+xml"/>
  <Override PartName="/xl/charts/colors36.xml" ContentType="application/vnd.ms-office.chartcolorstyle+xml"/>
  <Override PartName="/xl/charts/chart44.xml" ContentType="application/vnd.openxmlformats-officedocument.drawingml.chart+xml"/>
  <Override PartName="/xl/charts/style37.xml" ContentType="application/vnd.ms-office.chartstyle+xml"/>
  <Override PartName="/xl/charts/colors37.xml" ContentType="application/vnd.ms-office.chartcolorstyle+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6.xml" ContentType="application/vnd.openxmlformats-officedocument.drawing+xml"/>
  <Override PartName="/xl/tables/table13.xml" ContentType="application/vnd.openxmlformats-officedocument.spreadsheetml.table+xml"/>
  <Override PartName="/xl/charts/chart49.xml" ContentType="application/vnd.openxmlformats-officedocument.drawingml.chart+xml"/>
  <Override PartName="/xl/charts/style40.xml" ContentType="application/vnd.ms-office.chartstyle+xml"/>
  <Override PartName="/xl/charts/colors40.xml" ContentType="application/vnd.ms-office.chartcolorstyle+xml"/>
  <Override PartName="/xl/charts/chart50.xml" ContentType="application/vnd.openxmlformats-officedocument.drawingml.chart+xml"/>
  <Override PartName="/xl/charts/style41.xml" ContentType="application/vnd.ms-office.chartstyle+xml"/>
  <Override PartName="/xl/charts/colors41.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style46.xml" ContentType="application/vnd.ms-office.chartstyle+xml"/>
  <Override PartName="/xl/charts/colors46.xml" ContentType="application/vnd.ms-office.chartcolorstyle+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chart68.xml" ContentType="application/vnd.openxmlformats-officedocument.drawingml.chart+xml"/>
  <Override PartName="/xl/charts/style56.xml" ContentType="application/vnd.ms-office.chartstyle+xml"/>
  <Override PartName="/xl/charts/colors5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85CC5F74-0747-4C96-93DB-23CAFB8C0DDE}" xr6:coauthVersionLast="36" xr6:coauthVersionMax="43" xr10:uidLastSave="{00000000-0000-0000-0000-000000000000}"/>
  <bookViews>
    <workbookView xWindow="-120" yWindow="-120" windowWidth="29040" windowHeight="15990" tabRatio="500" xr2:uid="{00000000-000D-0000-FFFF-FFFF00000000}"/>
  </bookViews>
  <sheets>
    <sheet name="Analysis-class-subtype"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s>
  <externalReferences>
    <externalReference r:id="rId10"/>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3" i="9" l="1"/>
  <c r="C52" i="9"/>
  <c r="C51" i="9"/>
  <c r="C50" i="9"/>
  <c r="C53" i="9" s="1"/>
  <c r="AD9" i="9"/>
  <c r="AD10" i="9"/>
  <c r="AD11" i="9"/>
  <c r="AD12" i="9"/>
  <c r="Z11" i="9"/>
  <c r="V11" i="9"/>
  <c r="R11" i="9"/>
  <c r="N11" i="9"/>
  <c r="J11" i="9"/>
  <c r="F11" i="9"/>
  <c r="B11" i="9"/>
  <c r="AB10" i="9"/>
  <c r="X10" i="9"/>
  <c r="T10" i="9"/>
  <c r="P10" i="9"/>
  <c r="L10" i="9"/>
  <c r="H10" i="9"/>
  <c r="D10" i="9"/>
  <c r="Z9" i="9"/>
  <c r="V9" i="9"/>
  <c r="R9" i="9"/>
  <c r="N9" i="9"/>
  <c r="J9" i="9"/>
  <c r="F9" i="9"/>
  <c r="B9" i="9"/>
  <c r="AC5" i="9"/>
  <c r="AC11" i="9" s="1"/>
  <c r="AB5" i="9"/>
  <c r="AB11" i="9" s="1"/>
  <c r="AA5" i="9"/>
  <c r="AA10" i="9" s="1"/>
  <c r="Z5" i="9"/>
  <c r="Y5" i="9"/>
  <c r="Y11" i="9" s="1"/>
  <c r="X5" i="9"/>
  <c r="X11" i="9" s="1"/>
  <c r="W5" i="9"/>
  <c r="W10" i="9" s="1"/>
  <c r="V5" i="9"/>
  <c r="U5" i="9"/>
  <c r="U11" i="9" s="1"/>
  <c r="T5" i="9"/>
  <c r="T11" i="9" s="1"/>
  <c r="S5" i="9"/>
  <c r="S10" i="9" s="1"/>
  <c r="R5" i="9"/>
  <c r="Q5" i="9"/>
  <c r="Q11" i="9" s="1"/>
  <c r="P5" i="9"/>
  <c r="P11" i="9" s="1"/>
  <c r="O5" i="9"/>
  <c r="O10" i="9" s="1"/>
  <c r="N5" i="9"/>
  <c r="M5" i="9"/>
  <c r="M11" i="9" s="1"/>
  <c r="L5" i="9"/>
  <c r="L11" i="9" s="1"/>
  <c r="K5" i="9"/>
  <c r="K10" i="9" s="1"/>
  <c r="J5" i="9"/>
  <c r="I5" i="9"/>
  <c r="I11" i="9" s="1"/>
  <c r="H5" i="9"/>
  <c r="H11" i="9" s="1"/>
  <c r="G5" i="9"/>
  <c r="G10" i="9" s="1"/>
  <c r="F5" i="9"/>
  <c r="E5" i="9"/>
  <c r="E11" i="9" s="1"/>
  <c r="D5" i="9"/>
  <c r="D11" i="9" s="1"/>
  <c r="C5" i="9"/>
  <c r="B5" i="9"/>
  <c r="AD4" i="9"/>
  <c r="AD3" i="9"/>
  <c r="AD2" i="9"/>
  <c r="N12" i="9" l="1"/>
  <c r="B6" i="9"/>
  <c r="N6" i="9"/>
  <c r="R6" i="9"/>
  <c r="AD5" i="9"/>
  <c r="J6" i="9" s="1"/>
  <c r="H6" i="9"/>
  <c r="L6" i="9"/>
  <c r="P6" i="9"/>
  <c r="X6" i="9"/>
  <c r="AB6" i="9"/>
  <c r="C12" i="9"/>
  <c r="G9" i="9"/>
  <c r="K9" i="9"/>
  <c r="O9" i="9"/>
  <c r="O12" i="9" s="1"/>
  <c r="S9" i="9"/>
  <c r="W9" i="9"/>
  <c r="AA9" i="9"/>
  <c r="AA12" i="9" s="1"/>
  <c r="E10" i="9"/>
  <c r="I10" i="9"/>
  <c r="M10" i="9"/>
  <c r="Q10" i="9"/>
  <c r="U10" i="9"/>
  <c r="Y10" i="9"/>
  <c r="AC10" i="9"/>
  <c r="G11" i="9"/>
  <c r="K11" i="9"/>
  <c r="O11" i="9"/>
  <c r="S11" i="9"/>
  <c r="W11" i="9"/>
  <c r="AA11" i="9"/>
  <c r="E6" i="9"/>
  <c r="I6" i="9"/>
  <c r="M6" i="9"/>
  <c r="Q6" i="9"/>
  <c r="U6" i="9"/>
  <c r="Y6" i="9"/>
  <c r="AC6" i="9"/>
  <c r="D9" i="9"/>
  <c r="H9" i="9"/>
  <c r="H12" i="9" s="1"/>
  <c r="L9" i="9"/>
  <c r="L12" i="9" s="1"/>
  <c r="P9" i="9"/>
  <c r="P12" i="9" s="1"/>
  <c r="T9" i="9"/>
  <c r="T12" i="9" s="1"/>
  <c r="X9" i="9"/>
  <c r="X12" i="9" s="1"/>
  <c r="AB9" i="9"/>
  <c r="AB12" i="9" s="1"/>
  <c r="B10" i="9"/>
  <c r="B12" i="9" s="1"/>
  <c r="F10" i="9"/>
  <c r="F12" i="9" s="1"/>
  <c r="J10" i="9"/>
  <c r="J12" i="9" s="1"/>
  <c r="N10" i="9"/>
  <c r="R10" i="9"/>
  <c r="R12" i="9" s="1"/>
  <c r="V10" i="9"/>
  <c r="V12" i="9" s="1"/>
  <c r="Z10" i="9"/>
  <c r="Z12" i="9" s="1"/>
  <c r="E9" i="9"/>
  <c r="I9" i="9"/>
  <c r="I12" i="9" s="1"/>
  <c r="M9" i="9"/>
  <c r="M12" i="9" s="1"/>
  <c r="Q9" i="9"/>
  <c r="U9" i="9"/>
  <c r="Y9" i="9"/>
  <c r="Y12" i="9" s="1"/>
  <c r="AC9" i="9"/>
  <c r="AC12" i="9" s="1"/>
  <c r="AT2" i="8"/>
  <c r="AI5" i="8"/>
  <c r="AL5" i="8"/>
  <c r="AN5" i="8"/>
  <c r="AO5" i="8"/>
  <c r="AP5" i="8"/>
  <c r="AS5" i="8"/>
  <c r="AR4" i="8"/>
  <c r="AM4" i="8"/>
  <c r="AL4" i="8"/>
  <c r="AJ4" i="8"/>
  <c r="AG5" i="8"/>
  <c r="AQ3" i="8"/>
  <c r="AM3" i="8"/>
  <c r="AK3" i="8"/>
  <c r="AH3" i="8"/>
  <c r="AT3" i="8" s="1"/>
  <c r="U12" i="9" l="1"/>
  <c r="E12" i="9"/>
  <c r="K12" i="9"/>
  <c r="Q12" i="9"/>
  <c r="W12" i="9"/>
  <c r="G12" i="9"/>
  <c r="T6" i="9"/>
  <c r="D6" i="9"/>
  <c r="Z6" i="9"/>
  <c r="D12" i="9"/>
  <c r="S12" i="9"/>
  <c r="W6" i="9"/>
  <c r="G6" i="9"/>
  <c r="AE4" i="9"/>
  <c r="AE5" i="9"/>
  <c r="AE3" i="9"/>
  <c r="S6" i="9"/>
  <c r="K6" i="9"/>
  <c r="AD6" i="9" s="1"/>
  <c r="AA6" i="9"/>
  <c r="O6" i="9"/>
  <c r="C6" i="9"/>
  <c r="AE2" i="9"/>
  <c r="V6" i="9"/>
  <c r="F6" i="9"/>
  <c r="AH5" i="8"/>
  <c r="BF2" i="8"/>
  <c r="BF5" i="8" s="1"/>
  <c r="BF3" i="8"/>
  <c r="BF4" i="8"/>
  <c r="AT4" i="8"/>
  <c r="BI4" i="8"/>
  <c r="BI3" i="8"/>
  <c r="BI2" i="8"/>
  <c r="BI5" i="8" s="1"/>
  <c r="BE2" i="8"/>
  <c r="BE5" i="8" s="1"/>
  <c r="BE4" i="8"/>
  <c r="BE3" i="8"/>
  <c r="AK5" i="8"/>
  <c r="BB2" i="8"/>
  <c r="BB3" i="8"/>
  <c r="BB4" i="8"/>
  <c r="AR5" i="8"/>
  <c r="BD4" i="8"/>
  <c r="BD3" i="8"/>
  <c r="BD2" i="8"/>
  <c r="BD5" i="8" s="1"/>
  <c r="AJ5" i="8"/>
  <c r="AX3" i="8"/>
  <c r="AW2" i="8"/>
  <c r="AW4" i="8"/>
  <c r="AW3" i="8"/>
  <c r="AT5"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E849" i="7" s="1"/>
  <c r="C849" i="7"/>
  <c r="B849" i="7"/>
  <c r="AE12" i="9" l="1"/>
  <c r="AE10" i="9"/>
  <c r="AE11" i="9"/>
  <c r="AE9" i="9"/>
  <c r="BG2" i="8"/>
  <c r="BG4" i="8"/>
  <c r="AZ3" i="8"/>
  <c r="AZ2" i="8"/>
  <c r="AZ5" i="8" s="1"/>
  <c r="BH3" i="8"/>
  <c r="BH2" i="8"/>
  <c r="BB5" i="8"/>
  <c r="BJ4" i="8"/>
  <c r="BA4" i="8"/>
  <c r="BA2" i="8"/>
  <c r="AZ4" i="8"/>
  <c r="AY5" i="8"/>
  <c r="BC4" i="8"/>
  <c r="AW5" i="8"/>
  <c r="BC3" i="8"/>
  <c r="BJ3" i="8" s="1"/>
  <c r="BA3" i="8"/>
  <c r="AX2" i="8"/>
  <c r="AX5" i="8" s="1"/>
  <c r="AX4" i="8"/>
  <c r="BC5" i="8"/>
  <c r="BG3" i="8"/>
  <c r="BG5" i="8" s="1"/>
  <c r="BH4" i="8"/>
  <c r="BH5" i="8" s="1"/>
  <c r="N4" i="8"/>
  <c r="R12" i="8"/>
  <c r="J2" i="8"/>
  <c r="J5" i="8" s="1"/>
  <c r="C2" i="8"/>
  <c r="C5" i="8" s="1"/>
  <c r="G2" i="8"/>
  <c r="W10" i="8" s="1"/>
  <c r="K2" i="8"/>
  <c r="AA10" i="8" s="1"/>
  <c r="F2" i="8"/>
  <c r="F5" i="8" s="1"/>
  <c r="D2" i="8"/>
  <c r="H2" i="8"/>
  <c r="L2" i="8"/>
  <c r="B2" i="8"/>
  <c r="B5" i="8" s="1"/>
  <c r="E2" i="8"/>
  <c r="U10" i="8" s="1"/>
  <c r="I2" i="8"/>
  <c r="Y10" i="8" s="1"/>
  <c r="N3" i="8"/>
  <c r="Z10" i="8"/>
  <c r="E5" i="8"/>
  <c r="M5" i="8"/>
  <c r="BJ5" i="8" l="1"/>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148" i="7" l="1"/>
  <c r="K234" i="7"/>
  <c r="K481" i="7"/>
  <c r="K505" i="7"/>
  <c r="K612" i="7"/>
  <c r="K733" i="7"/>
  <c r="K840" i="7"/>
  <c r="K59" i="7"/>
  <c r="K86" i="7"/>
  <c r="K118" i="7"/>
  <c r="K225" i="7"/>
  <c r="K236" i="7"/>
  <c r="K324" i="7"/>
  <c r="K352" i="7"/>
  <c r="K466" i="7"/>
  <c r="K620" i="7"/>
  <c r="K682" i="7"/>
  <c r="K786" i="7"/>
  <c r="K848" i="7"/>
  <c r="K285" i="7"/>
  <c r="K297" i="7"/>
  <c r="K311" i="7"/>
  <c r="K480" i="7"/>
  <c r="K530" i="7"/>
  <c r="K546" i="7"/>
  <c r="K609" i="7"/>
  <c r="K648" i="7"/>
  <c r="K666" i="7"/>
  <c r="K684" i="7"/>
  <c r="K692" i="7"/>
  <c r="K694" i="7"/>
  <c r="K725" i="7"/>
  <c r="K810" i="7"/>
  <c r="K55" i="7"/>
  <c r="K196" i="7"/>
  <c r="K351" i="7"/>
  <c r="K545" i="7"/>
  <c r="K724" i="7"/>
  <c r="K45" i="7"/>
  <c r="K422" i="7"/>
  <c r="K538" i="7"/>
  <c r="K570" i="7"/>
  <c r="K578" i="7"/>
  <c r="K592" i="7"/>
  <c r="K647" i="7"/>
  <c r="K662" i="7"/>
  <c r="K683" i="7"/>
  <c r="K710" i="7"/>
  <c r="K720" i="7"/>
  <c r="K754" i="7"/>
  <c r="K796" i="7"/>
  <c r="K828" i="7"/>
  <c r="K27" i="7"/>
  <c r="K149" i="7"/>
  <c r="K180" i="7"/>
  <c r="K254" i="7"/>
  <c r="K304" i="7"/>
  <c r="K375" i="7"/>
  <c r="K400" i="7"/>
  <c r="K490" i="7"/>
  <c r="K544" i="7"/>
  <c r="K576" i="7"/>
  <c r="K7" i="7"/>
  <c r="K21" i="7"/>
  <c r="K26" i="7"/>
  <c r="K61" i="7"/>
  <c r="K63" i="7"/>
  <c r="K94" i="7"/>
  <c r="K117" i="7"/>
  <c r="K119" i="7"/>
  <c r="K161" i="7"/>
  <c r="K200" i="7"/>
  <c r="K252" i="7"/>
  <c r="K268" i="7"/>
  <c r="K284" i="7"/>
  <c r="K303" i="7"/>
  <c r="K407" i="7"/>
  <c r="K438" i="7"/>
  <c r="K528" i="7"/>
  <c r="K554" i="7"/>
  <c r="K569" i="7"/>
  <c r="K608" i="7"/>
  <c r="K646" i="7"/>
  <c r="K678" i="7"/>
  <c r="K688" i="7"/>
  <c r="K698" i="7"/>
  <c r="K745" i="7"/>
  <c r="K758" i="7"/>
  <c r="K780" i="7"/>
  <c r="K790" i="7"/>
  <c r="K800" i="7"/>
  <c r="K830" i="7"/>
  <c r="K844" i="7"/>
  <c r="I11" i="7"/>
  <c r="J14" i="7"/>
  <c r="J15" i="7"/>
  <c r="J22" i="7"/>
  <c r="K22" i="7" s="1"/>
  <c r="I27" i="7"/>
  <c r="J29" i="7"/>
  <c r="H31" i="7"/>
  <c r="J37" i="7"/>
  <c r="J42" i="7"/>
  <c r="H46" i="7"/>
  <c r="K46" i="7" s="1"/>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K30" i="7" s="1"/>
  <c r="H38" i="7"/>
  <c r="K38" i="7" s="1"/>
  <c r="I43" i="7"/>
  <c r="J45" i="7"/>
  <c r="H47" i="7"/>
  <c r="I55" i="7"/>
  <c r="I67" i="7"/>
  <c r="J70" i="7"/>
  <c r="H78" i="7"/>
  <c r="K78" i="7" s="1"/>
  <c r="H202" i="7"/>
  <c r="J202" i="7"/>
  <c r="J38" i="7"/>
  <c r="H43" i="7"/>
  <c r="K43" i="7" s="1"/>
  <c r="H110" i="7"/>
  <c r="K110" i="7" s="1"/>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K319" i="7" s="1"/>
  <c r="H331" i="7"/>
  <c r="K331" i="7" s="1"/>
  <c r="I333" i="7"/>
  <c r="J335" i="7"/>
  <c r="I340" i="7"/>
  <c r="K340" i="7" s="1"/>
  <c r="I345" i="7"/>
  <c r="J352" i="7"/>
  <c r="H408" i="7"/>
  <c r="K408" i="7" s="1"/>
  <c r="H418" i="7"/>
  <c r="K418" i="7" s="1"/>
  <c r="J426" i="7"/>
  <c r="H450" i="7"/>
  <c r="J457" i="7"/>
  <c r="I506" i="7"/>
  <c r="K506" i="7" s="1"/>
  <c r="H513" i="7"/>
  <c r="J514" i="7"/>
  <c r="K514" i="7" s="1"/>
  <c r="H522" i="7"/>
  <c r="J524" i="7"/>
  <c r="H537" i="7"/>
  <c r="J538" i="7"/>
  <c r="H561" i="7"/>
  <c r="K561" i="7" s="1"/>
  <c r="H562" i="7"/>
  <c r="K562" i="7" s="1"/>
  <c r="J564" i="7"/>
  <c r="H577" i="7"/>
  <c r="J578" i="7"/>
  <c r="H586" i="7"/>
  <c r="K586" i="7" s="1"/>
  <c r="J593" i="7"/>
  <c r="H602" i="7"/>
  <c r="J609" i="7"/>
  <c r="H618" i="7"/>
  <c r="K618" i="7" s="1"/>
  <c r="J625" i="7"/>
  <c r="H629" i="7"/>
  <c r="K629" i="7" s="1"/>
  <c r="J634" i="7"/>
  <c r="J640" i="7"/>
  <c r="K640" i="7" s="1"/>
  <c r="I642" i="7"/>
  <c r="K642" i="7" s="1"/>
  <c r="I650" i="7"/>
  <c r="I651" i="7"/>
  <c r="J656" i="7"/>
  <c r="K656" i="7" s="1"/>
  <c r="H661" i="7"/>
  <c r="H667" i="7"/>
  <c r="K667" i="7" s="1"/>
  <c r="J673" i="7"/>
  <c r="I676" i="7"/>
  <c r="K676" i="7" s="1"/>
  <c r="H679" i="7"/>
  <c r="J684" i="7"/>
  <c r="J688" i="7"/>
  <c r="H693" i="7"/>
  <c r="K693" i="7" s="1"/>
  <c r="J705" i="7"/>
  <c r="I708" i="7"/>
  <c r="K708" i="7" s="1"/>
  <c r="H711" i="7"/>
  <c r="K711" i="7" s="1"/>
  <c r="I719" i="7"/>
  <c r="I724" i="7"/>
  <c r="H734" i="7"/>
  <c r="K734" i="7" s="1"/>
  <c r="J750" i="7"/>
  <c r="H753" i="7"/>
  <c r="K753" i="7" s="1"/>
  <c r="J761" i="7"/>
  <c r="H783" i="7"/>
  <c r="J788" i="7"/>
  <c r="J798" i="7"/>
  <c r="K798" i="7" s="1"/>
  <c r="H803" i="7"/>
  <c r="J840" i="7"/>
  <c r="H847" i="7"/>
  <c r="H242" i="7"/>
  <c r="K242" i="7" s="1"/>
  <c r="H246" i="7"/>
  <c r="J293" i="7"/>
  <c r="J319" i="7"/>
  <c r="I368" i="7"/>
  <c r="H391" i="7"/>
  <c r="H399" i="7"/>
  <c r="K399" i="7" s="1"/>
  <c r="J418" i="7"/>
  <c r="I434" i="7"/>
  <c r="K434" i="7" s="1"/>
  <c r="J438" i="7"/>
  <c r="J450" i="7"/>
  <c r="J453" i="7"/>
  <c r="I474" i="7"/>
  <c r="K474" i="7" s="1"/>
  <c r="J485" i="7"/>
  <c r="J492" i="7"/>
  <c r="J501" i="7"/>
  <c r="J522" i="7"/>
  <c r="J562" i="7"/>
  <c r="J577" i="7"/>
  <c r="H650" i="7"/>
  <c r="K650" i="7" s="1"/>
  <c r="H651" i="7"/>
  <c r="K651" i="7" s="1"/>
  <c r="J661" i="7"/>
  <c r="J724" i="7"/>
  <c r="J214" i="7"/>
  <c r="H221" i="7"/>
  <c r="K221" i="7" s="1"/>
  <c r="I234" i="7"/>
  <c r="I236" i="7"/>
  <c r="H241" i="7"/>
  <c r="H249" i="7"/>
  <c r="K249" i="7" s="1"/>
  <c r="J252" i="7"/>
  <c r="I258" i="7"/>
  <c r="K258" i="7" s="1"/>
  <c r="J260" i="7"/>
  <c r="I262" i="7"/>
  <c r="H265" i="7"/>
  <c r="J268" i="7"/>
  <c r="I274" i="7"/>
  <c r="K274" i="7" s="1"/>
  <c r="J276" i="7"/>
  <c r="I290" i="7"/>
  <c r="H336" i="7"/>
  <c r="H339" i="7"/>
  <c r="I344" i="7"/>
  <c r="I352" i="7"/>
  <c r="I353" i="7"/>
  <c r="H359" i="7"/>
  <c r="J363" i="7"/>
  <c r="H368" i="7"/>
  <c r="I377" i="7"/>
  <c r="H383" i="7"/>
  <c r="K383" i="7" s="1"/>
  <c r="I385" i="7"/>
  <c r="J391" i="7"/>
  <c r="J556" i="7"/>
  <c r="J585" i="7"/>
  <c r="K585" i="7" s="1"/>
  <c r="H610" i="7"/>
  <c r="K610" i="7" s="1"/>
  <c r="J617" i="7"/>
  <c r="K617" i="7" s="1"/>
  <c r="I626" i="7"/>
  <c r="I634" i="7"/>
  <c r="K634" i="7" s="1"/>
  <c r="I635" i="7"/>
  <c r="J641" i="7"/>
  <c r="H645" i="7"/>
  <c r="J657" i="7"/>
  <c r="I660" i="7"/>
  <c r="K660" i="7" s="1"/>
  <c r="H663" i="7"/>
  <c r="J668" i="7"/>
  <c r="H677" i="7"/>
  <c r="J689" i="7"/>
  <c r="I692" i="7"/>
  <c r="H695" i="7"/>
  <c r="J700" i="7"/>
  <c r="J704" i="7"/>
  <c r="K704" i="7" s="1"/>
  <c r="H709" i="7"/>
  <c r="K709" i="7" s="1"/>
  <c r="J710" i="7"/>
  <c r="H715" i="7"/>
  <c r="K715" i="7" s="1"/>
  <c r="I718" i="7"/>
  <c r="I720" i="7"/>
  <c r="J726" i="7"/>
  <c r="J733" i="7"/>
  <c r="I738" i="7"/>
  <c r="H746" i="7"/>
  <c r="J749" i="7"/>
  <c r="J762" i="7"/>
  <c r="J772" i="7"/>
  <c r="I788" i="7"/>
  <c r="K788" i="7" s="1"/>
  <c r="I810" i="7"/>
  <c r="I812" i="7"/>
  <c r="J822" i="7"/>
  <c r="K822" i="7" s="1"/>
  <c r="J830" i="7"/>
  <c r="J834" i="7"/>
  <c r="H836" i="7"/>
  <c r="K836" i="7" s="1"/>
  <c r="H839" i="7"/>
  <c r="K839" i="7" s="1"/>
  <c r="J848" i="7"/>
  <c r="H320" i="7"/>
  <c r="H323" i="7"/>
  <c r="K323" i="7" s="1"/>
  <c r="H335" i="7"/>
  <c r="K335" i="7" s="1"/>
  <c r="J347" i="7"/>
  <c r="I361" i="7"/>
  <c r="H367" i="7"/>
  <c r="I376" i="7"/>
  <c r="K376" i="7" s="1"/>
  <c r="J454" i="7"/>
  <c r="H457" i="7"/>
  <c r="J458" i="7"/>
  <c r="K458" i="7" s="1"/>
  <c r="J469" i="7"/>
  <c r="K469" i="7" s="1"/>
  <c r="J477" i="7"/>
  <c r="J484" i="7"/>
  <c r="J493" i="7"/>
  <c r="J500" i="7"/>
  <c r="K500" i="7" s="1"/>
  <c r="J509" i="7"/>
  <c r="J516" i="7"/>
  <c r="H529" i="7"/>
  <c r="J540" i="7"/>
  <c r="J569" i="7"/>
  <c r="H593" i="7"/>
  <c r="K593" i="7" s="1"/>
  <c r="H597" i="7"/>
  <c r="K597" i="7" s="1"/>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K606" i="7" s="1"/>
  <c r="I606" i="7"/>
  <c r="J622" i="7"/>
  <c r="H622" i="7"/>
  <c r="I622" i="7"/>
  <c r="J675" i="7"/>
  <c r="H675" i="7"/>
  <c r="I675" i="7"/>
  <c r="J723" i="7"/>
  <c r="H723" i="7"/>
  <c r="I723" i="7"/>
  <c r="H2" i="7"/>
  <c r="K2" i="7" s="1"/>
  <c r="H3" i="7"/>
  <c r="K3" i="7" s="1"/>
  <c r="J5" i="7"/>
  <c r="H10" i="7"/>
  <c r="H11" i="7"/>
  <c r="K11" i="7" s="1"/>
  <c r="J13" i="7"/>
  <c r="H18" i="7"/>
  <c r="H19" i="7"/>
  <c r="K19" i="7" s="1"/>
  <c r="I23" i="7"/>
  <c r="J25" i="7"/>
  <c r="J30" i="7"/>
  <c r="H34" i="7"/>
  <c r="H35" i="7"/>
  <c r="K35" i="7" s="1"/>
  <c r="I39" i="7"/>
  <c r="J41" i="7"/>
  <c r="J46" i="7"/>
  <c r="H50" i="7"/>
  <c r="J53" i="7"/>
  <c r="K53" i="7" s="1"/>
  <c r="H58" i="7"/>
  <c r="J61" i="7"/>
  <c r="H66" i="7"/>
  <c r="K66" i="7" s="1"/>
  <c r="H67" i="7"/>
  <c r="K67" i="7" s="1"/>
  <c r="J69" i="7"/>
  <c r="I74" i="7"/>
  <c r="I75" i="7"/>
  <c r="J77" i="7"/>
  <c r="K77" i="7" s="1"/>
  <c r="J78" i="7"/>
  <c r="I82" i="7"/>
  <c r="I83" i="7"/>
  <c r="J85" i="7"/>
  <c r="J86" i="7"/>
  <c r="I90" i="7"/>
  <c r="I91" i="7"/>
  <c r="J93" i="7"/>
  <c r="J94" i="7"/>
  <c r="I98" i="7"/>
  <c r="I99" i="7"/>
  <c r="J101" i="7"/>
  <c r="J102" i="7"/>
  <c r="K102" i="7" s="1"/>
  <c r="I106" i="7"/>
  <c r="I107" i="7"/>
  <c r="J109" i="7"/>
  <c r="K109" i="7" s="1"/>
  <c r="J110" i="7"/>
  <c r="I114" i="7"/>
  <c r="I115" i="7"/>
  <c r="J117" i="7"/>
  <c r="J118" i="7"/>
  <c r="I122" i="7"/>
  <c r="I123" i="7"/>
  <c r="J125" i="7"/>
  <c r="K125" i="7" s="1"/>
  <c r="J126" i="7"/>
  <c r="K126" i="7" s="1"/>
  <c r="I130" i="7"/>
  <c r="I131" i="7"/>
  <c r="J133" i="7"/>
  <c r="K133" i="7" s="1"/>
  <c r="J134" i="7"/>
  <c r="K134" i="7" s="1"/>
  <c r="I138" i="7"/>
  <c r="I139" i="7"/>
  <c r="J141" i="7"/>
  <c r="K141" i="7" s="1"/>
  <c r="I145" i="7"/>
  <c r="J148" i="7"/>
  <c r="I152" i="7"/>
  <c r="H153" i="7"/>
  <c r="I165" i="7"/>
  <c r="J168" i="7"/>
  <c r="K168" i="7" s="1"/>
  <c r="I172" i="7"/>
  <c r="I173" i="7"/>
  <c r="I178" i="7"/>
  <c r="I185" i="7"/>
  <c r="J188" i="7"/>
  <c r="K188" i="7" s="1"/>
  <c r="I192" i="7"/>
  <c r="I193" i="7"/>
  <c r="I200" i="7"/>
  <c r="J208" i="7"/>
  <c r="I210" i="7"/>
  <c r="I220" i="7"/>
  <c r="K220" i="7" s="1"/>
  <c r="J226" i="7"/>
  <c r="H226" i="7"/>
  <c r="K226" i="7" s="1"/>
  <c r="J250" i="7"/>
  <c r="H250" i="7"/>
  <c r="I250" i="7"/>
  <c r="J266" i="7"/>
  <c r="H266" i="7"/>
  <c r="K266" i="7" s="1"/>
  <c r="I266" i="7"/>
  <c r="J337" i="7"/>
  <c r="I337" i="7"/>
  <c r="J357" i="7"/>
  <c r="I357" i="7"/>
  <c r="J364" i="7"/>
  <c r="H364" i="7"/>
  <c r="I364" i="7"/>
  <c r="J381" i="7"/>
  <c r="I381" i="7"/>
  <c r="J462" i="7"/>
  <c r="H462" i="7"/>
  <c r="K462" i="7" s="1"/>
  <c r="I462" i="7"/>
  <c r="J313" i="7"/>
  <c r="I313" i="7"/>
  <c r="J356" i="7"/>
  <c r="H356" i="7"/>
  <c r="I356" i="7"/>
  <c r="J380" i="7"/>
  <c r="H380" i="7"/>
  <c r="K380" i="7" s="1"/>
  <c r="I380" i="7"/>
  <c r="J389" i="7"/>
  <c r="I389" i="7"/>
  <c r="J446" i="7"/>
  <c r="H446" i="7"/>
  <c r="I446" i="7"/>
  <c r="J776" i="7"/>
  <c r="H776" i="7"/>
  <c r="K776" i="7" s="1"/>
  <c r="I776" i="7"/>
  <c r="H782" i="7"/>
  <c r="J782" i="7"/>
  <c r="J792" i="7"/>
  <c r="H792" i="7"/>
  <c r="I792" i="7"/>
  <c r="H802" i="7"/>
  <c r="J802" i="7"/>
  <c r="J2" i="7"/>
  <c r="I7" i="7"/>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K156" i="7" s="1"/>
  <c r="J160" i="7"/>
  <c r="H164" i="7"/>
  <c r="H165" i="7"/>
  <c r="K165" i="7" s="1"/>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K233" i="7" s="1"/>
  <c r="I257" i="7"/>
  <c r="H257" i="7"/>
  <c r="H264" i="7"/>
  <c r="J264" i="7"/>
  <c r="I273" i="7"/>
  <c r="H273" i="7"/>
  <c r="J282" i="7"/>
  <c r="I282" i="7"/>
  <c r="H296" i="7"/>
  <c r="K296" i="7" s="1"/>
  <c r="J296" i="7"/>
  <c r="J305" i="7"/>
  <c r="I305" i="7"/>
  <c r="J321" i="7"/>
  <c r="I321" i="7"/>
  <c r="I343" i="7"/>
  <c r="J343" i="7"/>
  <c r="H343" i="7"/>
  <c r="K343" i="7" s="1"/>
  <c r="J348" i="7"/>
  <c r="H348" i="7"/>
  <c r="I348" i="7"/>
  <c r="J365" i="7"/>
  <c r="I365" i="7"/>
  <c r="J430" i="7"/>
  <c r="H430" i="7"/>
  <c r="I430" i="7"/>
  <c r="I470" i="7"/>
  <c r="J470" i="7"/>
  <c r="H470" i="7"/>
  <c r="K470" i="7" s="1"/>
  <c r="I245" i="7"/>
  <c r="H245" i="7"/>
  <c r="I288" i="7"/>
  <c r="J288" i="7"/>
  <c r="H288" i="7"/>
  <c r="K288" i="7" s="1"/>
  <c r="J405" i="7"/>
  <c r="I405" i="7"/>
  <c r="J414" i="7"/>
  <c r="H414" i="7"/>
  <c r="K414" i="7" s="1"/>
  <c r="I414" i="7"/>
  <c r="I465" i="7"/>
  <c r="J465" i="7"/>
  <c r="H465" i="7"/>
  <c r="K465" i="7" s="1"/>
  <c r="J502" i="7"/>
  <c r="H502" i="7"/>
  <c r="I502" i="7"/>
  <c r="J566" i="7"/>
  <c r="H566" i="7"/>
  <c r="I566" i="7"/>
  <c r="J590" i="7"/>
  <c r="H590" i="7"/>
  <c r="K590" i="7" s="1"/>
  <c r="I590" i="7"/>
  <c r="H628" i="7"/>
  <c r="J628" i="7"/>
  <c r="I628" i="7"/>
  <c r="I649" i="7"/>
  <c r="J649" i="7"/>
  <c r="H649" i="7"/>
  <c r="K649" i="7" s="1"/>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J121" i="7"/>
  <c r="I127" i="7"/>
  <c r="K127" i="7" s="1"/>
  <c r="J129" i="7"/>
  <c r="I135" i="7"/>
  <c r="K135" i="7" s="1"/>
  <c r="J137" i="7"/>
  <c r="J144" i="7"/>
  <c r="K144" i="7" s="1"/>
  <c r="I149" i="7"/>
  <c r="I154" i="7"/>
  <c r="I158" i="7"/>
  <c r="I162" i="7"/>
  <c r="J164" i="7"/>
  <c r="I169" i="7"/>
  <c r="K169" i="7" s="1"/>
  <c r="H176" i="7"/>
  <c r="K176" i="7" s="1"/>
  <c r="H177" i="7"/>
  <c r="K177" i="7" s="1"/>
  <c r="I182" i="7"/>
  <c r="J184" i="7"/>
  <c r="I189" i="7"/>
  <c r="K189" i="7" s="1"/>
  <c r="I196" i="7"/>
  <c r="I204" i="7"/>
  <c r="K204" i="7" s="1"/>
  <c r="H209" i="7"/>
  <c r="I216" i="7"/>
  <c r="K216" i="7" s="1"/>
  <c r="H222" i="7"/>
  <c r="J238" i="7"/>
  <c r="H238" i="7"/>
  <c r="I238" i="7"/>
  <c r="I327" i="7"/>
  <c r="J327" i="7"/>
  <c r="H327" i="7"/>
  <c r="K327" i="7" s="1"/>
  <c r="J349" i="7"/>
  <c r="I349" i="7"/>
  <c r="J372" i="7"/>
  <c r="H372" i="7"/>
  <c r="I372" i="7"/>
  <c r="J388" i="7"/>
  <c r="H388" i="7"/>
  <c r="I388" i="7"/>
  <c r="J396" i="7"/>
  <c r="H396" i="7"/>
  <c r="I396" i="7"/>
  <c r="J404" i="7"/>
  <c r="H404" i="7"/>
  <c r="K404" i="7" s="1"/>
  <c r="I404" i="7"/>
  <c r="I449" i="7"/>
  <c r="J449" i="7"/>
  <c r="H449" i="7"/>
  <c r="K449" i="7" s="1"/>
  <c r="J236" i="7"/>
  <c r="J248" i="7"/>
  <c r="H262" i="7"/>
  <c r="H278" i="7"/>
  <c r="K278" i="7" s="1"/>
  <c r="H289" i="7"/>
  <c r="K289" i="7" s="1"/>
  <c r="H307" i="7"/>
  <c r="K307" i="7" s="1"/>
  <c r="H308" i="7"/>
  <c r="K308" i="7" s="1"/>
  <c r="H315" i="7"/>
  <c r="K315" i="7" s="1"/>
  <c r="H316" i="7"/>
  <c r="K316" i="7" s="1"/>
  <c r="J323" i="7"/>
  <c r="H328" i="7"/>
  <c r="K328" i="7" s="1"/>
  <c r="J339" i="7"/>
  <c r="H344" i="7"/>
  <c r="J351" i="7"/>
  <c r="J359" i="7"/>
  <c r="J367" i="7"/>
  <c r="J375" i="7"/>
  <c r="J383" i="7"/>
  <c r="J384" i="7"/>
  <c r="K384" i="7" s="1"/>
  <c r="J392" i="7"/>
  <c r="K392" i="7" s="1"/>
  <c r="J408" i="7"/>
  <c r="H478" i="7"/>
  <c r="I478" i="7"/>
  <c r="J526" i="7"/>
  <c r="H526" i="7"/>
  <c r="I526" i="7"/>
  <c r="J550" i="7"/>
  <c r="H550" i="7"/>
  <c r="K550" i="7" s="1"/>
  <c r="I550" i="7"/>
  <c r="J623" i="7"/>
  <c r="H623" i="7"/>
  <c r="I623" i="7"/>
  <c r="H658" i="7"/>
  <c r="I658" i="7"/>
  <c r="J658" i="7"/>
  <c r="I281" i="7"/>
  <c r="K281" i="7" s="1"/>
  <c r="I294" i="7"/>
  <c r="H300" i="7"/>
  <c r="I312" i="7"/>
  <c r="K312" i="7" s="1"/>
  <c r="I320" i="7"/>
  <c r="I325" i="7"/>
  <c r="I336" i="7"/>
  <c r="I341" i="7"/>
  <c r="H347" i="7"/>
  <c r="K347" i="7" s="1"/>
  <c r="H355" i="7"/>
  <c r="K355" i="7" s="1"/>
  <c r="H363" i="7"/>
  <c r="H371" i="7"/>
  <c r="K371" i="7" s="1"/>
  <c r="H379" i="7"/>
  <c r="K379" i="7" s="1"/>
  <c r="H387" i="7"/>
  <c r="H395" i="7"/>
  <c r="H403" i="7"/>
  <c r="I426" i="7"/>
  <c r="K426" i="7" s="1"/>
  <c r="I442" i="7"/>
  <c r="K442" i="7" s="1"/>
  <c r="I454" i="7"/>
  <c r="K454" i="7" s="1"/>
  <c r="H461" i="7"/>
  <c r="H473" i="7"/>
  <c r="J476" i="7"/>
  <c r="J478" i="7"/>
  <c r="J494" i="7"/>
  <c r="H494" i="7"/>
  <c r="K494" i="7" s="1"/>
  <c r="I494" i="7"/>
  <c r="J510" i="7"/>
  <c r="H510" i="7"/>
  <c r="I510" i="7"/>
  <c r="J534" i="7"/>
  <c r="H534" i="7"/>
  <c r="I534" i="7"/>
  <c r="J558" i="7"/>
  <c r="H558" i="7"/>
  <c r="I558" i="7"/>
  <c r="J574" i="7"/>
  <c r="H574" i="7"/>
  <c r="K574" i="7" s="1"/>
  <c r="I574" i="7"/>
  <c r="J598" i="7"/>
  <c r="H598" i="7"/>
  <c r="I598" i="7"/>
  <c r="J614" i="7"/>
  <c r="H614" i="7"/>
  <c r="I614" i="7"/>
  <c r="I633" i="7"/>
  <c r="J633" i="7"/>
  <c r="H633" i="7"/>
  <c r="J638" i="7"/>
  <c r="H638" i="7"/>
  <c r="K638" i="7" s="1"/>
  <c r="I638" i="7"/>
  <c r="H644" i="7"/>
  <c r="J644" i="7"/>
  <c r="I644" i="7"/>
  <c r="J387" i="7"/>
  <c r="J395" i="7"/>
  <c r="I401" i="7"/>
  <c r="J403" i="7"/>
  <c r="I409" i="7"/>
  <c r="H453" i="7"/>
  <c r="J461" i="7"/>
  <c r="J473" i="7"/>
  <c r="J518" i="7"/>
  <c r="H518" i="7"/>
  <c r="I518" i="7"/>
  <c r="J582" i="7"/>
  <c r="H582" i="7"/>
  <c r="I582" i="7"/>
  <c r="J639" i="7"/>
  <c r="H639" i="7"/>
  <c r="K639" i="7" s="1"/>
  <c r="I639" i="7"/>
  <c r="J481" i="7"/>
  <c r="J489" i="7"/>
  <c r="K489" i="7" s="1"/>
  <c r="J497" i="7"/>
  <c r="K497" i="7" s="1"/>
  <c r="J505" i="7"/>
  <c r="J513" i="7"/>
  <c r="J521" i="7"/>
  <c r="K521" i="7" s="1"/>
  <c r="J529" i="7"/>
  <c r="J537" i="7"/>
  <c r="J545" i="7"/>
  <c r="J553" i="7"/>
  <c r="K553" i="7" s="1"/>
  <c r="J594" i="7"/>
  <c r="K594" i="7" s="1"/>
  <c r="J602" i="7"/>
  <c r="J610" i="7"/>
  <c r="J618" i="7"/>
  <c r="J630" i="7"/>
  <c r="K630" i="7" s="1"/>
  <c r="J646" i="7"/>
  <c r="I653" i="7"/>
  <c r="J653" i="7"/>
  <c r="J655" i="7"/>
  <c r="H655" i="7"/>
  <c r="H664" i="7"/>
  <c r="J664" i="7"/>
  <c r="I664" i="7"/>
  <c r="I669" i="7"/>
  <c r="J669" i="7"/>
  <c r="H669" i="7"/>
  <c r="K669" i="7" s="1"/>
  <c r="J690" i="7"/>
  <c r="H690" i="7"/>
  <c r="I690" i="7"/>
  <c r="H696" i="7"/>
  <c r="J696" i="7"/>
  <c r="I696" i="7"/>
  <c r="I701" i="7"/>
  <c r="J701" i="7"/>
  <c r="H701" i="7"/>
  <c r="K701" i="7" s="1"/>
  <c r="J742" i="7"/>
  <c r="H742" i="7"/>
  <c r="I742" i="7"/>
  <c r="I757" i="7"/>
  <c r="J757" i="7"/>
  <c r="H757" i="7"/>
  <c r="J766" i="7"/>
  <c r="H766" i="7"/>
  <c r="K766" i="7" s="1"/>
  <c r="I766" i="7"/>
  <c r="I819" i="7"/>
  <c r="H819" i="7"/>
  <c r="H826" i="7"/>
  <c r="K826" i="7" s="1"/>
  <c r="J826" i="7"/>
  <c r="I826" i="7"/>
  <c r="I831" i="7"/>
  <c r="H831" i="7"/>
  <c r="K831" i="7" s="1"/>
  <c r="H477" i="7"/>
  <c r="K477" i="7" s="1"/>
  <c r="J480" i="7"/>
  <c r="H485" i="7"/>
  <c r="K485" i="7" s="1"/>
  <c r="J488" i="7"/>
  <c r="H493" i="7"/>
  <c r="J496" i="7"/>
  <c r="H501" i="7"/>
  <c r="K501" i="7" s="1"/>
  <c r="J504" i="7"/>
  <c r="H509" i="7"/>
  <c r="K509" i="7" s="1"/>
  <c r="J512" i="7"/>
  <c r="H517" i="7"/>
  <c r="K517" i="7" s="1"/>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K625" i="7" s="1"/>
  <c r="H627" i="7"/>
  <c r="K627" i="7" s="1"/>
  <c r="I631" i="7"/>
  <c r="K631" i="7" s="1"/>
  <c r="J632" i="7"/>
  <c r="K632" i="7" s="1"/>
  <c r="I636" i="7"/>
  <c r="K636" i="7" s="1"/>
  <c r="J637" i="7"/>
  <c r="K637" i="7" s="1"/>
  <c r="H641" i="7"/>
  <c r="K641" i="7" s="1"/>
  <c r="H643" i="7"/>
  <c r="K643" i="7" s="1"/>
  <c r="I647" i="7"/>
  <c r="J648" i="7"/>
  <c r="I652" i="7"/>
  <c r="K652" i="7" s="1"/>
  <c r="J654" i="7"/>
  <c r="H654" i="7"/>
  <c r="J674" i="7"/>
  <c r="H674" i="7"/>
  <c r="K674" i="7" s="1"/>
  <c r="I674" i="7"/>
  <c r="H680" i="7"/>
  <c r="J680" i="7"/>
  <c r="I680" i="7"/>
  <c r="I685" i="7"/>
  <c r="J685" i="7"/>
  <c r="H685" i="7"/>
  <c r="K685" i="7" s="1"/>
  <c r="J706" i="7"/>
  <c r="H706" i="7"/>
  <c r="I706" i="7"/>
  <c r="H712" i="7"/>
  <c r="J712" i="7"/>
  <c r="I712" i="7"/>
  <c r="J722" i="7"/>
  <c r="H722" i="7"/>
  <c r="I722" i="7"/>
  <c r="I729" i="7"/>
  <c r="J729" i="7"/>
  <c r="H729" i="7"/>
  <c r="K729" i="7" s="1"/>
  <c r="J784" i="7"/>
  <c r="H784" i="7"/>
  <c r="I784" i="7"/>
  <c r="I795" i="7"/>
  <c r="H795" i="7"/>
  <c r="K795" i="7" s="1"/>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H689" i="7"/>
  <c r="I695" i="7"/>
  <c r="I700" i="7"/>
  <c r="K700" i="7" s="1"/>
  <c r="H705" i="7"/>
  <c r="K705" i="7" s="1"/>
  <c r="I711" i="7"/>
  <c r="I716" i="7"/>
  <c r="H721" i="7"/>
  <c r="K721" i="7" s="1"/>
  <c r="I726" i="7"/>
  <c r="K726" i="7" s="1"/>
  <c r="H741" i="7"/>
  <c r="I750" i="7"/>
  <c r="K750" i="7" s="1"/>
  <c r="I762" i="7"/>
  <c r="K762" i="7" s="1"/>
  <c r="H765" i="7"/>
  <c r="I772" i="7"/>
  <c r="I786" i="7"/>
  <c r="I794" i="7"/>
  <c r="H799" i="7"/>
  <c r="J806" i="7"/>
  <c r="I808" i="7"/>
  <c r="K808" i="7" s="1"/>
  <c r="H811" i="7"/>
  <c r="K811" i="7" s="1"/>
  <c r="I818" i="7"/>
  <c r="K818" i="7" s="1"/>
  <c r="H823" i="7"/>
  <c r="I828" i="7"/>
  <c r="H835" i="7"/>
  <c r="I840" i="7"/>
  <c r="H843" i="7"/>
  <c r="I848" i="7"/>
  <c r="J716" i="7"/>
  <c r="K716" i="7" s="1"/>
  <c r="J721" i="7"/>
  <c r="J741" i="7"/>
  <c r="H749" i="7"/>
  <c r="K749" i="7" s="1"/>
  <c r="H761" i="7"/>
  <c r="K761" i="7" s="1"/>
  <c r="J765" i="7"/>
  <c r="J786" i="7"/>
  <c r="H791" i="7"/>
  <c r="K791" i="7" s="1"/>
  <c r="J794" i="7"/>
  <c r="J818" i="7"/>
  <c r="D850" i="7"/>
  <c r="J255" i="7"/>
  <c r="H255" i="7"/>
  <c r="K255" i="7" s="1"/>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K151" i="7" s="1"/>
  <c r="I151" i="7"/>
  <c r="J163" i="7"/>
  <c r="H163" i="7"/>
  <c r="I163" i="7"/>
  <c r="J175" i="7"/>
  <c r="H175" i="7"/>
  <c r="I175" i="7"/>
  <c r="J199" i="7"/>
  <c r="H199" i="7"/>
  <c r="I199" i="7"/>
  <c r="J211" i="7"/>
  <c r="H211" i="7"/>
  <c r="K211" i="7" s="1"/>
  <c r="I211" i="7"/>
  <c r="J223" i="7"/>
  <c r="H223" i="7"/>
  <c r="I223" i="7"/>
  <c r="J243" i="7"/>
  <c r="H243" i="7"/>
  <c r="I243" i="7"/>
  <c r="J291" i="7"/>
  <c r="H291" i="7"/>
  <c r="I291" i="7"/>
  <c r="J318" i="7"/>
  <c r="H318" i="7"/>
  <c r="K318" i="7" s="1"/>
  <c r="I318" i="7"/>
  <c r="J390" i="7"/>
  <c r="H390" i="7"/>
  <c r="I390" i="7"/>
  <c r="J411" i="7"/>
  <c r="H411" i="7"/>
  <c r="I411" i="7"/>
  <c r="H416" i="7"/>
  <c r="K416" i="7" s="1"/>
  <c r="J416" i="7"/>
  <c r="I416" i="7"/>
  <c r="I421" i="7"/>
  <c r="J421" i="7"/>
  <c r="H421" i="7"/>
  <c r="J427" i="7"/>
  <c r="H427" i="7"/>
  <c r="I427" i="7"/>
  <c r="H432" i="7"/>
  <c r="J432" i="7"/>
  <c r="I432" i="7"/>
  <c r="I437" i="7"/>
  <c r="J437" i="7"/>
  <c r="H437" i="7"/>
  <c r="J443" i="7"/>
  <c r="H443" i="7"/>
  <c r="K443" i="7" s="1"/>
  <c r="I443" i="7"/>
  <c r="J511" i="7"/>
  <c r="H511" i="7"/>
  <c r="I511" i="7"/>
  <c r="H4" i="7"/>
  <c r="I5" i="7"/>
  <c r="K5" i="7" s="1"/>
  <c r="H8" i="7"/>
  <c r="K8" i="7" s="1"/>
  <c r="I9" i="7"/>
  <c r="K9" i="7" s="1"/>
  <c r="H12" i="7"/>
  <c r="K12" i="7" s="1"/>
  <c r="I13" i="7"/>
  <c r="H16" i="7"/>
  <c r="K16" i="7" s="1"/>
  <c r="I17" i="7"/>
  <c r="K17" i="7" s="1"/>
  <c r="H20" i="7"/>
  <c r="I21" i="7"/>
  <c r="H24" i="7"/>
  <c r="K24" i="7" s="1"/>
  <c r="I25" i="7"/>
  <c r="K25" i="7" s="1"/>
  <c r="H28" i="7"/>
  <c r="K28" i="7" s="1"/>
  <c r="I29" i="7"/>
  <c r="H32" i="7"/>
  <c r="K32" i="7" s="1"/>
  <c r="I33" i="7"/>
  <c r="K33" i="7" s="1"/>
  <c r="H36" i="7"/>
  <c r="I37" i="7"/>
  <c r="K37" i="7" s="1"/>
  <c r="H40" i="7"/>
  <c r="K40" i="7" s="1"/>
  <c r="I41" i="7"/>
  <c r="K41" i="7" s="1"/>
  <c r="H44" i="7"/>
  <c r="K44" i="7" s="1"/>
  <c r="I45" i="7"/>
  <c r="H48" i="7"/>
  <c r="K48" i="7" s="1"/>
  <c r="I49" i="7"/>
  <c r="K49" i="7" s="1"/>
  <c r="H52" i="7"/>
  <c r="I53" i="7"/>
  <c r="H56" i="7"/>
  <c r="K56" i="7" s="1"/>
  <c r="I57" i="7"/>
  <c r="K57" i="7" s="1"/>
  <c r="H60" i="7"/>
  <c r="K60" i="7" s="1"/>
  <c r="I61" i="7"/>
  <c r="H64" i="7"/>
  <c r="K64" i="7" s="1"/>
  <c r="I65" i="7"/>
  <c r="K65" i="7" s="1"/>
  <c r="H68" i="7"/>
  <c r="I69" i="7"/>
  <c r="K69" i="7" s="1"/>
  <c r="H72" i="7"/>
  <c r="K72" i="7" s="1"/>
  <c r="I73" i="7"/>
  <c r="K73" i="7" s="1"/>
  <c r="H76" i="7"/>
  <c r="K76" i="7" s="1"/>
  <c r="I77" i="7"/>
  <c r="H80" i="7"/>
  <c r="K80" i="7" s="1"/>
  <c r="I81" i="7"/>
  <c r="K81" i="7" s="1"/>
  <c r="H84" i="7"/>
  <c r="I85" i="7"/>
  <c r="H88" i="7"/>
  <c r="K88" i="7" s="1"/>
  <c r="I89" i="7"/>
  <c r="K89" i="7" s="1"/>
  <c r="H92" i="7"/>
  <c r="K92" i="7" s="1"/>
  <c r="I93" i="7"/>
  <c r="H96" i="7"/>
  <c r="K96" i="7" s="1"/>
  <c r="I97" i="7"/>
  <c r="K97" i="7" s="1"/>
  <c r="H100" i="7"/>
  <c r="I101" i="7"/>
  <c r="H104" i="7"/>
  <c r="K104" i="7" s="1"/>
  <c r="I105" i="7"/>
  <c r="K105" i="7" s="1"/>
  <c r="H108" i="7"/>
  <c r="K108" i="7" s="1"/>
  <c r="I109" i="7"/>
  <c r="H112" i="7"/>
  <c r="K112" i="7" s="1"/>
  <c r="I113" i="7"/>
  <c r="K113" i="7" s="1"/>
  <c r="H116" i="7"/>
  <c r="I117" i="7"/>
  <c r="H120" i="7"/>
  <c r="K120" i="7" s="1"/>
  <c r="I121" i="7"/>
  <c r="K121" i="7" s="1"/>
  <c r="H124" i="7"/>
  <c r="K124" i="7" s="1"/>
  <c r="I125" i="7"/>
  <c r="H128" i="7"/>
  <c r="K128" i="7" s="1"/>
  <c r="I129" i="7"/>
  <c r="K129" i="7" s="1"/>
  <c r="H132" i="7"/>
  <c r="I133" i="7"/>
  <c r="H136" i="7"/>
  <c r="K136" i="7" s="1"/>
  <c r="I137" i="7"/>
  <c r="K137" i="7" s="1"/>
  <c r="H140" i="7"/>
  <c r="K140" i="7" s="1"/>
  <c r="I141" i="7"/>
  <c r="J142" i="7"/>
  <c r="H142" i="7"/>
  <c r="K142" i="7" s="1"/>
  <c r="J147" i="7"/>
  <c r="H147" i="7"/>
  <c r="I147" i="7"/>
  <c r="J171" i="7"/>
  <c r="H171" i="7"/>
  <c r="I171" i="7"/>
  <c r="J183" i="7"/>
  <c r="H183" i="7"/>
  <c r="K183" i="7" s="1"/>
  <c r="I183" i="7"/>
  <c r="J195" i="7"/>
  <c r="H195" i="7"/>
  <c r="I195" i="7"/>
  <c r="J219" i="7"/>
  <c r="H219" i="7"/>
  <c r="I219" i="7"/>
  <c r="J231" i="7"/>
  <c r="H231" i="7"/>
  <c r="I231" i="7"/>
  <c r="J251" i="7"/>
  <c r="H251" i="7"/>
  <c r="K251" i="7" s="1"/>
  <c r="I251" i="7"/>
  <c r="J259" i="7"/>
  <c r="H259" i="7"/>
  <c r="I259" i="7"/>
  <c r="J267" i="7"/>
  <c r="H267" i="7"/>
  <c r="I267" i="7"/>
  <c r="J275" i="7"/>
  <c r="H275" i="7"/>
  <c r="I275" i="7"/>
  <c r="J287" i="7"/>
  <c r="H287" i="7"/>
  <c r="K287" i="7" s="1"/>
  <c r="I287" i="7"/>
  <c r="J299" i="7"/>
  <c r="H299" i="7"/>
  <c r="I299" i="7"/>
  <c r="J406" i="7"/>
  <c r="H406" i="7"/>
  <c r="I406" i="7"/>
  <c r="J575" i="7"/>
  <c r="H575" i="7"/>
  <c r="I575" i="7"/>
  <c r="J143" i="7"/>
  <c r="H143" i="7"/>
  <c r="K143" i="7" s="1"/>
  <c r="I143" i="7"/>
  <c r="J159" i="7"/>
  <c r="H159" i="7"/>
  <c r="I159" i="7"/>
  <c r="J187" i="7"/>
  <c r="H187" i="7"/>
  <c r="I187" i="7"/>
  <c r="J203" i="7"/>
  <c r="H203" i="7"/>
  <c r="I203" i="7"/>
  <c r="J235" i="7"/>
  <c r="H235" i="7"/>
  <c r="K235" i="7" s="1"/>
  <c r="I235" i="7"/>
  <c r="J263" i="7"/>
  <c r="H263" i="7"/>
  <c r="I263" i="7"/>
  <c r="J283" i="7"/>
  <c r="H283" i="7"/>
  <c r="I283" i="7"/>
  <c r="J295" i="7"/>
  <c r="H295" i="7"/>
  <c r="I295" i="7"/>
  <c r="J374" i="7"/>
  <c r="H374" i="7"/>
  <c r="K374" i="7" s="1"/>
  <c r="I374" i="7"/>
  <c r="J155" i="7"/>
  <c r="H155" i="7"/>
  <c r="I155" i="7"/>
  <c r="J167" i="7"/>
  <c r="H167" i="7"/>
  <c r="I167" i="7"/>
  <c r="J179" i="7"/>
  <c r="H179" i="7"/>
  <c r="I179" i="7"/>
  <c r="J191" i="7"/>
  <c r="H191" i="7"/>
  <c r="K191" i="7" s="1"/>
  <c r="I191" i="7"/>
  <c r="J207" i="7"/>
  <c r="H207" i="7"/>
  <c r="I207" i="7"/>
  <c r="J215" i="7"/>
  <c r="H215" i="7"/>
  <c r="I215" i="7"/>
  <c r="J227" i="7"/>
  <c r="H227" i="7"/>
  <c r="I227" i="7"/>
  <c r="J239" i="7"/>
  <c r="H239" i="7"/>
  <c r="K239" i="7" s="1"/>
  <c r="I239" i="7"/>
  <c r="J247" i="7"/>
  <c r="H247" i="7"/>
  <c r="I247" i="7"/>
  <c r="J279" i="7"/>
  <c r="H279" i="7"/>
  <c r="I279" i="7"/>
  <c r="J358" i="7"/>
  <c r="H358" i="7"/>
  <c r="I358" i="7"/>
  <c r="H472" i="7"/>
  <c r="I472" i="7"/>
  <c r="J472" i="7"/>
  <c r="H146" i="7"/>
  <c r="K146" i="7" s="1"/>
  <c r="H150" i="7"/>
  <c r="K150" i="7" s="1"/>
  <c r="J153" i="7"/>
  <c r="H154" i="7"/>
  <c r="H158" i="7"/>
  <c r="H162" i="7"/>
  <c r="K162" i="7" s="1"/>
  <c r="H166" i="7"/>
  <c r="K166" i="7" s="1"/>
  <c r="H170" i="7"/>
  <c r="K170" i="7" s="1"/>
  <c r="H174" i="7"/>
  <c r="H178" i="7"/>
  <c r="K178" i="7" s="1"/>
  <c r="H182" i="7"/>
  <c r="K182" i="7" s="1"/>
  <c r="H186" i="7"/>
  <c r="K186" i="7" s="1"/>
  <c r="H190" i="7"/>
  <c r="H194" i="7"/>
  <c r="K194" i="7" s="1"/>
  <c r="J197" i="7"/>
  <c r="J201" i="7"/>
  <c r="J205" i="7"/>
  <c r="J209" i="7"/>
  <c r="J213" i="7"/>
  <c r="J217" i="7"/>
  <c r="J221" i="7"/>
  <c r="J225" i="7"/>
  <c r="J229" i="7"/>
  <c r="J233" i="7"/>
  <c r="J237" i="7"/>
  <c r="J241" i="7"/>
  <c r="J245" i="7"/>
  <c r="J249" i="7"/>
  <c r="J253" i="7"/>
  <c r="J257" i="7"/>
  <c r="J261" i="7"/>
  <c r="J265" i="7"/>
  <c r="J269" i="7"/>
  <c r="J273" i="7"/>
  <c r="J277" i="7"/>
  <c r="H282" i="7"/>
  <c r="H286" i="7"/>
  <c r="H290" i="7"/>
  <c r="K290" i="7" s="1"/>
  <c r="H294" i="7"/>
  <c r="K294" i="7" s="1"/>
  <c r="H298" i="7"/>
  <c r="K298" i="7" s="1"/>
  <c r="J301" i="7"/>
  <c r="H301" i="7"/>
  <c r="K301" i="7" s="1"/>
  <c r="J314" i="7"/>
  <c r="H314" i="7"/>
  <c r="I314" i="7"/>
  <c r="J326" i="7"/>
  <c r="H326" i="7"/>
  <c r="K326" i="7" s="1"/>
  <c r="I326" i="7"/>
  <c r="J334" i="7"/>
  <c r="H334" i="7"/>
  <c r="I334" i="7"/>
  <c r="J342" i="7"/>
  <c r="H342" i="7"/>
  <c r="I342" i="7"/>
  <c r="J354" i="7"/>
  <c r="H354" i="7"/>
  <c r="I354" i="7"/>
  <c r="J370" i="7"/>
  <c r="H370" i="7"/>
  <c r="K370" i="7" s="1"/>
  <c r="I370" i="7"/>
  <c r="J386" i="7"/>
  <c r="H386" i="7"/>
  <c r="I386" i="7"/>
  <c r="J402" i="7"/>
  <c r="H402" i="7"/>
  <c r="I402" i="7"/>
  <c r="H412" i="7"/>
  <c r="K412" i="7" s="1"/>
  <c r="J412" i="7"/>
  <c r="I412" i="7"/>
  <c r="I417" i="7"/>
  <c r="J417" i="7"/>
  <c r="H417" i="7"/>
  <c r="J423" i="7"/>
  <c r="H423" i="7"/>
  <c r="I423" i="7"/>
  <c r="H428" i="7"/>
  <c r="J428" i="7"/>
  <c r="I428" i="7"/>
  <c r="I433" i="7"/>
  <c r="J433" i="7"/>
  <c r="H433" i="7"/>
  <c r="J439" i="7"/>
  <c r="H439" i="7"/>
  <c r="K439" i="7" s="1"/>
  <c r="I439" i="7"/>
  <c r="H444" i="7"/>
  <c r="J444" i="7"/>
  <c r="I444" i="7"/>
  <c r="J467" i="7"/>
  <c r="H467" i="7"/>
  <c r="I467" i="7"/>
  <c r="J527" i="7"/>
  <c r="H527" i="7"/>
  <c r="I527" i="7"/>
  <c r="J591" i="7"/>
  <c r="H591" i="7"/>
  <c r="K591" i="7" s="1"/>
  <c r="I591" i="7"/>
  <c r="I156" i="7"/>
  <c r="I160" i="7"/>
  <c r="I208" i="7"/>
  <c r="K208" i="7" s="1"/>
  <c r="I212" i="7"/>
  <c r="K212" i="7" s="1"/>
  <c r="I224" i="7"/>
  <c r="I232" i="7"/>
  <c r="K232" i="7" s="1"/>
  <c r="I240" i="7"/>
  <c r="K240" i="7" s="1"/>
  <c r="I244" i="7"/>
  <c r="K244" i="7" s="1"/>
  <c r="I252" i="7"/>
  <c r="I256" i="7"/>
  <c r="K256" i="7" s="1"/>
  <c r="I260" i="7"/>
  <c r="K260" i="7" s="1"/>
  <c r="I264" i="7"/>
  <c r="I268" i="7"/>
  <c r="I272" i="7"/>
  <c r="K272" i="7" s="1"/>
  <c r="I276" i="7"/>
  <c r="K276" i="7" s="1"/>
  <c r="I280" i="7"/>
  <c r="K280" i="7" s="1"/>
  <c r="I284" i="7"/>
  <c r="I296" i="7"/>
  <c r="I300" i="7"/>
  <c r="I301" i="7"/>
  <c r="J310" i="7"/>
  <c r="H310" i="7"/>
  <c r="I310" i="7"/>
  <c r="J350" i="7"/>
  <c r="H350" i="7"/>
  <c r="I350" i="7"/>
  <c r="J366" i="7"/>
  <c r="H366" i="7"/>
  <c r="I366" i="7"/>
  <c r="J382" i="7"/>
  <c r="H382" i="7"/>
  <c r="K382" i="7" s="1"/>
  <c r="I382" i="7"/>
  <c r="J398" i="7"/>
  <c r="H398" i="7"/>
  <c r="I398" i="7"/>
  <c r="I413" i="7"/>
  <c r="J413" i="7"/>
  <c r="H413" i="7"/>
  <c r="K413" i="7" s="1"/>
  <c r="J419" i="7"/>
  <c r="H419" i="7"/>
  <c r="I419" i="7"/>
  <c r="H424" i="7"/>
  <c r="J424" i="7"/>
  <c r="I424" i="7"/>
  <c r="I429" i="7"/>
  <c r="J429" i="7"/>
  <c r="H429" i="7"/>
  <c r="K429" i="7" s="1"/>
  <c r="J435" i="7"/>
  <c r="H435" i="7"/>
  <c r="I435" i="7"/>
  <c r="H440" i="7"/>
  <c r="K440" i="7" s="1"/>
  <c r="J440" i="7"/>
  <c r="I440" i="7"/>
  <c r="I445" i="7"/>
  <c r="J445" i="7"/>
  <c r="H445" i="7"/>
  <c r="H456" i="7"/>
  <c r="I456" i="7"/>
  <c r="J456" i="7"/>
  <c r="J479" i="7"/>
  <c r="H479" i="7"/>
  <c r="I479" i="7"/>
  <c r="J543" i="7"/>
  <c r="H543" i="7"/>
  <c r="I543" i="7"/>
  <c r="J607" i="7"/>
  <c r="H607" i="7"/>
  <c r="K607" i="7" s="1"/>
  <c r="I607" i="7"/>
  <c r="J306" i="7"/>
  <c r="H306" i="7"/>
  <c r="I306" i="7"/>
  <c r="J322" i="7"/>
  <c r="H322" i="7"/>
  <c r="I322" i="7"/>
  <c r="J330" i="7"/>
  <c r="H330" i="7"/>
  <c r="I330" i="7"/>
  <c r="J338" i="7"/>
  <c r="H338" i="7"/>
  <c r="K338" i="7" s="1"/>
  <c r="I338" i="7"/>
  <c r="J346" i="7"/>
  <c r="H346" i="7"/>
  <c r="I346" i="7"/>
  <c r="J362" i="7"/>
  <c r="H362" i="7"/>
  <c r="I362" i="7"/>
  <c r="J378" i="7"/>
  <c r="H378" i="7"/>
  <c r="I378" i="7"/>
  <c r="J394" i="7"/>
  <c r="H394" i="7"/>
  <c r="K394" i="7" s="1"/>
  <c r="I394" i="7"/>
  <c r="J410" i="7"/>
  <c r="H410" i="7"/>
  <c r="I410" i="7"/>
  <c r="J415" i="7"/>
  <c r="H415" i="7"/>
  <c r="I415" i="7"/>
  <c r="H420" i="7"/>
  <c r="K420" i="7" s="1"/>
  <c r="J420" i="7"/>
  <c r="I420" i="7"/>
  <c r="I425" i="7"/>
  <c r="J425" i="7"/>
  <c r="H425" i="7"/>
  <c r="J431" i="7"/>
  <c r="H431" i="7"/>
  <c r="I431" i="7"/>
  <c r="H436" i="7"/>
  <c r="J436" i="7"/>
  <c r="I436" i="7"/>
  <c r="I441" i="7"/>
  <c r="J441" i="7"/>
  <c r="H441" i="7"/>
  <c r="J451" i="7"/>
  <c r="H451" i="7"/>
  <c r="K451" i="7" s="1"/>
  <c r="I451" i="7"/>
  <c r="J495" i="7"/>
  <c r="H495" i="7"/>
  <c r="I495" i="7"/>
  <c r="J559" i="7"/>
  <c r="H559" i="7"/>
  <c r="I559" i="7"/>
  <c r="H736" i="7"/>
  <c r="K736" i="7" s="1"/>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K381" i="7" s="1"/>
  <c r="H385" i="7"/>
  <c r="H389" i="7"/>
  <c r="K389" i="7" s="1"/>
  <c r="H393" i="7"/>
  <c r="K393" i="7" s="1"/>
  <c r="H397" i="7"/>
  <c r="H401" i="7"/>
  <c r="K401" i="7" s="1"/>
  <c r="H405" i="7"/>
  <c r="K405" i="7" s="1"/>
  <c r="H409" i="7"/>
  <c r="K409" i="7" s="1"/>
  <c r="J455" i="7"/>
  <c r="H455" i="7"/>
  <c r="H460" i="7"/>
  <c r="K460" i="7" s="1"/>
  <c r="I460" i="7"/>
  <c r="J471" i="7"/>
  <c r="H471" i="7"/>
  <c r="K471" i="7" s="1"/>
  <c r="J475" i="7"/>
  <c r="H475" i="7"/>
  <c r="I475" i="7"/>
  <c r="J491" i="7"/>
  <c r="H491" i="7"/>
  <c r="K491" i="7" s="1"/>
  <c r="I491" i="7"/>
  <c r="J507" i="7"/>
  <c r="H507" i="7"/>
  <c r="I507" i="7"/>
  <c r="J523" i="7"/>
  <c r="H523" i="7"/>
  <c r="I523" i="7"/>
  <c r="J539" i="7"/>
  <c r="H539" i="7"/>
  <c r="I539" i="7"/>
  <c r="J555" i="7"/>
  <c r="H555" i="7"/>
  <c r="K555" i="7" s="1"/>
  <c r="I555" i="7"/>
  <c r="J571" i="7"/>
  <c r="H571" i="7"/>
  <c r="I571" i="7"/>
  <c r="J587" i="7"/>
  <c r="H587" i="7"/>
  <c r="I587" i="7"/>
  <c r="J603" i="7"/>
  <c r="H603" i="7"/>
  <c r="I603" i="7"/>
  <c r="J619" i="7"/>
  <c r="H619" i="7"/>
  <c r="K619" i="7" s="1"/>
  <c r="I619" i="7"/>
  <c r="H448" i="7"/>
  <c r="I448" i="7"/>
  <c r="I455" i="7"/>
  <c r="J459" i="7"/>
  <c r="H459" i="7"/>
  <c r="K459" i="7" s="1"/>
  <c r="J460" i="7"/>
  <c r="H464" i="7"/>
  <c r="K464" i="7" s="1"/>
  <c r="I464" i="7"/>
  <c r="I471" i="7"/>
  <c r="J487" i="7"/>
  <c r="H487" i="7"/>
  <c r="K487" i="7" s="1"/>
  <c r="I487" i="7"/>
  <c r="J503" i="7"/>
  <c r="H503" i="7"/>
  <c r="I503" i="7"/>
  <c r="J519" i="7"/>
  <c r="H519" i="7"/>
  <c r="I519" i="7"/>
  <c r="J535" i="7"/>
  <c r="H535" i="7"/>
  <c r="I535" i="7"/>
  <c r="J551" i="7"/>
  <c r="H551" i="7"/>
  <c r="K551" i="7" s="1"/>
  <c r="I551" i="7"/>
  <c r="J567" i="7"/>
  <c r="H567" i="7"/>
  <c r="I567" i="7"/>
  <c r="J583" i="7"/>
  <c r="H583" i="7"/>
  <c r="I583" i="7"/>
  <c r="J599" i="7"/>
  <c r="H599" i="7"/>
  <c r="I599" i="7"/>
  <c r="J615" i="7"/>
  <c r="H615" i="7"/>
  <c r="K615" i="7" s="1"/>
  <c r="I615" i="7"/>
  <c r="H768" i="7"/>
  <c r="I768" i="7"/>
  <c r="J768" i="7"/>
  <c r="J447" i="7"/>
  <c r="H447" i="7"/>
  <c r="K447" i="7" s="1"/>
  <c r="H452" i="7"/>
  <c r="I452" i="7"/>
  <c r="J463" i="7"/>
  <c r="H463" i="7"/>
  <c r="K463" i="7" s="1"/>
  <c r="H468" i="7"/>
  <c r="I468" i="7"/>
  <c r="J483" i="7"/>
  <c r="H483" i="7"/>
  <c r="I483" i="7"/>
  <c r="J499" i="7"/>
  <c r="H499" i="7"/>
  <c r="I499" i="7"/>
  <c r="J515" i="7"/>
  <c r="H515" i="7"/>
  <c r="K515" i="7" s="1"/>
  <c r="I515" i="7"/>
  <c r="J531" i="7"/>
  <c r="H531" i="7"/>
  <c r="I531" i="7"/>
  <c r="J547" i="7"/>
  <c r="H547" i="7"/>
  <c r="I547" i="7"/>
  <c r="J563" i="7"/>
  <c r="H563" i="7"/>
  <c r="I563" i="7"/>
  <c r="J579" i="7"/>
  <c r="H579" i="7"/>
  <c r="K579" i="7" s="1"/>
  <c r="I579" i="7"/>
  <c r="J595" i="7"/>
  <c r="H595" i="7"/>
  <c r="I595" i="7"/>
  <c r="J611" i="7"/>
  <c r="H611" i="7"/>
  <c r="I611" i="7"/>
  <c r="H752" i="7"/>
  <c r="K752" i="7" s="1"/>
  <c r="I752" i="7"/>
  <c r="J752" i="7"/>
  <c r="H778" i="7"/>
  <c r="J778" i="7"/>
  <c r="I778" i="7"/>
  <c r="I775" i="7"/>
  <c r="J775" i="7"/>
  <c r="H775" i="7"/>
  <c r="K775" i="7" s="1"/>
  <c r="J829" i="7"/>
  <c r="H829" i="7"/>
  <c r="I829" i="7"/>
  <c r="I476" i="7"/>
  <c r="K476" i="7" s="1"/>
  <c r="I480" i="7"/>
  <c r="I484" i="7"/>
  <c r="K484" i="7" s="1"/>
  <c r="I488" i="7"/>
  <c r="I492" i="7"/>
  <c r="K492" i="7" s="1"/>
  <c r="I496" i="7"/>
  <c r="K496" i="7" s="1"/>
  <c r="I500" i="7"/>
  <c r="I504" i="7"/>
  <c r="I508" i="7"/>
  <c r="K508" i="7" s="1"/>
  <c r="I512" i="7"/>
  <c r="K512" i="7" s="1"/>
  <c r="I516" i="7"/>
  <c r="K516" i="7" s="1"/>
  <c r="I520" i="7"/>
  <c r="I524" i="7"/>
  <c r="K524" i="7" s="1"/>
  <c r="I528" i="7"/>
  <c r="I532" i="7"/>
  <c r="K532" i="7" s="1"/>
  <c r="I536" i="7"/>
  <c r="I540" i="7"/>
  <c r="K540" i="7" s="1"/>
  <c r="I544" i="7"/>
  <c r="I548" i="7"/>
  <c r="K548" i="7" s="1"/>
  <c r="I552" i="7"/>
  <c r="I556" i="7"/>
  <c r="K556" i="7" s="1"/>
  <c r="I560" i="7"/>
  <c r="K560" i="7" s="1"/>
  <c r="I564" i="7"/>
  <c r="K564" i="7" s="1"/>
  <c r="I568" i="7"/>
  <c r="I572" i="7"/>
  <c r="K572" i="7" s="1"/>
  <c r="I576" i="7"/>
  <c r="I580" i="7"/>
  <c r="K580" i="7" s="1"/>
  <c r="I584" i="7"/>
  <c r="I588" i="7"/>
  <c r="K588" i="7" s="1"/>
  <c r="I592" i="7"/>
  <c r="I596" i="7"/>
  <c r="K596" i="7" s="1"/>
  <c r="I600" i="7"/>
  <c r="K600" i="7" s="1"/>
  <c r="I604" i="7"/>
  <c r="K604" i="7" s="1"/>
  <c r="I608" i="7"/>
  <c r="I612" i="7"/>
  <c r="I616" i="7"/>
  <c r="K616" i="7" s="1"/>
  <c r="I620" i="7"/>
  <c r="J773" i="7"/>
  <c r="H773" i="7"/>
  <c r="I773" i="7"/>
  <c r="J821" i="7"/>
  <c r="H821" i="7"/>
  <c r="I821" i="7"/>
  <c r="J731" i="7"/>
  <c r="H731" i="7"/>
  <c r="K731" i="7" s="1"/>
  <c r="J735" i="7"/>
  <c r="H735" i="7"/>
  <c r="I735" i="7"/>
  <c r="H740" i="7"/>
  <c r="K740" i="7" s="1"/>
  <c r="I740" i="7"/>
  <c r="J740" i="7"/>
  <c r="J747" i="7"/>
  <c r="H747" i="7"/>
  <c r="K747" i="7" s="1"/>
  <c r="J751" i="7"/>
  <c r="H751" i="7"/>
  <c r="I751" i="7"/>
  <c r="H756" i="7"/>
  <c r="K756" i="7" s="1"/>
  <c r="I756" i="7"/>
  <c r="J756" i="7"/>
  <c r="J763" i="7"/>
  <c r="H763" i="7"/>
  <c r="K763" i="7" s="1"/>
  <c r="J767" i="7"/>
  <c r="H767" i="7"/>
  <c r="I767" i="7"/>
  <c r="H770" i="7"/>
  <c r="K770" i="7" s="1"/>
  <c r="J770" i="7"/>
  <c r="I770" i="7"/>
  <c r="J781" i="7"/>
  <c r="H781" i="7"/>
  <c r="K781" i="7" s="1"/>
  <c r="I781" i="7"/>
  <c r="J789" i="7"/>
  <c r="H789" i="7"/>
  <c r="I789" i="7"/>
  <c r="J837" i="7"/>
  <c r="H837" i="7"/>
  <c r="I837" i="7"/>
  <c r="H728" i="7"/>
  <c r="I728" i="7"/>
  <c r="J739" i="7"/>
  <c r="H739" i="7"/>
  <c r="H744" i="7"/>
  <c r="K744" i="7" s="1"/>
  <c r="I744" i="7"/>
  <c r="J755" i="7"/>
  <c r="H755" i="7"/>
  <c r="K755" i="7" s="1"/>
  <c r="H760" i="7"/>
  <c r="I760" i="7"/>
  <c r="J769" i="7"/>
  <c r="H769" i="7"/>
  <c r="I769" i="7"/>
  <c r="I771" i="7"/>
  <c r="J771" i="7"/>
  <c r="H771" i="7"/>
  <c r="K771" i="7" s="1"/>
  <c r="H774" i="7"/>
  <c r="K774" i="7" s="1"/>
  <c r="J774" i="7"/>
  <c r="I774" i="7"/>
  <c r="J777" i="7"/>
  <c r="H777" i="7"/>
  <c r="K777" i="7" s="1"/>
  <c r="I777" i="7"/>
  <c r="I779" i="7"/>
  <c r="J779" i="7"/>
  <c r="H779" i="7"/>
  <c r="K779" i="7" s="1"/>
  <c r="J785" i="7"/>
  <c r="H785" i="7"/>
  <c r="I785" i="7"/>
  <c r="J809" i="7"/>
  <c r="H809" i="7"/>
  <c r="I809" i="7"/>
  <c r="J841" i="7"/>
  <c r="H841" i="7"/>
  <c r="K841" i="7" s="1"/>
  <c r="I841" i="7"/>
  <c r="J727" i="7"/>
  <c r="H727" i="7"/>
  <c r="K727" i="7" s="1"/>
  <c r="J728" i="7"/>
  <c r="H732" i="7"/>
  <c r="I732" i="7"/>
  <c r="I739" i="7"/>
  <c r="J743" i="7"/>
  <c r="H743" i="7"/>
  <c r="J744" i="7"/>
  <c r="H748" i="7"/>
  <c r="I748" i="7"/>
  <c r="I755" i="7"/>
  <c r="J759" i="7"/>
  <c r="H759" i="7"/>
  <c r="K759" i="7" s="1"/>
  <c r="J760" i="7"/>
  <c r="H764" i="7"/>
  <c r="I764" i="7"/>
  <c r="J801" i="7"/>
  <c r="H801" i="7"/>
  <c r="K801" i="7" s="1"/>
  <c r="I801" i="7"/>
  <c r="J817" i="7"/>
  <c r="H817" i="7"/>
  <c r="I817" i="7"/>
  <c r="J797" i="7"/>
  <c r="H797" i="7"/>
  <c r="I797" i="7"/>
  <c r="J805" i="7"/>
  <c r="H805" i="7"/>
  <c r="I805" i="7"/>
  <c r="J825" i="7"/>
  <c r="H825" i="7"/>
  <c r="K825" i="7" s="1"/>
  <c r="I825" i="7"/>
  <c r="C850" i="7"/>
  <c r="J793" i="7"/>
  <c r="H793" i="7"/>
  <c r="K793" i="7" s="1"/>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AH814" i="5" l="1"/>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G429" i="5" s="1"/>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G365" i="5" s="1"/>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G845" i="5" s="1"/>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G841" i="5" s="1"/>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G837" i="5" s="1"/>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G833" i="5" s="1"/>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G829" i="5" s="1"/>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G825" i="5" s="1"/>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G821" i="5" s="1"/>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G817" i="5" s="1"/>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G459" i="5" s="1"/>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G395" i="5" s="1"/>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G331" i="5" s="1"/>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BG191" i="5" s="1"/>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S12" i="4"/>
  <c r="T12" i="4"/>
  <c r="V12" i="4"/>
  <c r="W12" i="4"/>
  <c r="X12" i="4"/>
  <c r="Z12" i="4"/>
  <c r="AA12" i="4"/>
  <c r="AB12" i="4"/>
  <c r="R12" i="4"/>
  <c r="S11" i="4"/>
  <c r="T11" i="4"/>
  <c r="V11" i="4"/>
  <c r="W11" i="4"/>
  <c r="X11" i="4"/>
  <c r="Z11" i="4"/>
  <c r="AA11" i="4"/>
  <c r="AB11" i="4"/>
  <c r="AC11" i="4"/>
  <c r="S10" i="4"/>
  <c r="T10" i="4"/>
  <c r="W10" i="4"/>
  <c r="X10" i="4"/>
  <c r="AA10" i="4"/>
  <c r="AB10" i="4"/>
  <c r="AC10" i="4"/>
  <c r="C4" i="4"/>
  <c r="D4" i="4"/>
  <c r="E4" i="4"/>
  <c r="U12" i="4" s="1"/>
  <c r="F4" i="4"/>
  <c r="G4" i="4"/>
  <c r="H4" i="4"/>
  <c r="I4" i="4"/>
  <c r="Y12" i="4" s="1"/>
  <c r="J4" i="4"/>
  <c r="K4" i="4"/>
  <c r="L4" i="4"/>
  <c r="M4" i="4"/>
  <c r="AC12" i="4" s="1"/>
  <c r="B4" i="4"/>
  <c r="C3" i="4"/>
  <c r="C5" i="4" s="1"/>
  <c r="D3" i="4"/>
  <c r="D5" i="4" s="1"/>
  <c r="E3" i="4"/>
  <c r="U11" i="4" s="1"/>
  <c r="F3" i="4"/>
  <c r="G3" i="4"/>
  <c r="G5" i="4" s="1"/>
  <c r="H3" i="4"/>
  <c r="H5" i="4" s="1"/>
  <c r="I3" i="4"/>
  <c r="Y11" i="4" s="1"/>
  <c r="J3" i="4"/>
  <c r="K3" i="4"/>
  <c r="K5" i="4" s="1"/>
  <c r="L3" i="4"/>
  <c r="L5" i="4" s="1"/>
  <c r="B3" i="4"/>
  <c r="N3" i="4" s="1"/>
  <c r="C2" i="4"/>
  <c r="D2" i="4"/>
  <c r="E2" i="4"/>
  <c r="U10" i="4" s="1"/>
  <c r="F2" i="4"/>
  <c r="F5" i="4" s="1"/>
  <c r="G2" i="4"/>
  <c r="H2" i="4"/>
  <c r="I2" i="4"/>
  <c r="Y10" i="4" s="1"/>
  <c r="J2" i="4"/>
  <c r="J5" i="4" s="1"/>
  <c r="K2" i="4"/>
  <c r="L2" i="4"/>
  <c r="B2" i="4"/>
  <c r="N2" i="4" s="1"/>
  <c r="Z850" i="5" l="1"/>
  <c r="R10" i="4"/>
  <c r="Z10" i="4"/>
  <c r="V10" i="4"/>
  <c r="R11" i="4"/>
  <c r="Q850" i="5"/>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R850" i="5"/>
  <c r="B850" i="5"/>
  <c r="AC849" i="5"/>
  <c r="N850" i="5" s="1"/>
  <c r="B5" i="4"/>
  <c r="AB850" i="5"/>
  <c r="X850" i="5"/>
  <c r="T850" i="5"/>
  <c r="L850" i="5"/>
  <c r="H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N372" i="2"/>
  <c r="N373" i="2"/>
  <c r="N374" i="2"/>
  <c r="N375" i="2"/>
  <c r="N376" i="2"/>
  <c r="N377" i="2"/>
  <c r="N378" i="2"/>
  <c r="AB378" i="2" s="1"/>
  <c r="N379" i="2"/>
  <c r="AB379" i="2" s="1"/>
  <c r="N380" i="2"/>
  <c r="N381" i="2"/>
  <c r="N382" i="2"/>
  <c r="N383" i="2"/>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N456" i="2"/>
  <c r="N457" i="2"/>
  <c r="N458" i="2"/>
  <c r="N459" i="2"/>
  <c r="N460" i="2"/>
  <c r="N461" i="2"/>
  <c r="N462" i="2"/>
  <c r="N463" i="2"/>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N528" i="2"/>
  <c r="N529" i="2"/>
  <c r="N530" i="2"/>
  <c r="AB530" i="2" s="1"/>
  <c r="N531" i="2"/>
  <c r="AB531" i="2" s="1"/>
  <c r="N532" i="2"/>
  <c r="N533" i="2"/>
  <c r="N534" i="2"/>
  <c r="AB534" i="2" s="1"/>
  <c r="N535" i="2"/>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N604" i="2"/>
  <c r="N605" i="2"/>
  <c r="N606" i="2"/>
  <c r="N607" i="2"/>
  <c r="N608" i="2"/>
  <c r="N609" i="2"/>
  <c r="N610" i="2"/>
  <c r="AB610" i="2" s="1"/>
  <c r="N611" i="2"/>
  <c r="N612" i="2"/>
  <c r="N613" i="2"/>
  <c r="N614" i="2"/>
  <c r="AB614" i="2" s="1"/>
  <c r="N615" i="2"/>
  <c r="N616" i="2"/>
  <c r="N617" i="2"/>
  <c r="N618" i="2"/>
  <c r="AB618" i="2" s="1"/>
  <c r="N619" i="2"/>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N696" i="2"/>
  <c r="N697" i="2"/>
  <c r="N698" i="2"/>
  <c r="N699" i="2"/>
  <c r="N700" i="2"/>
  <c r="N701" i="2"/>
  <c r="N702" i="2"/>
  <c r="N703" i="2"/>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N748" i="2"/>
  <c r="N749" i="2"/>
  <c r="N750" i="2"/>
  <c r="N751" i="2"/>
  <c r="N752" i="2"/>
  <c r="N753" i="2"/>
  <c r="N754" i="2"/>
  <c r="AB754" i="2" s="1"/>
  <c r="N755" i="2"/>
  <c r="N756" i="2"/>
  <c r="N757" i="2"/>
  <c r="N758" i="2"/>
  <c r="AB758" i="2" s="1"/>
  <c r="N759" i="2"/>
  <c r="AB759" i="2" s="1"/>
  <c r="N760" i="2"/>
  <c r="N761" i="2"/>
  <c r="N762" i="2"/>
  <c r="N763" i="2"/>
  <c r="N764" i="2"/>
  <c r="N765" i="2"/>
  <c r="N766" i="2"/>
  <c r="N767" i="2"/>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N796" i="2"/>
  <c r="N797" i="2"/>
  <c r="N798" i="2"/>
  <c r="N799" i="2"/>
  <c r="N800" i="2"/>
  <c r="N801" i="2"/>
  <c r="N802" i="2"/>
  <c r="AB802" i="2" s="1"/>
  <c r="N803" i="2"/>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V259"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V383"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AB463"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AB527" i="2"/>
  <c r="X529" i="2"/>
  <c r="X532" i="2"/>
  <c r="X533" i="2"/>
  <c r="R535"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AB603" i="2"/>
  <c r="T604" i="2"/>
  <c r="T605" i="2"/>
  <c r="T609" i="2"/>
  <c r="AB611" i="2"/>
  <c r="T613" i="2"/>
  <c r="T616" i="2"/>
  <c r="T617" i="2"/>
  <c r="AB619" i="2"/>
  <c r="T621" i="2"/>
  <c r="T624" i="2"/>
  <c r="T625" i="2"/>
  <c r="T629" i="2"/>
  <c r="T632" i="2"/>
  <c r="T633" i="2"/>
  <c r="T637" i="2"/>
  <c r="T640" i="2"/>
  <c r="T641" i="2"/>
  <c r="V643" i="2"/>
  <c r="T644" i="2"/>
  <c r="T645" i="2"/>
  <c r="T649" i="2"/>
  <c r="T652" i="2"/>
  <c r="X653" i="2"/>
  <c r="X657" i="2"/>
  <c r="T660" i="2"/>
  <c r="T661" i="2"/>
  <c r="T665" i="2"/>
  <c r="T668" i="2"/>
  <c r="T669" i="2"/>
  <c r="T673" i="2"/>
  <c r="T677" i="2"/>
  <c r="T680" i="2"/>
  <c r="T681" i="2"/>
  <c r="T685" i="2"/>
  <c r="T688" i="2"/>
  <c r="T689" i="2"/>
  <c r="T693" i="2"/>
  <c r="AB695" i="2"/>
  <c r="T696" i="2"/>
  <c r="T697" i="2"/>
  <c r="T701" i="2"/>
  <c r="R703" i="2"/>
  <c r="T704" i="2"/>
  <c r="T705" i="2"/>
  <c r="T708" i="2"/>
  <c r="T709" i="2"/>
  <c r="T713" i="2"/>
  <c r="T716" i="2"/>
  <c r="X717" i="2"/>
  <c r="X721" i="2"/>
  <c r="T724" i="2"/>
  <c r="T725" i="2"/>
  <c r="T729" i="2"/>
  <c r="T732" i="2"/>
  <c r="T733" i="2"/>
  <c r="T737" i="2"/>
  <c r="T741" i="2"/>
  <c r="T744" i="2"/>
  <c r="T745" i="2"/>
  <c r="T747" i="2"/>
  <c r="T749" i="2"/>
  <c r="T752" i="2"/>
  <c r="T753" i="2"/>
  <c r="T757" i="2"/>
  <c r="T760" i="2"/>
  <c r="T761" i="2"/>
  <c r="T765" i="2"/>
  <c r="AB767" i="2"/>
  <c r="T768" i="2"/>
  <c r="T769" i="2"/>
  <c r="T772" i="2"/>
  <c r="T773" i="2"/>
  <c r="T777" i="2"/>
  <c r="T780" i="2"/>
  <c r="X781" i="2"/>
  <c r="X785" i="2"/>
  <c r="T788" i="2"/>
  <c r="T789" i="2"/>
  <c r="T793" i="2"/>
  <c r="AB795" i="2"/>
  <c r="T796" i="2"/>
  <c r="T797" i="2"/>
  <c r="T801" i="2"/>
  <c r="AB803"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71" i="2"/>
  <c r="AB396" i="2"/>
  <c r="AB455" i="2"/>
  <c r="AB460" i="2"/>
  <c r="AB476" i="2"/>
  <c r="AB511" i="2"/>
  <c r="AB568" i="2"/>
  <c r="AB575" i="2"/>
  <c r="AB616" i="2"/>
  <c r="AB644" i="2"/>
  <c r="AB660" i="2"/>
  <c r="AB708" i="2"/>
  <c r="AB744" i="2"/>
  <c r="AB818" i="2"/>
  <c r="AB832" i="2"/>
  <c r="AX850" i="5" l="1"/>
  <c r="AB447" i="2"/>
  <c r="AG850" i="5"/>
  <c r="BC850" i="5"/>
  <c r="AV850" i="5"/>
  <c r="E850" i="5"/>
  <c r="AC850" i="5" s="1"/>
  <c r="U850" i="5"/>
  <c r="S850" i="5"/>
  <c r="AI850" i="5"/>
  <c r="X387" i="2"/>
  <c r="X131" i="2"/>
  <c r="AU850" i="5"/>
  <c r="P850" i="5"/>
  <c r="G850" i="5"/>
  <c r="I850" i="5"/>
  <c r="Y850" i="5"/>
  <c r="AA850" i="5"/>
  <c r="AM850" i="5"/>
  <c r="AS850" i="5"/>
  <c r="K850" i="5"/>
  <c r="N5" i="4"/>
  <c r="BG849" i="5"/>
  <c r="BF850" i="5" s="1"/>
  <c r="M850" i="5"/>
  <c r="H850" i="7"/>
  <c r="K850" i="7" s="1"/>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I849" i="3" s="1"/>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K712" i="3" s="1"/>
  <c r="J708" i="3"/>
  <c r="I708" i="3"/>
  <c r="H708" i="3"/>
  <c r="J704" i="3"/>
  <c r="I704" i="3"/>
  <c r="H704" i="3"/>
  <c r="J700" i="3"/>
  <c r="I700" i="3"/>
  <c r="H700" i="3"/>
  <c r="J696" i="3"/>
  <c r="I696" i="3"/>
  <c r="H696" i="3"/>
  <c r="K696" i="3" s="1"/>
  <c r="J692" i="3"/>
  <c r="I692" i="3"/>
  <c r="H692" i="3"/>
  <c r="J688" i="3"/>
  <c r="I688" i="3"/>
  <c r="H688" i="3"/>
  <c r="J684" i="3"/>
  <c r="I684" i="3"/>
  <c r="H684" i="3"/>
  <c r="J680" i="3"/>
  <c r="I680" i="3"/>
  <c r="H680" i="3"/>
  <c r="K680" i="3" s="1"/>
  <c r="J676" i="3"/>
  <c r="I676" i="3"/>
  <c r="H676" i="3"/>
  <c r="J672" i="3"/>
  <c r="I672" i="3"/>
  <c r="H672" i="3"/>
  <c r="J668" i="3"/>
  <c r="I668" i="3"/>
  <c r="H668" i="3"/>
  <c r="J664" i="3"/>
  <c r="I664" i="3"/>
  <c r="H664" i="3"/>
  <c r="K664" i="3" s="1"/>
  <c r="J660" i="3"/>
  <c r="I660" i="3"/>
  <c r="H660" i="3"/>
  <c r="J656" i="3"/>
  <c r="I656" i="3"/>
  <c r="H656" i="3"/>
  <c r="J652" i="3"/>
  <c r="I652" i="3"/>
  <c r="H652" i="3"/>
  <c r="J648" i="3"/>
  <c r="I648" i="3"/>
  <c r="H648" i="3"/>
  <c r="K648" i="3" s="1"/>
  <c r="J644" i="3"/>
  <c r="I644" i="3"/>
  <c r="H644" i="3"/>
  <c r="J640" i="3"/>
  <c r="I640" i="3"/>
  <c r="H640" i="3"/>
  <c r="J636" i="3"/>
  <c r="I636" i="3"/>
  <c r="H636" i="3"/>
  <c r="J632" i="3"/>
  <c r="I632" i="3"/>
  <c r="H632" i="3"/>
  <c r="K632" i="3" s="1"/>
  <c r="J628" i="3"/>
  <c r="I628" i="3"/>
  <c r="H628" i="3"/>
  <c r="J624" i="3"/>
  <c r="I624" i="3"/>
  <c r="H624" i="3"/>
  <c r="J620" i="3"/>
  <c r="I620" i="3"/>
  <c r="H620" i="3"/>
  <c r="J616" i="3"/>
  <c r="I616" i="3"/>
  <c r="H616" i="3"/>
  <c r="K616" i="3" s="1"/>
  <c r="J612" i="3"/>
  <c r="I612" i="3"/>
  <c r="H612" i="3"/>
  <c r="J608" i="3"/>
  <c r="I608" i="3"/>
  <c r="H608" i="3"/>
  <c r="J604" i="3"/>
  <c r="I604" i="3"/>
  <c r="H604" i="3"/>
  <c r="J600" i="3"/>
  <c r="I600" i="3"/>
  <c r="H600" i="3"/>
  <c r="K600" i="3" s="1"/>
  <c r="J596" i="3"/>
  <c r="I596" i="3"/>
  <c r="H596" i="3"/>
  <c r="J592" i="3"/>
  <c r="I592" i="3"/>
  <c r="H592" i="3"/>
  <c r="J588" i="3"/>
  <c r="I588" i="3"/>
  <c r="H588" i="3"/>
  <c r="J584" i="3"/>
  <c r="I584" i="3"/>
  <c r="H584" i="3"/>
  <c r="K584" i="3" s="1"/>
  <c r="J580" i="3"/>
  <c r="I580" i="3"/>
  <c r="H580" i="3"/>
  <c r="J576" i="3"/>
  <c r="I576" i="3"/>
  <c r="H576" i="3"/>
  <c r="J572" i="3"/>
  <c r="I572" i="3"/>
  <c r="H572" i="3"/>
  <c r="J568" i="3"/>
  <c r="I568" i="3"/>
  <c r="H568" i="3"/>
  <c r="K568" i="3" s="1"/>
  <c r="J564" i="3"/>
  <c r="I564" i="3"/>
  <c r="H564" i="3"/>
  <c r="J560" i="3"/>
  <c r="I560" i="3"/>
  <c r="H560" i="3"/>
  <c r="J556" i="3"/>
  <c r="I556" i="3"/>
  <c r="H556" i="3"/>
  <c r="J552" i="3"/>
  <c r="I552" i="3"/>
  <c r="H552" i="3"/>
  <c r="K552" i="3" s="1"/>
  <c r="J548" i="3"/>
  <c r="I548" i="3"/>
  <c r="H548" i="3"/>
  <c r="J544" i="3"/>
  <c r="I544" i="3"/>
  <c r="H544" i="3"/>
  <c r="J540" i="3"/>
  <c r="I540" i="3"/>
  <c r="H540" i="3"/>
  <c r="J536" i="3"/>
  <c r="I536" i="3"/>
  <c r="H536" i="3"/>
  <c r="K536" i="3" s="1"/>
  <c r="J532" i="3"/>
  <c r="I532" i="3"/>
  <c r="H532" i="3"/>
  <c r="J528" i="3"/>
  <c r="I528" i="3"/>
  <c r="H528" i="3"/>
  <c r="J524" i="3"/>
  <c r="I524" i="3"/>
  <c r="H524" i="3"/>
  <c r="J520" i="3"/>
  <c r="I520" i="3"/>
  <c r="H520" i="3"/>
  <c r="K520" i="3" s="1"/>
  <c r="J516" i="3"/>
  <c r="I516" i="3"/>
  <c r="H516" i="3"/>
  <c r="J512" i="3"/>
  <c r="I512" i="3"/>
  <c r="H512" i="3"/>
  <c r="J508" i="3"/>
  <c r="I508" i="3"/>
  <c r="H508" i="3"/>
  <c r="J504" i="3"/>
  <c r="I504" i="3"/>
  <c r="H504" i="3"/>
  <c r="K504" i="3" s="1"/>
  <c r="J500" i="3"/>
  <c r="I500" i="3"/>
  <c r="H500" i="3"/>
  <c r="J496" i="3"/>
  <c r="I496" i="3"/>
  <c r="H496" i="3"/>
  <c r="J492" i="3"/>
  <c r="I492" i="3"/>
  <c r="H492" i="3"/>
  <c r="J488" i="3"/>
  <c r="I488" i="3"/>
  <c r="H488" i="3"/>
  <c r="K488" i="3" s="1"/>
  <c r="J484" i="3"/>
  <c r="I484" i="3"/>
  <c r="H484" i="3"/>
  <c r="J480" i="3"/>
  <c r="I480" i="3"/>
  <c r="H480" i="3"/>
  <c r="J476" i="3"/>
  <c r="I476" i="3"/>
  <c r="H476" i="3"/>
  <c r="J472" i="3"/>
  <c r="I472" i="3"/>
  <c r="H472" i="3"/>
  <c r="K472" i="3" s="1"/>
  <c r="J468" i="3"/>
  <c r="I468" i="3"/>
  <c r="H468" i="3"/>
  <c r="J464" i="3"/>
  <c r="I464" i="3"/>
  <c r="H464" i="3"/>
  <c r="J460" i="3"/>
  <c r="I460" i="3"/>
  <c r="H460" i="3"/>
  <c r="J456" i="3"/>
  <c r="I456" i="3"/>
  <c r="H456" i="3"/>
  <c r="K456" i="3" s="1"/>
  <c r="J452" i="3"/>
  <c r="I452" i="3"/>
  <c r="H452" i="3"/>
  <c r="J448" i="3"/>
  <c r="I448" i="3"/>
  <c r="H448" i="3"/>
  <c r="J444" i="3"/>
  <c r="I444" i="3"/>
  <c r="H444" i="3"/>
  <c r="J440" i="3"/>
  <c r="I440" i="3"/>
  <c r="H440" i="3"/>
  <c r="K440" i="3" s="1"/>
  <c r="J436" i="3"/>
  <c r="I436" i="3"/>
  <c r="H436" i="3"/>
  <c r="J432" i="3"/>
  <c r="I432" i="3"/>
  <c r="H432" i="3"/>
  <c r="J428" i="3"/>
  <c r="I428" i="3"/>
  <c r="H428" i="3"/>
  <c r="J424" i="3"/>
  <c r="I424" i="3"/>
  <c r="H424" i="3"/>
  <c r="K424" i="3" s="1"/>
  <c r="J420" i="3"/>
  <c r="I420" i="3"/>
  <c r="H420" i="3"/>
  <c r="J416" i="3"/>
  <c r="I416" i="3"/>
  <c r="H416" i="3"/>
  <c r="J412" i="3"/>
  <c r="I412" i="3"/>
  <c r="H412" i="3"/>
  <c r="J408" i="3"/>
  <c r="I408" i="3"/>
  <c r="H408" i="3"/>
  <c r="K408" i="3" s="1"/>
  <c r="J404" i="3"/>
  <c r="I404" i="3"/>
  <c r="H404" i="3"/>
  <c r="J400" i="3"/>
  <c r="I400" i="3"/>
  <c r="H400" i="3"/>
  <c r="J396" i="3"/>
  <c r="I396" i="3"/>
  <c r="H396" i="3"/>
  <c r="J392" i="3"/>
  <c r="I392" i="3"/>
  <c r="H392" i="3"/>
  <c r="K392" i="3" s="1"/>
  <c r="J388" i="3"/>
  <c r="I388" i="3"/>
  <c r="H388" i="3"/>
  <c r="J384" i="3"/>
  <c r="I384" i="3"/>
  <c r="H384" i="3"/>
  <c r="J380" i="3"/>
  <c r="I380" i="3"/>
  <c r="H380" i="3"/>
  <c r="J376" i="3"/>
  <c r="I376" i="3"/>
  <c r="H376" i="3"/>
  <c r="K376" i="3" s="1"/>
  <c r="J372" i="3"/>
  <c r="I372" i="3"/>
  <c r="H372" i="3"/>
  <c r="J368" i="3"/>
  <c r="I368" i="3"/>
  <c r="H368" i="3"/>
  <c r="J364" i="3"/>
  <c r="I364" i="3"/>
  <c r="H364" i="3"/>
  <c r="J360" i="3"/>
  <c r="I360" i="3"/>
  <c r="H360" i="3"/>
  <c r="K360" i="3" s="1"/>
  <c r="J356" i="3"/>
  <c r="I356" i="3"/>
  <c r="H356" i="3"/>
  <c r="J352" i="3"/>
  <c r="I352" i="3"/>
  <c r="H352" i="3"/>
  <c r="J348" i="3"/>
  <c r="I348" i="3"/>
  <c r="H348" i="3"/>
  <c r="J344" i="3"/>
  <c r="I344" i="3"/>
  <c r="H344" i="3"/>
  <c r="K344" i="3" s="1"/>
  <c r="J340" i="3"/>
  <c r="I340" i="3"/>
  <c r="H340" i="3"/>
  <c r="J336" i="3"/>
  <c r="I336" i="3"/>
  <c r="H336" i="3"/>
  <c r="J332" i="3"/>
  <c r="I332" i="3"/>
  <c r="H332" i="3"/>
  <c r="J328" i="3"/>
  <c r="I328" i="3"/>
  <c r="H328" i="3"/>
  <c r="K328" i="3" s="1"/>
  <c r="J324" i="3"/>
  <c r="I324" i="3"/>
  <c r="H324" i="3"/>
  <c r="J320" i="3"/>
  <c r="I320" i="3"/>
  <c r="H320" i="3"/>
  <c r="J316" i="3"/>
  <c r="I316" i="3"/>
  <c r="H316" i="3"/>
  <c r="J312" i="3"/>
  <c r="I312" i="3"/>
  <c r="H312" i="3"/>
  <c r="K312" i="3" s="1"/>
  <c r="J308" i="3"/>
  <c r="I308" i="3"/>
  <c r="H308" i="3"/>
  <c r="J304" i="3"/>
  <c r="I304" i="3"/>
  <c r="H304" i="3"/>
  <c r="J300" i="3"/>
  <c r="I300" i="3"/>
  <c r="H300" i="3"/>
  <c r="J296" i="3"/>
  <c r="I296" i="3"/>
  <c r="H296" i="3"/>
  <c r="K296" i="3" s="1"/>
  <c r="J292" i="3"/>
  <c r="I292" i="3"/>
  <c r="H292" i="3"/>
  <c r="J288" i="3"/>
  <c r="I288" i="3"/>
  <c r="H288" i="3"/>
  <c r="J284" i="3"/>
  <c r="I284" i="3"/>
  <c r="H284" i="3"/>
  <c r="J280" i="3"/>
  <c r="I280" i="3"/>
  <c r="H280" i="3"/>
  <c r="K280" i="3" s="1"/>
  <c r="J276" i="3"/>
  <c r="I276" i="3"/>
  <c r="H276" i="3"/>
  <c r="J272" i="3"/>
  <c r="I272" i="3"/>
  <c r="H272" i="3"/>
  <c r="J268" i="3"/>
  <c r="I268" i="3"/>
  <c r="H268" i="3"/>
  <c r="J264" i="3"/>
  <c r="I264" i="3"/>
  <c r="H264" i="3"/>
  <c r="K264" i="3" s="1"/>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K830" i="3" s="1"/>
  <c r="J830" i="3"/>
  <c r="H830" i="3"/>
  <c r="J826" i="3"/>
  <c r="I826" i="3"/>
  <c r="H826" i="3"/>
  <c r="J822" i="3"/>
  <c r="I822" i="3"/>
  <c r="H822" i="3"/>
  <c r="J818" i="3"/>
  <c r="I818" i="3"/>
  <c r="H818" i="3"/>
  <c r="K818" i="3" s="1"/>
  <c r="J814" i="3"/>
  <c r="K814" i="3" s="1"/>
  <c r="I814" i="3"/>
  <c r="H814" i="3"/>
  <c r="J810" i="3"/>
  <c r="I810" i="3"/>
  <c r="H810" i="3"/>
  <c r="J806" i="3"/>
  <c r="I806" i="3"/>
  <c r="H806" i="3"/>
  <c r="J802" i="3"/>
  <c r="I802" i="3"/>
  <c r="H802" i="3"/>
  <c r="K802" i="3" s="1"/>
  <c r="J798" i="3"/>
  <c r="K798" i="3" s="1"/>
  <c r="I798" i="3"/>
  <c r="H798" i="3"/>
  <c r="J794" i="3"/>
  <c r="I794" i="3"/>
  <c r="H794" i="3"/>
  <c r="J790" i="3"/>
  <c r="I790" i="3"/>
  <c r="H790" i="3"/>
  <c r="J786" i="3"/>
  <c r="I786" i="3"/>
  <c r="H786" i="3"/>
  <c r="K786" i="3" s="1"/>
  <c r="J782" i="3"/>
  <c r="K782" i="3" s="1"/>
  <c r="I782" i="3"/>
  <c r="H782" i="3"/>
  <c r="J778" i="3"/>
  <c r="I778" i="3"/>
  <c r="H778" i="3"/>
  <c r="J774" i="3"/>
  <c r="I774" i="3"/>
  <c r="H774" i="3"/>
  <c r="J770" i="3"/>
  <c r="I770" i="3"/>
  <c r="H770" i="3"/>
  <c r="K770" i="3" s="1"/>
  <c r="I766" i="3"/>
  <c r="K766" i="3" s="1"/>
  <c r="H766" i="3"/>
  <c r="J762" i="3"/>
  <c r="I762" i="3"/>
  <c r="H762" i="3"/>
  <c r="J758" i="3"/>
  <c r="I758" i="3"/>
  <c r="H758" i="3"/>
  <c r="K758" i="3" s="1"/>
  <c r="J754" i="3"/>
  <c r="I754" i="3"/>
  <c r="H754" i="3"/>
  <c r="J750" i="3"/>
  <c r="I750" i="3"/>
  <c r="H750" i="3"/>
  <c r="J746" i="3"/>
  <c r="I746" i="3"/>
  <c r="H746" i="3"/>
  <c r="J742" i="3"/>
  <c r="I742" i="3"/>
  <c r="H742" i="3"/>
  <c r="K742" i="3" s="1"/>
  <c r="J738" i="3"/>
  <c r="K738" i="3" s="1"/>
  <c r="I738" i="3"/>
  <c r="H738" i="3"/>
  <c r="J734" i="3"/>
  <c r="I734" i="3"/>
  <c r="H734" i="3"/>
  <c r="J730" i="3"/>
  <c r="I730" i="3"/>
  <c r="H730" i="3"/>
  <c r="J726" i="3"/>
  <c r="I726" i="3"/>
  <c r="H726" i="3"/>
  <c r="K726" i="3" s="1"/>
  <c r="J722" i="3"/>
  <c r="K722" i="3" s="1"/>
  <c r="I722" i="3"/>
  <c r="H722" i="3"/>
  <c r="J718" i="3"/>
  <c r="I718" i="3"/>
  <c r="H718" i="3"/>
  <c r="J714" i="3"/>
  <c r="I714" i="3"/>
  <c r="H714" i="3"/>
  <c r="J710" i="3"/>
  <c r="I710" i="3"/>
  <c r="H710" i="3"/>
  <c r="K710" i="3" s="1"/>
  <c r="J706" i="3"/>
  <c r="K706" i="3" s="1"/>
  <c r="I706" i="3"/>
  <c r="H706" i="3"/>
  <c r="I702" i="3"/>
  <c r="H702" i="3"/>
  <c r="J702" i="3"/>
  <c r="J698" i="3"/>
  <c r="I698" i="3"/>
  <c r="H698" i="3"/>
  <c r="J694" i="3"/>
  <c r="I694" i="3"/>
  <c r="H694" i="3"/>
  <c r="K694" i="3" s="1"/>
  <c r="J690" i="3"/>
  <c r="K690" i="3" s="1"/>
  <c r="I690" i="3"/>
  <c r="H690" i="3"/>
  <c r="J686" i="3"/>
  <c r="I686" i="3"/>
  <c r="H686" i="3"/>
  <c r="J682" i="3"/>
  <c r="I682" i="3"/>
  <c r="H682" i="3"/>
  <c r="J678" i="3"/>
  <c r="I678" i="3"/>
  <c r="H678" i="3"/>
  <c r="K678" i="3" s="1"/>
  <c r="J674" i="3"/>
  <c r="K674" i="3" s="1"/>
  <c r="I674" i="3"/>
  <c r="H674" i="3"/>
  <c r="J670" i="3"/>
  <c r="I670" i="3"/>
  <c r="H670" i="3"/>
  <c r="J666" i="3"/>
  <c r="I666" i="3"/>
  <c r="H666" i="3"/>
  <c r="J662" i="3"/>
  <c r="I662" i="3"/>
  <c r="H662" i="3"/>
  <c r="K662" i="3" s="1"/>
  <c r="J658" i="3"/>
  <c r="K658" i="3" s="1"/>
  <c r="I658" i="3"/>
  <c r="H658" i="3"/>
  <c r="J654" i="3"/>
  <c r="I654" i="3"/>
  <c r="H654" i="3"/>
  <c r="J650" i="3"/>
  <c r="I650" i="3"/>
  <c r="H650" i="3"/>
  <c r="J646" i="3"/>
  <c r="I646" i="3"/>
  <c r="H646" i="3"/>
  <c r="K646" i="3" s="1"/>
  <c r="J642" i="3"/>
  <c r="K642" i="3" s="1"/>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K610" i="3" s="1"/>
  <c r="I610" i="3"/>
  <c r="H610" i="3"/>
  <c r="J606" i="3"/>
  <c r="I606" i="3"/>
  <c r="H606" i="3"/>
  <c r="J602" i="3"/>
  <c r="I602" i="3"/>
  <c r="H602" i="3"/>
  <c r="I598" i="3"/>
  <c r="J598" i="3"/>
  <c r="H598" i="3"/>
  <c r="K598" i="3" s="1"/>
  <c r="J594" i="3"/>
  <c r="K594" i="3" s="1"/>
  <c r="I594" i="3"/>
  <c r="H594" i="3"/>
  <c r="J590" i="3"/>
  <c r="I590" i="3"/>
  <c r="H590" i="3"/>
  <c r="J586" i="3"/>
  <c r="I586" i="3"/>
  <c r="H586" i="3"/>
  <c r="J582" i="3"/>
  <c r="I582" i="3"/>
  <c r="H582" i="3"/>
  <c r="K582" i="3" s="1"/>
  <c r="J578" i="3"/>
  <c r="K578" i="3" s="1"/>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T849" i="2" s="1"/>
  <c r="Y2" i="2"/>
  <c r="Z2" i="2"/>
  <c r="R2" i="2"/>
  <c r="AB2" i="2"/>
  <c r="AB849" i="2" s="1"/>
  <c r="AA2" i="2"/>
  <c r="R849" i="2" l="1"/>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<sst xmlns="http://schemas.openxmlformats.org/spreadsheetml/2006/main" count="50298" uniqueCount="11358">
  <si>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</si>
  <si>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</si>
  <si>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</si>
  <si>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</si>
  <si>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</si>
  <si>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</si>
  <si>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</si>
  <si>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</si>
  <si>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</si>
  <si>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</si>
  <si>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</si>
  <si>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</si>
  <si>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</si>
  <si>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</si>
  <si>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</si>
  <si>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</si>
  <si>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</si>
  <si>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</si>
  <si>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</si>
  <si>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</si>
  <si>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</si>
  <si>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</si>
  <si>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</si>
  <si>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</si>
  <si>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</si>
  <si>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</si>
  <si>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</si>
  <si>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</si>
  <si>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</si>
  <si>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</si>
  <si>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</si>
  <si>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</si>
  <si>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</si>
  <si>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</si>
  <si>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</si>
  <si>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</si>
  <si>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</si>
  <si>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</si>
  <si>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</si>
  <si>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</si>
  <si>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</si>
  <si>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</si>
  <si>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</si>
  <si>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</si>
  <si>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</si>
  <si>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</si>
  <si>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</si>
  <si>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</si>
  <si>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</si>
  <si>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</si>
  <si>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</si>
  <si>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</si>
  <si>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</si>
  <si>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</si>
  <si>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</si>
  <si>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</si>
  <si>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</si>
  <si>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</si>
  <si>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</si>
  <si>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</si>
  <si>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</si>
  <si>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</si>
  <si>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</si>
  <si>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</si>
  <si>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</si>
  <si>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</si>
  <si>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</si>
  <si>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</si>
  <si>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</si>
  <si>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</si>
  <si>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</si>
  <si>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</si>
  <si>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</si>
  <si>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</si>
  <si>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</si>
  <si>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</si>
  <si>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</si>
  <si>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</si>
  <si>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</si>
  <si>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</si>
  <si>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</si>
  <si>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</si>
  <si>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</si>
  <si>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</si>
  <si>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</si>
  <si>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</si>
  <si>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</si>
  <si>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</si>
  <si>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</si>
  <si>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</si>
  <si>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</si>
  <si>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</si>
  <si>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</si>
  <si>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</si>
  <si>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</si>
  <si>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</si>
  <si>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</si>
  <si>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</si>
  <si>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</si>
  <si>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</si>
  <si>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</si>
  <si>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</si>
  <si>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</si>
  <si>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</si>
  <si>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</si>
  <si>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</si>
  <si>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</si>
  <si>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</si>
  <si>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</si>
  <si>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</si>
  <si>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</si>
  <si>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</si>
  <si>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</si>
  <si>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</si>
  <si>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</si>
  <si>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</si>
  <si>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</si>
  <si>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</si>
  <si>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</si>
  <si>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</si>
  <si>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</si>
  <si>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</si>
  <si>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</si>
  <si>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</si>
  <si>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</si>
  <si>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</si>
  <si>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</si>
  <si>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</si>
  <si>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</si>
  <si>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</si>
  <si>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</si>
  <si>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</si>
  <si>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</si>
  <si>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</si>
  <si>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</si>
  <si>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</si>
  <si>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</si>
  <si>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</si>
  <si>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</si>
  <si>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</si>
  <si>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</si>
  <si>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</si>
  <si>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</si>
  <si>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</si>
  <si>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</si>
  <si>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</si>
  <si>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</si>
  <si>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</si>
  <si>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</si>
  <si>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</si>
  <si>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</si>
  <si>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</si>
  <si>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</si>
  <si>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</si>
  <si>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</si>
  <si>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</si>
  <si>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</si>
  <si>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</si>
  <si>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</si>
  <si>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</si>
  <si>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</si>
  <si>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</si>
  <si>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</si>
  <si>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</si>
  <si>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</si>
  <si>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</si>
  <si>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</si>
  <si>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</si>
  <si>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</si>
  <si>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</si>
  <si>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</si>
  <si>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</si>
  <si>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</si>
  <si>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</si>
  <si>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</si>
  <si>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</si>
  <si>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</si>
  <si>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</si>
  <si>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</si>
  <si>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</si>
  <si>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</si>
  <si>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</si>
  <si>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</si>
  <si>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</si>
  <si>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</si>
  <si>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</si>
  <si>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</si>
  <si>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</si>
  <si>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</si>
  <si>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</si>
  <si>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</si>
  <si>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</si>
  <si>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</si>
  <si>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</si>
  <si>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</si>
  <si>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</si>
  <si>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</si>
  <si>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</si>
  <si>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</si>
  <si>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</si>
  <si>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</si>
  <si>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</si>
  <si>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</si>
  <si>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</si>
  <si>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</si>
  <si>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</si>
  <si>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</si>
  <si>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</si>
  <si>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</si>
  <si>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</si>
  <si>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</si>
  <si>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</si>
  <si>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</si>
  <si>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</si>
  <si>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</si>
  <si>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</si>
  <si>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</si>
  <si>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</si>
  <si>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</si>
  <si>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</si>
  <si>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</si>
  <si>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</si>
  <si>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</si>
  <si>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</si>
  <si>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</si>
  <si>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</si>
  <si>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</si>
  <si>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</si>
  <si>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</si>
  <si>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</si>
  <si>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</si>
  <si>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</si>
  <si>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</si>
  <si>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</si>
  <si>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</si>
  <si>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</si>
  <si>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</si>
  <si>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</si>
  <si>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</si>
  <si>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</si>
  <si>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</si>
  <si>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</si>
  <si>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</si>
  <si>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</si>
  <si>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</si>
  <si>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</si>
  <si>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</si>
  <si>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</si>
  <si>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</si>
  <si>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</si>
  <si>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</si>
  <si>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</si>
  <si>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</si>
  <si>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</si>
  <si>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</si>
  <si>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</si>
  <si>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</si>
  <si>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</si>
  <si>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</si>
  <si>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</si>
  <si>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</si>
  <si>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</si>
  <si>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</si>
  <si>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</si>
  <si>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</si>
  <si>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</si>
  <si>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</si>
  <si>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</si>
  <si>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</si>
  <si>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</si>
  <si>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</si>
  <si>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</si>
  <si>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</si>
  <si>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</si>
  <si>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</si>
  <si>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</si>
  <si>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</si>
  <si>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</si>
  <si>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</si>
  <si>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</si>
  <si>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</si>
  <si>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</si>
  <si>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</si>
  <si>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</si>
  <si>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</si>
  <si>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</si>
  <si>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</si>
  <si>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</si>
  <si>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</si>
  <si>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</si>
  <si>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</si>
  <si>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</si>
  <si>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</si>
  <si>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</si>
  <si>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</si>
  <si>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</si>
  <si>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</si>
  <si>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</si>
  <si>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</si>
  <si>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</si>
  <si>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</si>
  <si>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</si>
  <si>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</si>
  <si>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</si>
  <si>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</si>
  <si>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</si>
  <si>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</si>
  <si>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</si>
  <si>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</si>
  <si>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</si>
  <si>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</si>
  <si>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</si>
  <si>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</si>
  <si>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</si>
  <si>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</si>
  <si>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</si>
  <si>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</si>
  <si>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</si>
  <si>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</si>
  <si>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</si>
  <si>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</si>
  <si>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</si>
  <si>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</si>
  <si>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</si>
  <si>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</si>
  <si>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</si>
  <si>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</si>
  <si>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</si>
  <si>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</si>
  <si>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</si>
  <si>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</si>
  <si>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</si>
  <si>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</si>
  <si>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</si>
  <si>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</si>
  <si>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</si>
  <si>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</si>
  <si>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</si>
  <si>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</si>
  <si>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</si>
  <si>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</si>
  <si>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</si>
  <si>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</si>
  <si>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</si>
  <si>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</si>
  <si>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</si>
  <si>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</si>
  <si>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</si>
  <si>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</si>
  <si>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</si>
  <si>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</si>
  <si>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</si>
  <si>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</si>
  <si>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</si>
  <si>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</si>
  <si>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</si>
  <si>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</si>
  <si>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</si>
  <si>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</si>
  <si>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</si>
  <si>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</si>
  <si>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</si>
  <si>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</si>
  <si>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</si>
  <si>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</si>
  <si>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</si>
  <si>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</si>
  <si>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</si>
  <si>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</si>
  <si>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</si>
  <si>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</si>
  <si>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</si>
  <si>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</si>
  <si>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</si>
  <si>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</si>
  <si>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</si>
  <si>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</si>
  <si>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</si>
  <si>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</si>
  <si>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</si>
  <si>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</si>
  <si>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</si>
  <si>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</si>
  <si>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</si>
  <si>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</si>
  <si>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</si>
  <si>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</si>
  <si>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</si>
  <si>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</si>
  <si>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</si>
  <si>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</si>
  <si>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</si>
  <si>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</si>
  <si>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</si>
  <si>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</si>
  <si>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</si>
  <si>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</si>
  <si>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</si>
  <si>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</si>
  <si>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</si>
  <si>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</si>
  <si>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</si>
  <si>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</si>
  <si>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</si>
  <si>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</si>
  <si>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</si>
  <si>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</si>
  <si>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</si>
  <si>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</si>
  <si>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</si>
  <si>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</si>
  <si>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</si>
  <si>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</si>
  <si>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</si>
  <si>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</si>
  <si>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</si>
  <si>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</si>
  <si>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</si>
  <si>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</si>
  <si>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</si>
  <si>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</si>
  <si>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</si>
  <si>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</si>
  <si>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</si>
  <si>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</si>
  <si>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</si>
  <si>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</si>
  <si>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</si>
  <si>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</si>
  <si>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</si>
  <si>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</si>
  <si>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</si>
  <si>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</si>
  <si>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</si>
  <si>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</si>
  <si>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</si>
  <si>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</si>
  <si>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</si>
  <si>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</si>
  <si>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</si>
  <si>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</si>
  <si>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</si>
  <si>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</si>
  <si>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</si>
  <si>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</si>
  <si>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</si>
  <si>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</si>
  <si>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</si>
  <si>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</si>
  <si>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</si>
  <si>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</si>
  <si>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</si>
  <si>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</si>
  <si>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</si>
  <si>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</si>
  <si>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</si>
  <si>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</si>
  <si>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</si>
  <si>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</si>
  <si>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</si>
  <si>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</si>
  <si>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</si>
  <si>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</si>
  <si>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</si>
  <si>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</si>
  <si>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</si>
  <si>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</si>
  <si>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</si>
  <si>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</si>
  <si>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</si>
  <si>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</si>
  <si>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</si>
  <si>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</si>
  <si>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</si>
  <si>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</si>
  <si>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</si>
  <si>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</si>
  <si>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</si>
  <si>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</si>
  <si>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</si>
  <si>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</si>
  <si>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</si>
  <si>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</si>
  <si>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</si>
  <si>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</si>
  <si>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</si>
  <si>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</si>
  <si>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</si>
  <si>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</si>
  <si>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</si>
  <si>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</si>
  <si>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</si>
  <si>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</si>
  <si>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</si>
  <si>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</si>
  <si>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</si>
  <si>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</si>
  <si>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</si>
  <si>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</si>
  <si>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</si>
  <si>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</si>
  <si>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</si>
  <si>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</si>
  <si>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</si>
  <si>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</si>
  <si>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</si>
  <si>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</si>
  <si>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</si>
  <si>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</si>
  <si>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</si>
  <si>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</si>
  <si>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</si>
  <si>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</si>
  <si>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</si>
  <si>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</si>
  <si>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</si>
  <si>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</si>
  <si>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</si>
  <si>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</si>
  <si>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</si>
  <si>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</si>
  <si>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</si>
  <si>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</si>
  <si>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</si>
  <si>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</si>
  <si>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</si>
  <si>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</si>
  <si>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</si>
  <si>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</si>
  <si>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</si>
  <si>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</si>
  <si>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</si>
  <si>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</si>
  <si>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</si>
  <si>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</si>
  <si>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</si>
  <si>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</si>
  <si>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</si>
  <si>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</si>
  <si>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</si>
  <si>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</si>
  <si>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</si>
  <si>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</si>
  <si>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</si>
  <si>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</si>
  <si>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</si>
  <si>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</si>
  <si>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</si>
  <si>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</si>
  <si>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</si>
  <si>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</si>
  <si>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</si>
  <si>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</si>
  <si>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</si>
  <si>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</si>
  <si>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</si>
  <si>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</si>
  <si>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</si>
  <si>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</si>
  <si>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</si>
  <si>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</si>
  <si>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</si>
  <si>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</si>
  <si>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</si>
  <si>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</si>
  <si>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</si>
  <si>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</si>
  <si>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</si>
  <si>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</si>
  <si>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</si>
  <si>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</si>
  <si>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</si>
  <si>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</si>
  <si>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</si>
  <si>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</si>
  <si>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</si>
  <si>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</si>
  <si>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</si>
  <si>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</si>
  <si>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</si>
  <si>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</si>
  <si>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</si>
  <si>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</si>
  <si>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</si>
  <si>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</si>
  <si>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</si>
  <si>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</si>
  <si>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</si>
  <si>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</si>
  <si>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</si>
  <si>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</si>
  <si>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</si>
  <si>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</si>
  <si>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</si>
  <si>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</si>
  <si>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</si>
  <si>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</si>
  <si>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</si>
  <si>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</si>
  <si>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</si>
  <si>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</si>
  <si>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</si>
  <si>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</si>
  <si>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</si>
  <si>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</si>
  <si>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</si>
  <si>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</si>
  <si>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</si>
  <si>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</si>
  <si>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</si>
  <si>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</si>
  <si>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</si>
  <si>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</si>
  <si>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</si>
  <si>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</si>
  <si>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</si>
  <si>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</si>
  <si>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</si>
  <si>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</si>
  <si>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</si>
  <si>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</si>
  <si>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</si>
  <si>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</si>
  <si>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</si>
  <si>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</si>
  <si>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</si>
  <si>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</si>
  <si>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</si>
  <si>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</si>
  <si>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</si>
  <si>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</si>
  <si>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</si>
  <si>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</si>
  <si>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</si>
  <si>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</si>
  <si>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</si>
  <si>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</si>
  <si>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</si>
  <si>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</si>
  <si>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</si>
  <si>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</si>
  <si>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</si>
  <si>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</si>
  <si>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</si>
  <si>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</si>
  <si>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</si>
  <si>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</si>
  <si>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</si>
  <si>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</si>
  <si>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</si>
  <si>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</si>
  <si>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</si>
  <si>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</si>
  <si>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</si>
  <si>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</si>
  <si>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</si>
  <si>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</si>
  <si>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</si>
  <si>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</si>
  <si>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</si>
  <si>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</si>
  <si>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</si>
  <si>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</si>
  <si>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</si>
  <si>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</si>
  <si>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</si>
  <si>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</si>
  <si>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</si>
  <si>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</si>
  <si>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</si>
  <si>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</si>
  <si>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</si>
  <si>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</si>
  <si>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</si>
  <si>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</si>
  <si>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</si>
  <si>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</si>
  <si>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</si>
  <si>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</si>
  <si>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</si>
  <si>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</si>
  <si>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</si>
  <si>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</si>
  <si>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</si>
  <si>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</si>
  <si>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</si>
  <si>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</si>
  <si>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</si>
  <si>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</si>
  <si>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</si>
  <si>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</si>
  <si>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</si>
  <si>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</si>
  <si>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</si>
  <si>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</si>
  <si>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</si>
  <si>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</si>
  <si>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</si>
  <si>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</si>
  <si>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</si>
  <si>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</si>
  <si>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</si>
  <si>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</si>
  <si>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</si>
  <si>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</si>
  <si>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</si>
  <si>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</si>
  <si>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</si>
  <si>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</si>
  <si>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</si>
  <si>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</si>
  <si>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</si>
  <si>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</si>
  <si>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</si>
  <si>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</si>
  <si>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</si>
  <si>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</si>
  <si>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</si>
  <si>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</si>
  <si>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</si>
  <si>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</si>
  <si>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</si>
  <si>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</si>
  <si>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</si>
  <si>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</si>
  <si>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</si>
  <si>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</si>
  <si>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</si>
  <si>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</si>
  <si>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</si>
  <si>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</si>
  <si>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</si>
  <si>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</si>
  <si>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</si>
  <si>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</si>
  <si>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</si>
  <si>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</si>
  <si>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</si>
  <si>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</si>
  <si>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</si>
  <si>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</si>
  <si>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</si>
  <si>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</si>
  <si>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</si>
  <si>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</si>
  <si>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</si>
  <si>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</si>
  <si>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</si>
  <si>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</si>
  <si>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</si>
  <si>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</si>
  <si>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</si>
  <si>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</si>
  <si>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</si>
  <si>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</si>
  <si>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</si>
  <si>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</si>
  <si>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</si>
  <si>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</si>
  <si>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</si>
  <si>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</si>
  <si>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</si>
  <si>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</si>
  <si>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</si>
  <si>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</si>
  <si>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</si>
  <si>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</si>
  <si>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</si>
  <si>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</si>
  <si>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</si>
  <si>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</si>
  <si>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</si>
  <si>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</si>
  <si>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</si>
  <si>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</si>
  <si>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</si>
  <si>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</si>
  <si>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</si>
  <si>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</si>
  <si>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</si>
  <si>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</si>
  <si>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</si>
  <si>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</si>
  <si>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</si>
  <si>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</si>
  <si>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</si>
  <si>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</si>
  <si>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</si>
  <si>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</si>
  <si>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</si>
  <si>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</si>
  <si>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</si>
  <si>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</si>
  <si>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</si>
  <si>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</si>
  <si>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</si>
  <si>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</si>
  <si>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</si>
  <si>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</si>
  <si>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</si>
  <si>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</si>
  <si>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</si>
  <si>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</si>
  <si>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</si>
  <si>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</si>
  <si>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</si>
  <si>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</si>
  <si>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</si>
  <si>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</si>
  <si>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</si>
  <si>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</si>
  <si>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</si>
  <si>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</si>
  <si>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</si>
  <si>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</si>
  <si>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</si>
  <si>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</si>
  <si>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</si>
  <si>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</si>
  <si>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</si>
  <si>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</si>
  <si>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</si>
  <si>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</si>
  <si>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</si>
  <si>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</si>
  <si>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</si>
  <si>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</si>
  <si>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</si>
  <si>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</si>
  <si>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</si>
  <si>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</si>
  <si>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</si>
  <si>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</si>
  <si>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</si>
  <si>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</si>
  <si>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</si>
  <si>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</si>
  <si>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</si>
  <si>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</si>
  <si>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</si>
  <si>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</si>
  <si>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</si>
  <si>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</si>
  <si>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</si>
  <si>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</si>
  <si>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</si>
  <si>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</si>
  <si>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</si>
  <si>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</si>
  <si>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</si>
  <si>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</si>
  <si>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</si>
  <si>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</si>
  <si>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</si>
  <si>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</si>
  <si>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</si>
  <si>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</si>
  <si>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</si>
  <si>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</si>
  <si>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</si>
  <si>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</si>
  <si>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</si>
  <si>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</si>
  <si>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</si>
  <si>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</si>
  <si>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</si>
  <si>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</si>
  <si>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</si>
  <si>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</si>
  <si>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</si>
  <si>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</si>
  <si>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</si>
  <si>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</si>
  <si>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</si>
  <si>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</si>
  <si>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</si>
  <si>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</si>
  <si>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</si>
  <si>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</si>
  <si>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</si>
  <si>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</si>
  <si>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</si>
  <si>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</si>
  <si>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</si>
  <si>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</si>
  <si>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</si>
  <si>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</si>
  <si>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</si>
  <si>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</si>
  <si>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</si>
  <si>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</si>
  <si>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</si>
  <si>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</si>
  <si>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</si>
  <si>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</si>
  <si>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</si>
  <si>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</si>
  <si>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</si>
  <si>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</si>
  <si>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</si>
  <si>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</si>
  <si>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</si>
  <si>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</si>
  <si>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</si>
  <si>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</si>
  <si>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</si>
  <si>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</si>
  <si>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</si>
  <si>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</si>
  <si>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</si>
  <si>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</si>
  <si>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</si>
  <si>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</si>
  <si>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</si>
  <si>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</si>
  <si>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</si>
  <si>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</si>
  <si>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</si>
  <si>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</si>
  <si>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</si>
  <si>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</si>
  <si>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</si>
  <si>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</si>
  <si>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</si>
  <si>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</si>
  <si>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</si>
  <si>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</si>
  <si>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</si>
  <si>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</si>
  <si>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</si>
  <si>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</si>
  <si>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</si>
  <si>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</si>
  <si>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</si>
  <si>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</si>
  <si>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</si>
  <si>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</si>
  <si>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</si>
  <si>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</si>
  <si>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</si>
  <si>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</si>
  <si>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</si>
  <si>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</si>
  <si>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</si>
  <si>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</si>
  <si>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</si>
  <si>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</si>
  <si>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</si>
  <si>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</si>
  <si>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</si>
  <si>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</si>
  <si>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</si>
  <si>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</si>
  <si>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</si>
  <si>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</si>
  <si>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</si>
  <si>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</si>
  <si>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</si>
  <si>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</si>
  <si>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</si>
  <si>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</si>
  <si>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</si>
  <si>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</si>
  <si>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</si>
  <si>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</si>
  <si>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</si>
  <si>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</si>
  <si>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</si>
  <si>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</si>
  <si>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</si>
  <si>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</si>
  <si>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</si>
  <si>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</si>
  <si>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</si>
  <si>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</si>
  <si>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</si>
  <si>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</si>
  <si>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</si>
  <si>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</si>
  <si>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</si>
  <si>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</si>
  <si>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</si>
  <si>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</si>
  <si>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</si>
  <si>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</si>
  <si>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</si>
  <si>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</si>
  <si>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</si>
  <si>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</si>
  <si>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</si>
  <si>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</si>
  <si>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</si>
  <si>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</si>
  <si>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</si>
  <si>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</si>
  <si>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</si>
  <si>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</si>
  <si>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</si>
  <si>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</si>
  <si>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</si>
  <si>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</si>
  <si>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</si>
  <si>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</si>
  <si>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</si>
  <si>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</si>
  <si>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</si>
  <si>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</si>
  <si>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</si>
  <si>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</si>
  <si>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</si>
  <si>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</si>
  <si>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</si>
  <si>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</si>
  <si>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</si>
  <si>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</si>
  <si>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</si>
  <si>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</si>
  <si>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</si>
  <si>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</si>
  <si>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</si>
  <si>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</si>
  <si>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</si>
  <si>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</si>
  <si>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</si>
  <si>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</si>
  <si>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</si>
  <si>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</si>
  <si>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</si>
  <si>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</si>
  <si>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</si>
  <si>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</si>
  <si>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</si>
  <si>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</si>
  <si>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</si>
  <si>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</si>
  <si>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</si>
  <si>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</si>
  <si>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</si>
  <si>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</si>
  <si>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</si>
  <si>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</si>
  <si>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</si>
  <si>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</si>
  <si>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</si>
  <si>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</si>
  <si>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</si>
  <si>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</si>
  <si>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</si>
  <si>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</si>
  <si>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</si>
  <si>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</si>
  <si>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</si>
  <si>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</si>
  <si>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</si>
  <si>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</si>
  <si>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</si>
  <si>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</si>
  <si>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</si>
  <si>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</si>
  <si>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</si>
  <si>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</si>
  <si>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</si>
  <si>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</si>
  <si>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</si>
  <si>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</si>
  <si>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</si>
  <si>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</si>
  <si>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</si>
  <si>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</si>
  <si>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</si>
  <si>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</si>
  <si>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</si>
  <si>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</si>
  <si>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</si>
  <si>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</si>
  <si>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</si>
  <si>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</si>
  <si>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</si>
  <si>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</si>
  <si>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</si>
  <si>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</si>
  <si>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</si>
  <si>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</si>
  <si>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</si>
  <si>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</si>
  <si>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</si>
  <si>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</si>
  <si>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</si>
  <si>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</si>
  <si>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</si>
  <si>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</si>
  <si>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</si>
  <si>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</si>
  <si>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</si>
  <si>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</si>
  <si>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</si>
  <si>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</si>
  <si>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</si>
  <si>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</si>
  <si>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</si>
  <si>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</si>
  <si>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</si>
  <si>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</si>
  <si>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</si>
  <si>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</si>
  <si>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</si>
  <si>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</si>
  <si>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</si>
  <si>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</si>
  <si>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</si>
  <si>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</si>
  <si>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</si>
  <si>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</si>
  <si>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</si>
  <si>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</si>
  <si>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</si>
  <si>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</si>
  <si>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</si>
  <si>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</si>
  <si>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</si>
  <si>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</si>
  <si>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</si>
  <si>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</si>
  <si>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</si>
  <si>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</si>
  <si>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</si>
  <si>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</si>
  <si>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</si>
  <si>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</si>
  <si>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</si>
  <si>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</si>
  <si>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</si>
  <si>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</si>
  <si>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</si>
  <si>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</si>
  <si>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</si>
  <si>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</si>
  <si>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</si>
  <si>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</si>
  <si>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</si>
  <si>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</si>
  <si>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</si>
  <si>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</si>
  <si>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</si>
  <si>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</si>
  <si>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</si>
  <si>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</si>
  <si>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</si>
  <si>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</si>
  <si>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</si>
  <si>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</si>
  <si>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</si>
  <si>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</si>
  <si>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</si>
  <si>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</si>
  <si>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</si>
  <si>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</si>
  <si>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</si>
  <si>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</si>
  <si>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</si>
  <si>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</si>
  <si>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</si>
  <si>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</si>
  <si>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</si>
  <si>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</si>
  <si>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</si>
  <si>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</si>
  <si>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</si>
  <si>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</si>
  <si>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</si>
  <si>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</si>
  <si>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</si>
  <si>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</si>
  <si>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</si>
  <si>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</si>
  <si>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</si>
  <si>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</si>
  <si>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</si>
  <si>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</si>
  <si>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</si>
  <si>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</si>
  <si>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</si>
  <si>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</si>
  <si>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</si>
  <si>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</si>
  <si>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</si>
  <si>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</si>
  <si>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</si>
  <si>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</si>
  <si>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</si>
  <si>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</si>
  <si>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</si>
  <si>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</si>
  <si>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</si>
  <si>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</si>
  <si>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</si>
  <si>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</si>
  <si>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</si>
  <si>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</si>
  <si>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</si>
  <si>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</si>
  <si>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</si>
  <si>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</si>
  <si>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</si>
  <si>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</si>
  <si>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</si>
  <si>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</si>
  <si>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</si>
  <si>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</si>
  <si>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</si>
  <si>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</si>
  <si>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</si>
  <si>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</si>
  <si>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</si>
  <si>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</si>
  <si>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</si>
  <si>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</si>
  <si>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</si>
  <si>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</si>
  <si>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</si>
  <si>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</si>
  <si>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</si>
  <si>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</si>
  <si>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</si>
  <si>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</si>
  <si>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</si>
  <si>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</si>
  <si>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</si>
  <si>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</si>
  <si>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</si>
  <si>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</si>
  <si>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</si>
  <si>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</si>
  <si>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</si>
  <si>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</si>
  <si>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</si>
  <si>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</si>
  <si>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</si>
  <si>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</si>
  <si>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</si>
  <si>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</si>
  <si>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</si>
  <si>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</si>
  <si>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</si>
  <si>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</si>
  <si>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</si>
  <si>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</si>
  <si>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</si>
  <si>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</si>
  <si>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</si>
  <si>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</si>
  <si>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</si>
  <si>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</si>
  <si>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</si>
  <si>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</si>
  <si>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</si>
  <si>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</si>
  <si>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</si>
  <si>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</si>
  <si>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</si>
  <si>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</si>
  <si>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</si>
  <si>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</si>
  <si>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</si>
  <si>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</si>
  <si>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</si>
  <si>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</si>
  <si>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</si>
  <si>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</si>
  <si>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</si>
  <si>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</si>
  <si>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</si>
  <si>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</si>
  <si>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</si>
  <si>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</si>
  <si>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</si>
  <si>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</si>
  <si>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</si>
  <si>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</si>
  <si>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</si>
  <si>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</si>
  <si>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</si>
  <si>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</si>
  <si>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</si>
  <si>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</si>
  <si>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</si>
  <si>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</si>
  <si>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</si>
  <si>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</si>
  <si>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</si>
  <si>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</si>
  <si>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</si>
  <si>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</si>
  <si>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</si>
  <si>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</si>
  <si>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</si>
  <si>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</si>
  <si>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</si>
  <si>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</si>
  <si>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</si>
  <si>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</si>
  <si>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</si>
  <si>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</si>
  <si>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</si>
  <si>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</si>
  <si>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</si>
  <si>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</si>
  <si>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</si>
  <si>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</si>
  <si>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</si>
  <si>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</si>
  <si>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</si>
  <si>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</si>
  <si>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</si>
  <si>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</si>
  <si>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</si>
  <si>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</si>
  <si>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</si>
  <si>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</si>
  <si>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</si>
  <si>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</si>
  <si>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</si>
  <si>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</si>
  <si>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</si>
  <si>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</si>
  <si>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</si>
  <si>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</si>
  <si>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</si>
  <si>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</si>
  <si>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</si>
  <si>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</si>
  <si>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</si>
  <si>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</si>
  <si>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</si>
  <si>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</si>
  <si>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</si>
  <si>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</si>
  <si>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</si>
  <si>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</si>
  <si>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</si>
  <si>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</si>
  <si>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</si>
  <si>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</si>
  <si>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</si>
  <si>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</si>
  <si>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</si>
  <si>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</si>
  <si>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</si>
  <si>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</si>
  <si>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</si>
  <si>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</si>
  <si>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</si>
  <si>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</si>
  <si>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</si>
  <si>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</si>
  <si>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</si>
  <si>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</si>
  <si>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</si>
  <si>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</si>
  <si>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</si>
  <si>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</si>
  <si>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</si>
  <si>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</si>
  <si>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</si>
  <si>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</si>
  <si>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</si>
  <si>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</si>
  <si>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</si>
  <si>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</si>
  <si>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</si>
  <si>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</si>
  <si>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</si>
  <si>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</si>
  <si>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</si>
  <si>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</si>
  <si>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</si>
  <si>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</si>
  <si>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</si>
  <si>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</si>
  <si>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</si>
  <si>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</si>
  <si>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</si>
  <si>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</si>
  <si>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</si>
  <si>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</si>
  <si>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</si>
  <si>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</si>
  <si>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</si>
  <si>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</si>
  <si>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</si>
  <si>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</si>
  <si>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</si>
  <si>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</si>
  <si>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</si>
  <si>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</si>
  <si>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</si>
  <si>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</si>
  <si>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</si>
  <si>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</si>
  <si>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</si>
  <si>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</si>
  <si>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</si>
  <si>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</si>
  <si>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</si>
  <si>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</si>
  <si>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</si>
  <si>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</si>
  <si>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</si>
  <si>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</si>
  <si>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</si>
  <si>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</si>
  <si>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</si>
  <si>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</si>
  <si>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</si>
  <si>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</si>
  <si>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</si>
  <si>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</si>
  <si>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</si>
  <si>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</si>
  <si>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</si>
  <si>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</si>
  <si>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</si>
  <si>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</si>
  <si>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</si>
  <si>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</si>
  <si>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</si>
  <si>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</si>
  <si>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</si>
  <si>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</si>
  <si>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</si>
  <si>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</si>
  <si>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</si>
  <si>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</si>
  <si>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</si>
  <si>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</si>
  <si>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</si>
  <si>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</si>
  <si>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</si>
  <si>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</si>
  <si>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</si>
  <si>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</si>
  <si>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</si>
  <si>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</si>
  <si>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</si>
  <si>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</si>
  <si>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</si>
  <si>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</si>
  <si>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</si>
  <si>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</si>
  <si>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</si>
  <si>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</si>
  <si>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</si>
  <si>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</si>
  <si>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</si>
  <si>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</si>
  <si>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</si>
  <si>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</si>
  <si>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</si>
  <si>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</si>
  <si>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</si>
  <si>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</si>
  <si>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</si>
  <si>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</si>
  <si>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</si>
  <si>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</si>
  <si>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</si>
  <si>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</si>
  <si>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</si>
  <si>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</si>
  <si>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</si>
  <si>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</si>
  <si>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</si>
  <si>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</si>
  <si>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</si>
  <si>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</si>
  <si>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</si>
  <si>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</si>
  <si>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</si>
  <si>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</si>
  <si>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</si>
  <si>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</si>
  <si>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</si>
  <si>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</si>
  <si>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</si>
  <si>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</si>
  <si>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</si>
  <si>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</si>
  <si>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</si>
  <si>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</si>
  <si>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</si>
  <si>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</si>
  <si>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</si>
  <si>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</si>
  <si>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</si>
  <si>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</si>
  <si>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</si>
  <si>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</si>
  <si>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</si>
  <si>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</si>
  <si>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</si>
  <si>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</si>
  <si>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</si>
  <si>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</si>
  <si>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</si>
  <si>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</si>
  <si>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</si>
  <si>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</si>
  <si>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</si>
  <si>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</si>
  <si>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</si>
  <si>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</si>
  <si>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</si>
  <si>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</si>
  <si>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</si>
  <si>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</si>
  <si>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</si>
  <si>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</si>
  <si>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</si>
  <si>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</si>
  <si>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</si>
  <si>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</si>
  <si>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</si>
  <si>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</si>
  <si>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</si>
  <si>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</si>
  <si>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</si>
  <si>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</si>
  <si>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</si>
  <si>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</si>
  <si>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</si>
  <si>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</si>
  <si>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</si>
  <si>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</si>
  <si>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</si>
  <si>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</si>
  <si>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</si>
  <si>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</si>
  <si>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</si>
  <si>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</si>
  <si>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</si>
  <si>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</si>
  <si>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</si>
  <si>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</si>
  <si>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</si>
  <si>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</si>
  <si>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</si>
  <si>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</si>
  <si>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</si>
  <si>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</si>
  <si>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</si>
  <si>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</si>
  <si>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</si>
  <si>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</si>
  <si>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</si>
  <si>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</si>
  <si>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</si>
  <si>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</si>
  <si>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</si>
  <si>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</si>
  <si>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</si>
  <si>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</si>
  <si>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</si>
  <si>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</si>
  <si>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</si>
  <si>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</si>
  <si>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</si>
  <si>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</si>
  <si>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</si>
  <si>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</si>
  <si>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</si>
  <si>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</si>
  <si>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</si>
  <si>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</si>
  <si>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</si>
  <si>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</si>
  <si>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</si>
  <si>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</si>
  <si>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</si>
  <si>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</si>
  <si>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</si>
  <si>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</si>
  <si>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</si>
  <si>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</si>
  <si>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</si>
  <si>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</si>
  <si>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</si>
  <si>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</si>
  <si>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</si>
  <si>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</si>
  <si>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</si>
  <si>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</si>
  <si>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</si>
  <si>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</si>
  <si>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</si>
  <si>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</si>
  <si>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</si>
  <si>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</si>
  <si>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</si>
  <si>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</si>
  <si>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</si>
  <si>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</si>
  <si>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</si>
  <si>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</si>
  <si>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</si>
  <si>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</si>
  <si>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</si>
  <si>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</si>
  <si>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</si>
  <si>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</si>
  <si>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</si>
  <si>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</si>
  <si>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</si>
  <si>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</si>
  <si>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</si>
  <si>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</si>
  <si>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</si>
  <si>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</si>
  <si>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</si>
  <si>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</si>
  <si>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</si>
  <si>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</si>
  <si>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</si>
  <si>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</si>
  <si>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</si>
  <si>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</si>
  <si>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</si>
  <si>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</si>
  <si>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</si>
  <si>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</si>
  <si>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</si>
  <si>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</si>
  <si>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</si>
  <si>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</si>
  <si>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</si>
  <si>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</si>
  <si>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</si>
  <si>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</si>
  <si>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</si>
  <si>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</si>
  <si>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</si>
  <si>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</si>
  <si>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</si>
  <si>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</si>
  <si>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</si>
  <si>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</si>
  <si>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</si>
  <si>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</si>
  <si>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</si>
  <si>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</si>
  <si>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</si>
  <si>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</si>
  <si>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</si>
  <si>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</si>
  <si>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</si>
  <si>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</si>
  <si>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</si>
  <si>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</si>
  <si>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</si>
  <si>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</si>
  <si>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</si>
  <si>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</si>
  <si>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</si>
  <si>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</si>
  <si>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</si>
  <si>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</si>
  <si>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</si>
  <si>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</si>
  <si>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</si>
  <si>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</si>
  <si>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</si>
  <si>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</si>
  <si>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</si>
  <si>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</si>
  <si>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</si>
  <si>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</si>
  <si>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</si>
  <si>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</si>
  <si>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</si>
  <si>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</si>
  <si>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</si>
  <si>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</si>
  <si>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</si>
  <si>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</si>
  <si>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</si>
  <si>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</si>
  <si>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</si>
  <si>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</si>
  <si>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</si>
  <si>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</si>
  <si>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</si>
  <si>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</si>
  <si>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</si>
  <si>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</si>
  <si>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</si>
  <si>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</si>
  <si>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</si>
  <si>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</si>
  <si>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</si>
  <si>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</si>
  <si>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</si>
  <si>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</si>
  <si>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</si>
  <si>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</si>
  <si>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</si>
  <si>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</si>
  <si>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</si>
  <si>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</si>
  <si>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</si>
  <si>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</si>
  <si>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</si>
  <si>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</si>
  <si>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</si>
  <si>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</si>
  <si>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</si>
  <si>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</si>
  <si>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</si>
  <si>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</si>
  <si>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</si>
  <si>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</si>
  <si>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</si>
  <si>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</si>
  <si>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</si>
  <si>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</si>
  <si>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</si>
  <si>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</si>
  <si>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</si>
  <si>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</si>
  <si>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</si>
  <si>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</si>
  <si>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</si>
  <si>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</si>
  <si>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</si>
  <si>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</si>
  <si>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</si>
  <si>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</si>
  <si>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</si>
  <si>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</si>
  <si>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</si>
  <si>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</si>
  <si>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</si>
  <si>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</si>
  <si>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</si>
  <si>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</si>
  <si>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</si>
  <si>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</si>
  <si>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</si>
  <si>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</si>
  <si>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</si>
  <si>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</si>
  <si>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</si>
  <si>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</si>
  <si>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</si>
  <si>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</si>
  <si>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</si>
  <si>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</si>
  <si>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</si>
  <si>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</si>
  <si>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</si>
  <si>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</si>
  <si>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</si>
  <si>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</si>
  <si>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</si>
  <si>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</si>
  <si>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</si>
  <si>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</si>
  <si>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</si>
  <si>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</si>
  <si>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</si>
  <si>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</si>
  <si>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</si>
  <si>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</si>
  <si>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</si>
  <si>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</si>
  <si>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</si>
  <si>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</si>
  <si>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</si>
  <si>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</si>
  <si>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</si>
  <si>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</si>
  <si>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</si>
  <si>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</si>
  <si>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</si>
  <si>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</si>
  <si>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</si>
  <si>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</si>
  <si>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</si>
  <si>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</si>
  <si>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</si>
  <si>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</si>
  <si>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</si>
  <si>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</si>
  <si>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</si>
  <si>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</si>
  <si>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</si>
  <si>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</si>
  <si>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</si>
  <si>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</si>
  <si>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</si>
  <si>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</si>
  <si>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</si>
  <si>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</si>
  <si>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</si>
  <si>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</si>
  <si>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</si>
  <si>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</si>
  <si>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</si>
  <si>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</si>
  <si>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</si>
  <si>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</si>
  <si>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</si>
  <si>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</si>
  <si>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</si>
  <si>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</si>
  <si>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</si>
  <si>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</si>
  <si>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</si>
  <si>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</si>
  <si>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</si>
  <si>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</si>
  <si>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</si>
  <si>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</si>
  <si>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</si>
  <si>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</si>
  <si>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</si>
  <si>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</si>
  <si>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</si>
  <si>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</si>
  <si>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</si>
  <si>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</si>
  <si>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</si>
  <si>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</si>
  <si>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</si>
  <si>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</si>
  <si>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</si>
  <si>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</si>
  <si>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</si>
  <si>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</si>
  <si>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</si>
  <si>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</si>
  <si>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</si>
  <si>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</si>
  <si>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</si>
  <si>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</si>
  <si>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</si>
  <si>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</si>
  <si>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</si>
  <si>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</si>
  <si>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</si>
  <si>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</si>
  <si>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</si>
  <si>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</si>
  <si>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</si>
  <si>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</si>
  <si>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</si>
  <si>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</si>
  <si>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</si>
  <si>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</si>
  <si>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</si>
  <si>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</si>
  <si>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</si>
  <si>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</si>
  <si>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</si>
  <si>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</si>
  <si>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</si>
  <si>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</si>
  <si>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</si>
  <si>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</si>
  <si>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</si>
  <si>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</si>
  <si>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</si>
  <si>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</si>
  <si>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</si>
  <si>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</si>
  <si>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</si>
  <si>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</si>
  <si>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</si>
  <si>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</si>
  <si>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</si>
  <si>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</si>
  <si>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</si>
  <si>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</si>
  <si>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</si>
  <si>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</si>
  <si>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</si>
  <si>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</si>
  <si>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</si>
  <si>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</si>
  <si>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</si>
  <si>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</si>
  <si>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</si>
  <si>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</si>
  <si>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</si>
  <si>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</si>
  <si>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</si>
  <si>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</si>
  <si>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</si>
  <si>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</si>
  <si>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</si>
  <si>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</si>
  <si>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</si>
  <si>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</si>
  <si>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</si>
  <si>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</si>
  <si>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</si>
  <si>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</si>
  <si>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</si>
  <si>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</si>
  <si>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</si>
  <si>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</si>
  <si>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</si>
  <si>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</si>
  <si>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</si>
  <si>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</si>
  <si>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</si>
  <si>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</si>
  <si>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</si>
  <si>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</si>
  <si>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</si>
  <si>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</si>
  <si>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</si>
  <si>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</si>
  <si>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</si>
  <si>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</si>
  <si>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</si>
  <si>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</si>
  <si>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</si>
  <si>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</si>
  <si>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</si>
  <si>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</si>
  <si>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</si>
  <si>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</si>
  <si>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</si>
  <si>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</si>
  <si>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</si>
  <si>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</si>
  <si>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</si>
  <si>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</si>
  <si>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</si>
  <si>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</si>
  <si>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</si>
  <si>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</si>
  <si>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</si>
  <si>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</si>
  <si>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</si>
  <si>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</si>
  <si>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</si>
  <si>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</si>
  <si>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</si>
  <si>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</si>
  <si>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</si>
  <si>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</si>
  <si>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</si>
  <si>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</si>
  <si>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</si>
  <si>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</si>
  <si>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</si>
  <si>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</si>
  <si>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</si>
  <si>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</si>
  <si>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</si>
  <si>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</si>
  <si>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</si>
  <si>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</si>
  <si>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</si>
  <si>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</si>
  <si>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</si>
  <si>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</si>
  <si>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</si>
  <si>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</si>
  <si>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</si>
  <si>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</si>
  <si>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</si>
  <si>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</si>
  <si>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</si>
  <si>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</si>
  <si>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</si>
  <si>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</si>
  <si>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</si>
  <si>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</si>
  <si>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</si>
  <si>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</si>
  <si>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</si>
  <si>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</si>
  <si>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</si>
  <si>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</si>
  <si>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</si>
  <si>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</si>
  <si>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</si>
  <si>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</si>
  <si>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</si>
  <si>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</si>
  <si>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</si>
  <si>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</si>
  <si>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</si>
  <si>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</si>
  <si>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</si>
  <si>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</si>
  <si>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</si>
  <si>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</si>
  <si>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</si>
  <si>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</si>
  <si>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</si>
  <si>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</si>
  <si>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</si>
  <si>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</si>
  <si>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</si>
  <si>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</si>
  <si>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</si>
  <si>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</si>
  <si>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</si>
  <si>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</si>
  <si>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</si>
  <si>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</si>
  <si>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</si>
  <si>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</si>
  <si>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</si>
  <si>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</si>
  <si>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</si>
  <si>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</si>
  <si>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</si>
  <si>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</si>
  <si>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</si>
  <si>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</si>
  <si>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</si>
  <si>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</si>
  <si>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</si>
  <si>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</si>
  <si>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</si>
  <si>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</si>
  <si>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</si>
  <si>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</si>
  <si>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</si>
  <si>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</si>
  <si>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</si>
  <si>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</si>
  <si>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</si>
  <si>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</si>
  <si>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</si>
  <si>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</si>
  <si>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</si>
  <si>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</si>
  <si>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</si>
  <si>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</si>
  <si>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</si>
  <si>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</si>
  <si>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</si>
  <si>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</si>
  <si>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</si>
  <si>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</si>
  <si>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</si>
  <si>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</si>
  <si>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</si>
  <si>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</si>
  <si>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</si>
  <si>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</si>
  <si>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</si>
  <si>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</si>
  <si>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</si>
  <si>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</si>
  <si>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</si>
  <si>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</si>
  <si>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</si>
  <si>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</si>
  <si>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</si>
  <si>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</si>
  <si>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</si>
  <si>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</si>
  <si>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</si>
  <si>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</si>
  <si>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</si>
  <si>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</si>
  <si>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</si>
  <si>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</si>
  <si>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</si>
  <si>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</si>
  <si>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</si>
  <si>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</si>
  <si>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</si>
  <si>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</si>
  <si>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</si>
  <si>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</si>
  <si>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</si>
  <si>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</si>
  <si>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</si>
  <si>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</si>
  <si>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</si>
  <si>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</si>
  <si>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</si>
  <si>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</si>
  <si>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</si>
  <si>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</si>
  <si>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</si>
  <si>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</si>
  <si>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</si>
  <si>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</si>
  <si>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</si>
  <si>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</si>
  <si>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</si>
  <si>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</si>
  <si>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</si>
  <si>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</si>
  <si>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</si>
  <si>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</si>
  <si>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</si>
  <si>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</si>
  <si>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</si>
  <si>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</si>
  <si>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</si>
  <si>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</si>
  <si>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</si>
  <si>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</si>
  <si>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</si>
  <si>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</si>
  <si>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</si>
  <si>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</si>
  <si>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</si>
  <si>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</si>
  <si>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</si>
  <si>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</si>
  <si>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</si>
  <si>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</si>
  <si>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</si>
  <si>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</si>
  <si>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</si>
  <si>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</si>
  <si>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</si>
  <si>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</si>
  <si>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</si>
  <si>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</si>
  <si>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</si>
  <si>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</si>
  <si>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</si>
  <si>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</si>
  <si>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</si>
  <si>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</si>
  <si>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</si>
  <si>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</si>
  <si>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</si>
  <si>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</si>
  <si>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</si>
  <si>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</si>
  <si>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</si>
  <si>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</si>
  <si>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</si>
  <si>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</si>
  <si>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</si>
  <si>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</si>
  <si>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</si>
  <si>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</si>
  <si>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</si>
  <si>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</si>
  <si>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</si>
  <si>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</si>
  <si>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</si>
  <si>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</si>
  <si>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</si>
  <si>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</si>
  <si>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</si>
  <si>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</si>
  <si>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</si>
  <si>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</si>
  <si>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</si>
  <si>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</si>
  <si>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</si>
  <si>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</si>
  <si>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</si>
  <si>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</si>
  <si>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</si>
  <si>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</si>
  <si>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</si>
  <si>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</si>
  <si>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</si>
  <si>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</si>
  <si>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</si>
  <si>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</si>
  <si>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</si>
  <si>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</si>
  <si>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</si>
  <si>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</si>
  <si>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</si>
  <si>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</si>
  <si>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</si>
  <si>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</si>
  <si>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</si>
  <si>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</si>
  <si>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</si>
  <si>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</si>
  <si>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</si>
  <si>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</si>
  <si>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</si>
  <si>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</si>
  <si>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</si>
  <si>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</si>
  <si>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</si>
  <si>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</si>
  <si>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</si>
  <si>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</si>
  <si>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</si>
  <si>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</si>
  <si>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</si>
  <si>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</si>
  <si>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</si>
  <si>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</si>
  <si>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</si>
  <si>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</si>
  <si>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</si>
  <si>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</si>
  <si>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</si>
  <si>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</si>
  <si>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</si>
  <si>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</si>
  <si>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</si>
  <si>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</si>
  <si>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</si>
  <si>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</si>
  <si>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</si>
  <si>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</si>
  <si>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</si>
  <si>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</si>
  <si>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</si>
  <si>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</si>
  <si>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</si>
  <si>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</si>
  <si>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</si>
  <si>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</si>
  <si>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</si>
  <si>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</si>
  <si>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</si>
  <si>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</si>
  <si>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</si>
  <si>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</si>
  <si>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</si>
  <si>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</si>
  <si>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</si>
  <si>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</si>
  <si>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</si>
  <si>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</si>
  <si>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</si>
  <si>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</si>
  <si>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</si>
  <si>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</si>
  <si>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</si>
  <si>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</si>
  <si>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</si>
  <si>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</si>
  <si>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</si>
  <si>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</si>
  <si>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</si>
  <si>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</si>
  <si>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</si>
  <si>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</si>
  <si>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</si>
  <si>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</si>
  <si>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</si>
  <si>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</si>
  <si>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</si>
  <si>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</si>
  <si>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</si>
  <si>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</si>
  <si>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</si>
  <si>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</si>
  <si>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</si>
  <si>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</si>
  <si>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</si>
  <si>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</si>
  <si>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</si>
  <si>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</si>
  <si>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</si>
  <si>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</si>
  <si>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</si>
  <si>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</si>
  <si>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</si>
  <si>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</si>
  <si>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</si>
  <si>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</si>
  <si>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</si>
  <si>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</si>
  <si>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</si>
  <si>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</si>
  <si>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</si>
  <si>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</si>
  <si>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</si>
  <si>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</si>
  <si>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</si>
  <si>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</si>
  <si>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</si>
  <si>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</si>
  <si>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</si>
  <si>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</si>
  <si>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</si>
  <si>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</si>
  <si>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</si>
  <si>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</si>
  <si>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</si>
  <si>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</si>
  <si>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</si>
  <si>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</si>
  <si>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</si>
  <si>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</si>
  <si>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</si>
  <si>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</si>
  <si>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</si>
  <si>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</si>
  <si>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</si>
  <si>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</si>
  <si>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</si>
  <si>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</si>
  <si>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</si>
  <si>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</si>
  <si>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</si>
  <si>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</si>
  <si>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</si>
  <si>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</si>
  <si>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</si>
  <si>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</si>
  <si>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</si>
  <si>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</si>
  <si>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</si>
  <si>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</si>
  <si>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</si>
  <si>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</si>
  <si>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</si>
  <si>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</si>
  <si>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</si>
  <si>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</si>
  <si>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</si>
  <si>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</si>
  <si>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</si>
  <si>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</si>
  <si>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</si>
  <si>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</si>
  <si>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</si>
  <si>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</si>
  <si>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</si>
  <si>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</si>
  <si>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</si>
  <si>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</si>
  <si>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</si>
  <si>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</si>
  <si>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</si>
  <si>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</si>
  <si>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</si>
  <si>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</si>
  <si>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</si>
  <si>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</si>
  <si>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</si>
  <si>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</si>
  <si>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</si>
  <si>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</si>
  <si>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</si>
  <si>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</si>
  <si>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</si>
  <si>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</si>
  <si>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</si>
  <si>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</si>
  <si>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</si>
  <si>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</si>
  <si>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</si>
  <si>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</si>
  <si>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</si>
  <si>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</si>
  <si>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</si>
  <si>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</si>
  <si>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</si>
  <si>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</si>
  <si>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</si>
  <si>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</si>
  <si>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</si>
  <si>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</si>
  <si>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</si>
  <si>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</si>
  <si>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</si>
  <si>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</si>
  <si>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</si>
  <si>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</si>
  <si>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</si>
  <si>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</si>
  <si>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</si>
  <si>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</si>
  <si>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</si>
  <si>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</si>
  <si>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</si>
  <si>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</si>
  <si>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</si>
  <si>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</si>
  <si>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</si>
  <si>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</si>
  <si>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</si>
  <si>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</si>
  <si>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</si>
  <si>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</si>
  <si>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</si>
  <si>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</si>
  <si>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</si>
  <si>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</si>
  <si>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</si>
  <si>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</si>
  <si>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</si>
  <si>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</si>
  <si>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</si>
  <si>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</si>
  <si>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</si>
  <si>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</si>
  <si>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</si>
  <si>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</si>
  <si>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</si>
  <si>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</si>
  <si>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</si>
  <si>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</si>
  <si>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</si>
  <si>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</si>
  <si>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</si>
  <si>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</si>
  <si>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</si>
  <si>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</si>
  <si>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</si>
  <si>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</si>
  <si>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</si>
  <si>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</si>
  <si>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</si>
  <si>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</si>
  <si>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</si>
  <si>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</si>
  <si>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</si>
  <si>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</si>
  <si>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</si>
  <si>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</si>
  <si>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</si>
  <si>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</si>
  <si>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</si>
  <si>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</si>
  <si>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</si>
  <si>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</si>
  <si>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</si>
  <si>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</si>
  <si>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</si>
  <si>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</si>
  <si>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</si>
  <si>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</si>
  <si>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</si>
  <si>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</si>
  <si>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</si>
  <si>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</si>
  <si>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</si>
  <si>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</si>
  <si>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</si>
  <si>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</si>
  <si>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</si>
  <si>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</si>
  <si>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</si>
  <si>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</si>
  <si>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</si>
  <si>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</si>
  <si>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</si>
  <si>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</si>
  <si>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</si>
  <si>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</si>
  <si>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</si>
  <si>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</si>
  <si>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</si>
  <si>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</si>
  <si>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</si>
  <si>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</si>
  <si>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</si>
  <si>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</si>
  <si>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</si>
  <si>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</si>
  <si>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</si>
  <si>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</si>
  <si>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</si>
  <si>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</si>
  <si>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</si>
  <si>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</si>
  <si>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</si>
  <si>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</si>
  <si>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</si>
  <si>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</si>
  <si>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</si>
  <si>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</si>
  <si>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</si>
  <si>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</si>
  <si>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</si>
  <si>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</si>
  <si>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</si>
  <si>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</si>
  <si>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</si>
  <si>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</si>
  <si>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</si>
  <si>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</si>
  <si>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</si>
  <si>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</si>
  <si>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</si>
  <si>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</si>
  <si>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</si>
  <si>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</si>
  <si>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</si>
  <si>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</si>
  <si>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</si>
  <si>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</si>
  <si>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</si>
  <si>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</si>
  <si>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</si>
  <si>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</si>
  <si>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</si>
  <si>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</si>
  <si>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</si>
  <si>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</si>
  <si>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</si>
  <si>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</si>
  <si>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</si>
  <si>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</si>
  <si>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</si>
  <si>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</si>
  <si>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</si>
  <si>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</si>
  <si>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</si>
  <si>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</si>
  <si>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</si>
  <si>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</si>
  <si>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</si>
  <si>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</si>
  <si>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</si>
  <si>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</si>
  <si>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</si>
  <si>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</si>
  <si>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</si>
  <si>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</si>
  <si>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</si>
  <si>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</si>
  <si>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</si>
  <si>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</si>
  <si>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</si>
  <si>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</si>
  <si>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</si>
  <si>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</si>
  <si>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</si>
  <si>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</si>
  <si>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</si>
  <si>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</si>
  <si>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</si>
  <si>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</si>
  <si>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</si>
  <si>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</si>
  <si>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</si>
  <si>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</si>
  <si>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</si>
  <si>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</si>
  <si>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</si>
  <si>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</si>
  <si>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</si>
  <si>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</si>
  <si>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</si>
  <si>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</si>
  <si>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</si>
  <si>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</si>
  <si>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</si>
  <si>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</si>
  <si>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</si>
  <si>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</si>
  <si>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</si>
  <si>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</si>
  <si>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</si>
  <si>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</si>
  <si>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</si>
  <si>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</si>
  <si>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</si>
  <si>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</si>
  <si>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</si>
  <si>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</si>
  <si>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</si>
  <si>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</si>
  <si>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</si>
  <si>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</si>
  <si>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</si>
  <si>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</si>
  <si>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</si>
  <si>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</si>
  <si>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</si>
  <si>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</si>
  <si>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</si>
  <si>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</si>
  <si>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</si>
  <si>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</si>
  <si>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</si>
  <si>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</si>
  <si>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</si>
  <si>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</si>
  <si>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</si>
  <si>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</si>
  <si>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</si>
  <si>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</si>
  <si>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</si>
  <si>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</si>
  <si>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</si>
  <si>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</si>
  <si>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</si>
  <si>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</si>
  <si>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</si>
  <si>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</si>
  <si>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</si>
  <si>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</si>
  <si>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</si>
  <si>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</si>
  <si>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</si>
  <si>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</si>
  <si>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</si>
  <si>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</si>
  <si>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</si>
  <si>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</si>
  <si>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</si>
  <si>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</si>
  <si>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</si>
  <si>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</si>
  <si>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</si>
  <si>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</si>
  <si>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</si>
  <si>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</si>
  <si>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</si>
  <si>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</si>
  <si>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</si>
  <si>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</si>
  <si>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</si>
  <si>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</si>
  <si>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</si>
  <si>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</si>
  <si>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</si>
  <si>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</si>
  <si>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</si>
  <si>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</si>
  <si>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</si>
  <si>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</si>
  <si>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</si>
  <si>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</si>
  <si>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</si>
  <si>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</si>
  <si>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</si>
  <si>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</si>
  <si>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</si>
  <si>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</si>
  <si>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</si>
  <si>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</si>
  <si>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</si>
  <si>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</si>
  <si>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</si>
  <si>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</si>
  <si>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</si>
  <si>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</si>
  <si>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</si>
  <si>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</si>
  <si>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</si>
  <si>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</si>
  <si>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</si>
  <si>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</si>
  <si>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</si>
  <si>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</si>
  <si>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</si>
  <si>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</si>
  <si>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</si>
  <si>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</si>
  <si>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</si>
  <si>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</si>
  <si>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</si>
  <si>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</si>
  <si>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</si>
  <si>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</si>
  <si>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</si>
  <si>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</si>
  <si>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</si>
  <si>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</si>
  <si>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</si>
  <si>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</si>
  <si>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</si>
  <si>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</si>
  <si>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</si>
  <si>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</si>
  <si>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</si>
  <si>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</si>
  <si>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</si>
  <si>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</si>
  <si>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</si>
  <si>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</si>
  <si>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</si>
  <si>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</si>
  <si>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</si>
  <si>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</si>
  <si>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</si>
  <si>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</si>
  <si>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</si>
  <si>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</si>
  <si>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</si>
  <si>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</si>
  <si>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</si>
  <si>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</si>
  <si>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</si>
  <si>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</si>
  <si>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</si>
  <si>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</si>
  <si>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</si>
  <si>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</si>
  <si>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</si>
  <si>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</si>
  <si>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</si>
  <si>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</si>
  <si>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</si>
  <si>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</si>
  <si>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</si>
  <si>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</si>
  <si>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</si>
  <si>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</si>
  <si>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</si>
  <si>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</si>
  <si>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</si>
  <si>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</si>
  <si>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</si>
  <si>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</si>
  <si>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</si>
  <si>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</si>
  <si>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</si>
  <si>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</si>
  <si>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</si>
  <si>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</si>
  <si>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</si>
  <si>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</si>
  <si>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</si>
  <si>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</si>
  <si>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</si>
  <si>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</si>
  <si>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</si>
  <si>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</si>
  <si>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</si>
  <si>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</si>
  <si>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</si>
  <si>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</si>
  <si>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</si>
  <si>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</si>
  <si>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</si>
  <si>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</si>
  <si>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</si>
  <si>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</si>
  <si>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</si>
  <si>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</si>
  <si>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</si>
  <si>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</si>
  <si>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</si>
  <si>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</si>
  <si>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</si>
  <si>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</si>
  <si>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</si>
  <si>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</si>
  <si>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</si>
  <si>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</si>
  <si>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</si>
  <si>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</si>
  <si>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</si>
  <si>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</si>
  <si>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</si>
  <si>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</si>
  <si>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</si>
  <si>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</si>
  <si>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</si>
  <si>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</si>
  <si>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</si>
  <si>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</si>
  <si>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</si>
  <si>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</si>
  <si>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</si>
  <si>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</si>
  <si>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</si>
  <si>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</si>
  <si>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</si>
  <si>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</si>
  <si>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</si>
  <si>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</si>
  <si>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</si>
  <si>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</si>
  <si>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</si>
  <si>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</si>
  <si>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</si>
  <si>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</si>
  <si>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</si>
  <si>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</si>
  <si>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</si>
  <si>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</si>
  <si>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</si>
  <si>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</si>
  <si>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</si>
  <si>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</si>
  <si>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</si>
  <si>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</si>
  <si>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</si>
  <si>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</si>
  <si>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</si>
  <si>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</si>
  <si>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</si>
  <si>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</si>
  <si>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</si>
  <si>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</si>
  <si>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</si>
  <si>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</si>
  <si>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</si>
  <si>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</si>
  <si>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</si>
  <si>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</si>
  <si>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</si>
  <si>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</si>
  <si>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</si>
  <si>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</si>
  <si>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</si>
  <si>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</si>
  <si>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</si>
  <si>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</si>
  <si>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</si>
  <si>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</si>
  <si>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</si>
  <si>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</si>
  <si>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</si>
  <si>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</si>
  <si>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</si>
  <si>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</si>
  <si>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</si>
  <si>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</si>
  <si>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</si>
  <si>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</si>
  <si>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</si>
  <si>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</si>
  <si>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</si>
  <si>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</si>
  <si>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</si>
  <si>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</si>
  <si>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</si>
  <si>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</si>
  <si>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</si>
  <si>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</si>
  <si>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</si>
  <si>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</si>
  <si>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</si>
  <si>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</si>
  <si>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</si>
  <si>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</si>
  <si>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</si>
  <si>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</si>
  <si>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</si>
  <si>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</si>
  <si>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</si>
  <si>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</si>
  <si>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</si>
  <si>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</si>
  <si>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</si>
  <si>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</si>
  <si>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</si>
  <si>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</si>
  <si>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</si>
  <si>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</si>
  <si>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</si>
  <si>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</si>
  <si>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</si>
  <si>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</si>
  <si>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</si>
  <si>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</si>
  <si>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</si>
  <si>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</si>
  <si>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</si>
  <si>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</si>
  <si>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</si>
  <si>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</si>
  <si>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</si>
  <si>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</si>
  <si>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</si>
  <si>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</si>
  <si>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</si>
  <si>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</si>
  <si>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</si>
  <si>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</si>
  <si>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</si>
  <si>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</si>
  <si>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</si>
  <si>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</si>
  <si>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</si>
  <si>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</si>
  <si>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</si>
  <si>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</si>
  <si>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</si>
  <si>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</si>
  <si>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</si>
  <si>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</si>
  <si>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</si>
  <si>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</si>
  <si>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</si>
  <si>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</si>
  <si>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</si>
  <si>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</si>
  <si>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</si>
  <si>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</si>
  <si>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</si>
  <si>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</si>
  <si>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</si>
  <si>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</si>
  <si>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</si>
  <si>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</si>
  <si>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</si>
  <si>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</si>
  <si>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</si>
  <si>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</si>
  <si>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</si>
  <si>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</si>
  <si>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</si>
  <si>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</si>
  <si>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</si>
  <si>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</si>
  <si>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</si>
  <si>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</si>
  <si>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</si>
  <si>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</si>
  <si>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</si>
  <si>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</si>
  <si>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</si>
  <si>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</si>
  <si>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</si>
  <si>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</si>
  <si>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</si>
  <si>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</si>
  <si>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</si>
  <si>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</si>
  <si>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</si>
  <si>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</si>
  <si>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</si>
  <si>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</si>
  <si>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</si>
  <si>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</si>
  <si>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</si>
  <si>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</si>
  <si>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</si>
  <si>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</si>
  <si>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</si>
  <si>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</si>
  <si>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</si>
  <si>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</si>
  <si>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</si>
  <si>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</si>
  <si>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</si>
  <si>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</si>
  <si>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</si>
  <si>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</si>
  <si>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</si>
  <si>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</si>
  <si>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</si>
  <si>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</si>
  <si>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</si>
  <si>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</si>
  <si>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</si>
  <si>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</si>
  <si>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</si>
  <si>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</si>
  <si>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</si>
  <si>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</si>
  <si>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</si>
  <si>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</si>
  <si>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</si>
  <si>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</si>
  <si>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</si>
  <si>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</si>
  <si>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</si>
  <si>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</si>
  <si>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</si>
  <si>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</si>
  <si>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</si>
  <si>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</si>
  <si>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</si>
  <si>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</si>
  <si>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</si>
  <si>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</si>
  <si>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</si>
  <si>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</si>
  <si>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</si>
  <si>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</si>
  <si>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</si>
  <si>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</si>
  <si>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</si>
  <si>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</si>
  <si>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</si>
  <si>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</si>
  <si>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</si>
  <si>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</si>
  <si>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</si>
  <si>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</si>
  <si>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</si>
  <si>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</si>
  <si>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</si>
  <si>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</si>
  <si>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</si>
  <si>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</si>
  <si>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</si>
  <si>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</si>
  <si>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</si>
  <si>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</si>
  <si>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</si>
  <si>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</si>
  <si>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</si>
  <si>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</si>
  <si>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</si>
  <si>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</si>
  <si>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</si>
  <si>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</si>
  <si>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</si>
  <si>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</si>
  <si>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</si>
  <si>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</si>
  <si>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</si>
  <si>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</si>
  <si>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</si>
  <si>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</si>
  <si>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</si>
  <si>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</si>
  <si>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</si>
  <si>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</si>
  <si>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</si>
  <si>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</si>
  <si>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</si>
  <si>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</si>
  <si>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</si>
  <si>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</si>
  <si>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</si>
  <si>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</si>
  <si>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</si>
  <si>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</si>
  <si>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</si>
  <si>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</si>
  <si>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</si>
  <si>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</si>
  <si>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</si>
  <si>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</si>
  <si>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</si>
  <si>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</si>
  <si>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</si>
  <si>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</si>
  <si>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</si>
  <si>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</si>
  <si>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</si>
  <si>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</si>
  <si>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</si>
  <si>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</si>
  <si>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</si>
  <si>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</si>
  <si>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</si>
  <si>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</si>
  <si>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</si>
  <si>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</si>
  <si>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</si>
  <si>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</si>
  <si>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</si>
  <si>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</si>
  <si>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</si>
  <si>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</si>
  <si>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</si>
  <si>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</si>
  <si>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</si>
  <si>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</si>
  <si>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</si>
  <si>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</si>
  <si>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</si>
  <si>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</si>
  <si>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</si>
  <si>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</si>
  <si>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</si>
  <si>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</si>
  <si>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</si>
  <si>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</si>
  <si>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</si>
  <si>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</si>
  <si>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</si>
  <si>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</si>
  <si>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</si>
  <si>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</si>
  <si>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</si>
  <si>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</si>
  <si>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</si>
  <si>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</si>
  <si>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</si>
  <si>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</si>
  <si>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</si>
  <si>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</si>
  <si>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</si>
  <si>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</si>
  <si>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</si>
  <si>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</si>
  <si>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</si>
  <si>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</si>
  <si>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</si>
  <si>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</si>
  <si>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</si>
  <si>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</si>
  <si>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</si>
  <si>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</si>
  <si>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</si>
  <si>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</si>
  <si>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</si>
  <si>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</si>
  <si>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</si>
  <si>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</si>
  <si>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</si>
  <si>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</si>
  <si>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</si>
  <si>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</si>
  <si>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</si>
  <si>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</si>
  <si>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</si>
  <si>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</si>
  <si>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</si>
  <si>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</si>
  <si>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</si>
  <si>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</si>
  <si>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</si>
  <si>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</si>
  <si>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</si>
  <si>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</si>
  <si>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</si>
  <si>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</si>
  <si>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</si>
  <si>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</si>
  <si>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</si>
  <si>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</si>
  <si>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</si>
  <si>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</si>
  <si>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</si>
  <si>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</si>
  <si>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</si>
  <si>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</si>
  <si>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</si>
  <si>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</si>
  <si>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</si>
  <si>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</si>
  <si>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</si>
  <si>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</si>
  <si>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</si>
  <si>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</si>
  <si>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</si>
  <si>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</si>
  <si>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</si>
  <si>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</si>
  <si>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</si>
  <si>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</si>
  <si>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</si>
  <si>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</si>
  <si>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</si>
  <si>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</si>
  <si>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</si>
  <si>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</si>
  <si>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</si>
  <si>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</si>
  <si>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</si>
  <si>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</si>
  <si>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</si>
  <si>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</si>
  <si>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</si>
  <si>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</si>
  <si>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</si>
  <si>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</si>
  <si>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</si>
  <si>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</si>
  <si>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</si>
  <si>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</si>
  <si>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</si>
  <si>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</si>
  <si>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</si>
  <si>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</si>
  <si>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</si>
  <si>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</si>
  <si>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</si>
  <si>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</si>
  <si>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</si>
  <si>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</si>
  <si>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</si>
  <si>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</si>
  <si>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</si>
  <si>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</si>
  <si>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</si>
  <si>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</si>
  <si>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</si>
  <si>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</si>
  <si>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</si>
  <si>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</si>
  <si>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</si>
  <si>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</si>
  <si>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</si>
  <si>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</si>
  <si>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</si>
  <si>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</si>
  <si>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</si>
  <si>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</si>
  <si>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</si>
  <si>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</si>
  <si>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</si>
  <si>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</si>
  <si>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</si>
  <si>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</si>
  <si>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</si>
  <si>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</si>
  <si>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</si>
  <si>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</si>
  <si>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</si>
  <si>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</si>
  <si>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</si>
  <si>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</si>
  <si>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</si>
  <si>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</si>
  <si>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</si>
  <si>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</si>
  <si>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</si>
  <si>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</si>
  <si>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</si>
  <si>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</si>
  <si>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</si>
  <si>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</si>
  <si>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</si>
  <si>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</si>
  <si>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</si>
  <si>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</si>
  <si>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</si>
  <si>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</si>
  <si>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</si>
  <si>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</si>
  <si>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</si>
  <si>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</si>
  <si>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</si>
  <si>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</si>
  <si>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</si>
  <si>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</si>
  <si>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</si>
  <si>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</si>
  <si>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</si>
  <si>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</si>
  <si>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</si>
  <si>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</si>
  <si>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</si>
  <si>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</si>
  <si>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</si>
  <si>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</si>
  <si>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</si>
  <si>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</si>
  <si>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</si>
  <si>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</si>
  <si>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</si>
  <si>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</si>
  <si>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</si>
  <si>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</si>
  <si>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</si>
  <si>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</si>
  <si>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</si>
  <si>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</si>
  <si>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</si>
  <si>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</si>
  <si>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</si>
  <si>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</si>
  <si>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</si>
  <si>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</si>
  <si>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</si>
  <si>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</si>
  <si>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</si>
  <si>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</si>
  <si>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</si>
  <si>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</si>
  <si>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</si>
  <si>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</si>
  <si>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</si>
  <si>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</si>
  <si>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</si>
  <si>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</si>
  <si>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</si>
  <si>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</si>
  <si>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</si>
  <si>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</si>
  <si>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</si>
  <si>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</si>
  <si>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</si>
  <si>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</si>
  <si>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</si>
  <si>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</si>
  <si>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</si>
  <si>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</si>
  <si>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</si>
  <si>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</si>
  <si>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</si>
  <si>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</si>
  <si>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</si>
  <si>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</si>
  <si>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</si>
  <si>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</si>
  <si>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</si>
  <si>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</si>
  <si>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</si>
  <si>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</si>
  <si>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</si>
  <si>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</si>
  <si>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</si>
  <si>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</si>
  <si>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</si>
  <si>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</si>
  <si>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</si>
  <si>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</si>
  <si>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</si>
  <si>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</si>
  <si>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</si>
  <si>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</si>
  <si>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</si>
  <si>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</si>
  <si>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</si>
  <si>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</si>
  <si>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</si>
  <si>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</si>
  <si>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</si>
  <si>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</si>
  <si>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</si>
  <si>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</si>
  <si>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</si>
  <si>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</si>
  <si>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</si>
  <si>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</si>
  <si>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</si>
  <si>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</si>
  <si>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</si>
  <si>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</si>
  <si>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</si>
  <si>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</si>
  <si>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</si>
  <si>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</si>
  <si>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</si>
  <si>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</si>
  <si>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</si>
  <si>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</si>
  <si>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</si>
  <si>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</si>
  <si>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</si>
  <si>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</si>
  <si>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</si>
  <si>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</si>
  <si>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</si>
  <si>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</si>
  <si>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</si>
  <si>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</si>
  <si>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</si>
  <si>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</si>
  <si>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</si>
  <si>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</si>
  <si>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</si>
  <si>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</si>
  <si>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</si>
  <si>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</si>
  <si>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</si>
  <si>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</si>
  <si>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</si>
  <si>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</si>
  <si>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</si>
  <si>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</si>
  <si>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</si>
  <si>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</si>
  <si>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</si>
  <si>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</si>
  <si>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</si>
  <si>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</si>
  <si>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</si>
  <si>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</si>
  <si>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</si>
  <si>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</si>
  <si>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</si>
  <si>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</si>
  <si>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</si>
  <si>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</si>
  <si>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</si>
  <si>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</si>
  <si>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</si>
  <si>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</si>
  <si>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</si>
  <si>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</si>
  <si>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</si>
  <si>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</si>
  <si>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</si>
  <si>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</si>
  <si>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</si>
  <si>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</si>
  <si>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</si>
  <si>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</si>
  <si>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</si>
  <si>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</si>
  <si>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</si>
  <si>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</si>
  <si>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</si>
  <si>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</si>
  <si>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</si>
  <si>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</si>
  <si>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</si>
  <si>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</si>
  <si>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</si>
  <si>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</si>
  <si>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</si>
  <si>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</si>
  <si>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</si>
  <si>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</si>
  <si>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</si>
  <si>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</si>
  <si>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</si>
  <si>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</si>
  <si>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</si>
  <si>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</si>
  <si>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</si>
  <si>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</si>
  <si>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</si>
  <si>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</si>
  <si>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</si>
  <si>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</si>
  <si>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</si>
  <si>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</si>
  <si>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</si>
  <si>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</si>
  <si>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</si>
  <si>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</si>
  <si>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</si>
  <si>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</si>
  <si>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</si>
  <si>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</si>
  <si>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</si>
  <si>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</si>
  <si>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</si>
  <si>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</si>
  <si>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</si>
  <si>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</si>
  <si>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</si>
  <si>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</si>
  <si>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</si>
  <si>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</si>
  <si>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</si>
  <si>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</si>
  <si>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</si>
  <si>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</si>
  <si>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</si>
  <si>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</si>
  <si>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</si>
  <si>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</si>
  <si>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</si>
  <si>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</si>
  <si>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</si>
  <si>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</si>
  <si>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</si>
  <si>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</si>
  <si>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</si>
  <si>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</si>
  <si>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</si>
  <si>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</si>
  <si>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</si>
  <si>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</si>
  <si>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</si>
  <si>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</si>
  <si>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</si>
  <si>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</si>
  <si>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</si>
  <si>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</si>
  <si>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</si>
  <si>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</si>
  <si>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</si>
  <si>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</si>
  <si>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</si>
  <si>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</si>
  <si>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</si>
  <si>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</si>
  <si>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</si>
  <si>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</si>
  <si>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</si>
  <si>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</si>
  <si>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</si>
  <si>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</si>
  <si>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</si>
  <si>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</si>
  <si>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</si>
  <si>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</si>
  <si>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</si>
  <si>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</si>
  <si>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</si>
  <si>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</si>
  <si>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</si>
  <si>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</si>
  <si>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</si>
  <si>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</si>
  <si>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</si>
  <si>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</si>
  <si>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</si>
  <si>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</si>
  <si>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</si>
  <si>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</si>
  <si>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</si>
  <si>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</si>
  <si>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</si>
  <si>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</si>
  <si>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</si>
  <si>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</si>
  <si>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</si>
  <si>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</si>
  <si>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</si>
  <si>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</si>
  <si>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</si>
  <si>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</si>
  <si>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</si>
  <si>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</si>
  <si>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</si>
  <si>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</si>
  <si>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</si>
  <si>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</si>
  <si>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</si>
  <si>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</si>
  <si>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</si>
  <si>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</si>
  <si>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</si>
  <si>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</si>
  <si>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</si>
  <si>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</si>
  <si>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</si>
  <si>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</si>
  <si>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</si>
  <si>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</si>
  <si>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</si>
  <si>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</si>
  <si>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</si>
  <si>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</si>
  <si>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</si>
  <si>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</si>
  <si>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</si>
  <si>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</si>
  <si>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</si>
  <si>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</si>
  <si>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</si>
  <si>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</si>
  <si>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</si>
  <si>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</si>
  <si>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</si>
  <si>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</si>
  <si>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</si>
  <si>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</si>
  <si>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</si>
  <si>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</si>
  <si>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</si>
  <si>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</si>
  <si>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</si>
  <si>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</si>
  <si>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</si>
  <si>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</si>
  <si>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</si>
  <si>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</si>
  <si>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</si>
  <si>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</si>
  <si>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</si>
  <si>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</si>
  <si>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</si>
  <si>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</si>
  <si>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</si>
  <si>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</si>
  <si>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</si>
  <si>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</si>
  <si>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</si>
  <si>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</si>
  <si>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</si>
  <si>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</si>
  <si>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</si>
  <si>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</si>
  <si>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</si>
  <si>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</si>
  <si>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</si>
  <si>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</si>
  <si>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</si>
  <si>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</si>
  <si>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</si>
  <si>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</si>
  <si>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</si>
  <si>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</si>
  <si>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</si>
  <si>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</si>
  <si>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</si>
  <si>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</si>
  <si>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</si>
  <si>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</si>
  <si>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</si>
  <si>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</si>
  <si>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</si>
  <si>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</si>
  <si>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</si>
  <si>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</si>
  <si>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</si>
  <si>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</si>
  <si>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</si>
  <si>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</si>
  <si>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</si>
  <si>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</si>
  <si>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</si>
  <si>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</si>
  <si>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</si>
  <si>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</si>
  <si>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</si>
  <si>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</si>
  <si>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</si>
  <si>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</si>
  <si>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</si>
  <si>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</si>
  <si>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</si>
  <si>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</si>
  <si>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</si>
  <si>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</si>
  <si>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</si>
  <si>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</si>
  <si>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</si>
  <si>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</si>
  <si>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</si>
  <si>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</si>
  <si>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</si>
  <si>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</si>
  <si>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</si>
  <si>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</si>
  <si>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</si>
  <si>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</si>
  <si>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</si>
  <si>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</si>
  <si>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</si>
  <si>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</si>
  <si>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</si>
  <si>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</si>
  <si>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</si>
  <si>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</si>
  <si>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</si>
  <si>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</si>
  <si>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</si>
  <si>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</si>
  <si>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</si>
  <si>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</si>
  <si>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</si>
  <si>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</si>
  <si>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</si>
  <si>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</si>
  <si>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</si>
  <si>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</si>
  <si>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</si>
  <si>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</si>
  <si>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</si>
  <si>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</si>
  <si>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</si>
  <si>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</si>
  <si>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</si>
  <si>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</si>
  <si>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</si>
  <si>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</si>
  <si>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</si>
  <si>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</si>
  <si>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</si>
  <si>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</si>
  <si>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</si>
  <si>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</si>
  <si>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</si>
  <si>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</si>
  <si>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</si>
  <si>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</si>
  <si>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</si>
  <si>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</si>
  <si>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</si>
  <si>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</si>
  <si>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</si>
  <si>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</si>
  <si>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</si>
  <si>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</si>
  <si>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</si>
  <si>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</si>
  <si>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</si>
  <si>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</si>
  <si>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</si>
  <si>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</si>
  <si>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</si>
  <si>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</si>
  <si>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</si>
  <si>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</si>
  <si>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</si>
  <si>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</si>
  <si>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</si>
  <si>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</si>
  <si>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</si>
  <si>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</si>
  <si>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</si>
  <si>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</si>
  <si>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</si>
  <si>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</si>
  <si>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</si>
  <si>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</si>
  <si>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</si>
  <si>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</si>
  <si>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</si>
  <si>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</si>
  <si>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</si>
  <si>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</si>
  <si>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</si>
  <si>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</si>
  <si>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</si>
  <si>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</si>
  <si>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</si>
  <si>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</si>
  <si>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</si>
  <si>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</si>
  <si>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</si>
  <si>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</si>
  <si>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</si>
  <si>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</si>
  <si>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</si>
  <si>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</si>
  <si>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</si>
  <si>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</si>
  <si>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</si>
  <si>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</si>
  <si>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</si>
  <si>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</si>
  <si>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</si>
  <si>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</si>
  <si>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</si>
  <si>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</si>
  <si>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</si>
  <si>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</si>
  <si>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</si>
  <si>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</si>
  <si>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</si>
  <si>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</si>
  <si>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</si>
  <si>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</si>
  <si>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</si>
  <si>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</si>
  <si>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</si>
  <si>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</si>
  <si>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</si>
  <si>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</si>
  <si>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</si>
  <si>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</si>
  <si>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</si>
  <si>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</si>
  <si>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</si>
  <si>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</si>
  <si>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</si>
  <si>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</si>
  <si>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</si>
  <si>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</si>
  <si>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</si>
  <si>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</si>
  <si>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</si>
  <si>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</si>
  <si>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</si>
  <si>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</si>
  <si>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</si>
  <si>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</si>
  <si>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</si>
  <si>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</si>
  <si>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</si>
  <si>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</si>
  <si>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</si>
  <si>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</si>
  <si>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</si>
  <si>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</si>
  <si>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</si>
  <si>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</si>
  <si>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</si>
  <si>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</si>
  <si>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</si>
  <si>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</si>
  <si>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</si>
  <si>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</si>
  <si>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</si>
  <si>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</si>
  <si>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</si>
  <si>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</si>
  <si>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</si>
  <si>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</si>
  <si>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</si>
  <si>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</si>
  <si>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</si>
  <si>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</si>
  <si>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</si>
  <si>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</si>
  <si>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</si>
  <si>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</si>
  <si>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</si>
  <si>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</si>
  <si>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</si>
  <si>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</si>
  <si>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</si>
  <si>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</si>
  <si>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</si>
  <si>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</si>
  <si>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</si>
  <si>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</si>
  <si>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</si>
  <si>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</si>
  <si>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</si>
  <si>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</si>
  <si>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</si>
  <si>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</si>
  <si>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</si>
  <si>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</si>
  <si>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</si>
  <si>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</si>
  <si>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</si>
  <si>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</si>
  <si>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</si>
  <si>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</si>
  <si>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</si>
  <si>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</si>
  <si>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</si>
  <si>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</si>
  <si>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</si>
  <si>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</si>
  <si>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</si>
  <si>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</si>
  <si>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</si>
  <si>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</si>
  <si>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</si>
  <si>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</si>
  <si>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</si>
  <si>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</si>
  <si>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</si>
  <si>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</si>
  <si>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</si>
  <si>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</si>
  <si>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</si>
  <si>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</si>
  <si>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</si>
  <si>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</si>
  <si>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</si>
  <si>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</si>
  <si>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</si>
  <si>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</si>
  <si>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</si>
  <si>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</si>
  <si>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</si>
  <si>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</si>
  <si>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</si>
  <si>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</si>
  <si>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</si>
  <si>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</si>
  <si>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</si>
  <si>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</si>
  <si>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</si>
  <si>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</si>
  <si>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</si>
  <si>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</si>
  <si>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</si>
  <si>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</si>
  <si>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</si>
  <si>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</si>
  <si>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</si>
  <si>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</si>
  <si>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</si>
  <si>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</si>
  <si>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</si>
  <si>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</si>
  <si>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</si>
  <si>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</si>
  <si>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</si>
  <si>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</si>
  <si>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</si>
  <si>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</si>
  <si>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</si>
  <si>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</si>
  <si>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</si>
  <si>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</si>
  <si>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</si>
  <si>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</si>
  <si>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</si>
  <si>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</si>
  <si>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</si>
  <si>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</si>
  <si>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</si>
  <si>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</si>
  <si>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</si>
  <si>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</si>
  <si>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</si>
  <si>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</si>
  <si>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</si>
  <si>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</si>
  <si>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</si>
  <si>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</si>
  <si>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</si>
  <si>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</si>
  <si>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</si>
  <si>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</si>
  <si>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</si>
  <si>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</si>
  <si>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</si>
  <si>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</si>
  <si>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</si>
  <si>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</si>
  <si>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</si>
  <si>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</si>
  <si>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</si>
  <si>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</si>
  <si>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</si>
  <si>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</si>
  <si>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</si>
  <si>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</si>
  <si>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</si>
  <si>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</si>
  <si>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</si>
  <si>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</si>
  <si>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</si>
  <si>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</si>
  <si>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</si>
  <si>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</si>
  <si>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</si>
  <si>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</si>
  <si>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</si>
  <si>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</si>
  <si>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</si>
  <si>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</si>
  <si>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</si>
  <si>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</si>
  <si>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</si>
  <si>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</si>
  <si>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</si>
  <si>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</si>
  <si>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</si>
  <si>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</si>
  <si>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</si>
  <si>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</si>
  <si>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</si>
  <si>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</si>
  <si>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</si>
  <si>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</si>
  <si>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</si>
  <si>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</si>
  <si>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</si>
  <si>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</si>
  <si>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</si>
  <si>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</si>
  <si>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</si>
  <si>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</si>
  <si>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</si>
  <si>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</si>
  <si>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</si>
  <si>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</si>
  <si>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</si>
  <si>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</si>
  <si>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</si>
  <si>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</si>
  <si>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</si>
  <si>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</si>
  <si>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</si>
  <si>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</si>
  <si>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</si>
  <si>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</si>
  <si>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</si>
  <si>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</si>
  <si>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</si>
  <si>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</si>
  <si>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</si>
  <si>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</si>
  <si>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</si>
  <si>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</si>
  <si>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</si>
  <si>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</si>
  <si>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</si>
  <si>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</si>
  <si>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</si>
  <si>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</si>
  <si>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</si>
  <si>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</si>
  <si>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</si>
  <si>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</si>
  <si>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</si>
  <si>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</si>
  <si>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</si>
  <si>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</si>
  <si>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</si>
  <si>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</si>
  <si>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</si>
  <si>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</si>
  <si>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</si>
  <si>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</si>
  <si>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</si>
  <si>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</si>
  <si>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</si>
  <si>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</si>
  <si>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</si>
  <si>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</si>
  <si>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</si>
  <si>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</si>
  <si>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</si>
  <si>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</si>
  <si>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</si>
  <si>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</si>
  <si>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</si>
  <si>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</si>
  <si>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</si>
  <si>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</si>
  <si>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</si>
  <si>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</si>
  <si>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</si>
  <si>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</si>
  <si>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</si>
  <si>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</si>
  <si>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</si>
  <si>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</si>
  <si>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</si>
  <si>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</si>
  <si>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</si>
  <si>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</si>
  <si>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</si>
  <si>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</si>
  <si>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</si>
  <si>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</si>
  <si>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</si>
  <si>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</si>
  <si>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</si>
  <si>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</si>
  <si>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</si>
  <si>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</si>
  <si>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</si>
  <si>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</si>
  <si>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</si>
  <si>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</si>
  <si>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</si>
  <si>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</si>
  <si>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</si>
  <si>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</si>
  <si>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</si>
  <si>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</si>
  <si>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</si>
  <si>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</si>
  <si>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</si>
  <si>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</si>
  <si>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</si>
  <si>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</si>
  <si>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</si>
  <si>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</si>
  <si>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</si>
  <si>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</si>
  <si>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</si>
  <si>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</si>
  <si>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</si>
  <si>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</si>
  <si>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</si>
  <si>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</si>
  <si>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</si>
  <si>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</si>
  <si>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</si>
  <si>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</si>
  <si>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</si>
  <si>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</si>
  <si>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</si>
  <si>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</si>
  <si>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</si>
  <si>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</si>
  <si>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</si>
  <si>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</si>
  <si>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</si>
  <si>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</si>
  <si>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</si>
  <si>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</si>
  <si>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</si>
  <si>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</si>
  <si>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</si>
  <si>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</si>
  <si>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</si>
  <si>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</si>
  <si>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</si>
  <si>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</si>
  <si>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</si>
  <si>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</si>
  <si>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</si>
  <si>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</si>
  <si>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</si>
  <si>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</si>
  <si>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</si>
  <si>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</si>
  <si>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</si>
  <si>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</si>
  <si>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</si>
  <si>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</si>
  <si>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</si>
  <si>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</si>
  <si>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</si>
  <si>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</si>
  <si>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</si>
  <si>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</si>
  <si>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</si>
  <si>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</si>
  <si>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</si>
  <si>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</si>
  <si>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</si>
  <si>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</si>
  <si>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</si>
  <si>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</si>
  <si>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</si>
  <si>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</si>
  <si>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</si>
  <si>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</si>
  <si>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</si>
  <si>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</si>
  <si>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</si>
  <si>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</si>
  <si>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</si>
  <si>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</si>
  <si>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</si>
  <si>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</si>
  <si>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</si>
  <si>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</si>
  <si>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</si>
  <si>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</si>
  <si>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</si>
  <si>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</si>
  <si>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</si>
  <si>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</si>
  <si>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</si>
  <si>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</si>
  <si>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</si>
  <si>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</si>
  <si>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</si>
  <si>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</si>
  <si>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</si>
  <si>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</si>
  <si>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</si>
  <si>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</si>
  <si>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</si>
  <si>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</si>
  <si>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</si>
  <si>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</si>
  <si>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</si>
  <si>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</si>
  <si>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</si>
  <si>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</si>
  <si>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</si>
  <si>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</si>
  <si>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</si>
  <si>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</si>
  <si>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</si>
  <si>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</si>
  <si>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</si>
  <si>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</si>
  <si>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</si>
  <si>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</si>
  <si>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</si>
  <si>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</si>
  <si>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</si>
  <si>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</si>
  <si>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</si>
  <si>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</si>
  <si>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</si>
  <si>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</si>
  <si>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</si>
  <si>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</si>
  <si>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</si>
  <si>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</si>
  <si>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</si>
  <si>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</si>
  <si>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</si>
  <si>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</si>
  <si>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</si>
  <si>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</si>
  <si>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</si>
  <si>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</si>
  <si>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</si>
  <si>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</si>
  <si>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</si>
  <si>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</si>
  <si>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</si>
  <si>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</si>
  <si>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</si>
  <si>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</si>
  <si>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</si>
  <si>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</si>
  <si>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</si>
  <si>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</si>
  <si>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</si>
  <si>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</si>
  <si>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</si>
  <si>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</si>
  <si>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</si>
  <si>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</si>
  <si>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</si>
  <si>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</si>
  <si>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</si>
  <si>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</si>
  <si>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</si>
  <si>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</si>
  <si>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</si>
  <si>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</si>
  <si>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</si>
  <si>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</si>
  <si>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</si>
  <si>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</si>
  <si>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</si>
  <si>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</si>
  <si>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</si>
  <si>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</si>
  <si>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</si>
  <si>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</si>
  <si>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</si>
  <si>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</si>
  <si>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</si>
  <si>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</si>
  <si>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</si>
  <si>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</si>
  <si>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</si>
  <si>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</si>
  <si>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</si>
  <si>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</si>
  <si>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</si>
  <si>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</si>
  <si>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</si>
  <si>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</si>
  <si>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</si>
  <si>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</si>
  <si>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</si>
  <si>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</si>
  <si>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</si>
  <si>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</si>
  <si>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</si>
  <si>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</si>
  <si>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</si>
  <si>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</si>
  <si>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</si>
  <si>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</si>
  <si>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</si>
  <si>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</si>
  <si>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</si>
  <si>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</si>
  <si>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</si>
  <si>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</si>
  <si>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</si>
  <si>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</si>
  <si>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</si>
  <si>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</si>
  <si>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</si>
  <si>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</si>
  <si>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</si>
  <si>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</si>
  <si>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</si>
  <si>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</si>
  <si>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</si>
  <si>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</si>
  <si>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</si>
  <si>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</si>
  <si>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</si>
  <si>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</si>
  <si>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</si>
  <si>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</si>
  <si>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</si>
  <si>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</si>
  <si>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</si>
  <si>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</si>
  <si>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</si>
  <si>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</si>
  <si>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</si>
  <si>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</si>
  <si>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</si>
  <si>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</si>
  <si>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</si>
  <si>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</si>
  <si>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</si>
  <si>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</si>
  <si>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</si>
  <si>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</si>
  <si>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</si>
  <si>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</si>
  <si>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</si>
  <si>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</si>
  <si>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</si>
  <si>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</si>
  <si>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</si>
  <si>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</si>
  <si>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</si>
  <si>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</si>
  <si>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</si>
  <si>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</si>
  <si>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</si>
  <si>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</si>
  <si>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</si>
  <si>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</si>
  <si>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</si>
  <si>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</si>
  <si>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</si>
  <si>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</si>
  <si>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</si>
  <si>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</si>
  <si>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</si>
  <si>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</si>
  <si>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</si>
  <si>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</si>
  <si>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</si>
  <si>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</si>
  <si>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</si>
  <si>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</si>
  <si>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</si>
  <si>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</si>
  <si>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</si>
  <si>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</si>
  <si>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</si>
  <si>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</si>
  <si>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</si>
  <si>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</si>
  <si>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</si>
  <si>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</si>
  <si>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</si>
  <si>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</si>
  <si>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</si>
  <si>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</si>
  <si>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</si>
  <si>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</si>
  <si>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</si>
  <si>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</si>
  <si>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</si>
  <si>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</si>
  <si>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</si>
  <si>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</si>
  <si>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</si>
  <si>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</si>
  <si>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</si>
  <si>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</si>
  <si>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</si>
  <si>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</si>
  <si>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</si>
  <si>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</si>
  <si>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</si>
  <si>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</si>
  <si>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</si>
  <si>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</si>
  <si>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</si>
  <si>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</si>
  <si>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</si>
  <si>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</si>
  <si>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</si>
  <si>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</si>
  <si>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</si>
  <si>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</si>
  <si>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</si>
  <si>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</si>
  <si>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</si>
  <si>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</si>
  <si>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</si>
  <si>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</si>
  <si>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</si>
  <si>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</si>
  <si>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</si>
  <si>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</si>
  <si>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</si>
  <si>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</si>
  <si>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</si>
  <si>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</si>
  <si>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</si>
  <si>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</si>
  <si>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</si>
  <si>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</si>
  <si>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</si>
  <si>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</si>
  <si>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</si>
  <si>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</si>
  <si>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</si>
  <si>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</si>
  <si>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</si>
  <si>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</si>
  <si>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</si>
  <si>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</si>
  <si>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</si>
  <si>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</si>
  <si>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</si>
  <si>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</si>
  <si>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</si>
  <si>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</si>
  <si>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</si>
  <si>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</si>
  <si>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</si>
  <si>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</si>
  <si>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</si>
  <si>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</si>
  <si>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</si>
  <si>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</si>
  <si>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</si>
  <si>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</si>
  <si>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</si>
  <si>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</si>
  <si>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</si>
  <si>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</si>
  <si>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</si>
  <si>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</si>
  <si>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</si>
  <si>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</si>
  <si>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</si>
  <si>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</si>
  <si>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</si>
  <si>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</si>
  <si>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</si>
  <si>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</si>
  <si>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</si>
  <si>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</si>
  <si>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</si>
  <si>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</si>
  <si>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</si>
  <si>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</si>
  <si>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</si>
  <si>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</si>
  <si>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</si>
  <si>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</si>
  <si>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</si>
  <si>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</si>
  <si>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</si>
  <si>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</si>
  <si>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</si>
  <si>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</si>
  <si>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</si>
  <si>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</si>
  <si>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</si>
  <si>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</si>
  <si>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</si>
  <si>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</si>
  <si>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</si>
  <si>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</si>
  <si>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</si>
  <si>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</si>
  <si>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</si>
  <si>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</si>
  <si>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</si>
  <si>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</si>
  <si>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</si>
  <si>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</si>
  <si>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</si>
  <si>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</si>
  <si>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</si>
  <si>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</si>
  <si>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</si>
  <si>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</si>
  <si>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</si>
  <si>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</si>
  <si>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</si>
  <si>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</si>
  <si>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</si>
  <si>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</si>
  <si>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</si>
  <si>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</si>
  <si>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</si>
  <si>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</si>
  <si>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</si>
  <si>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</si>
  <si>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</si>
  <si>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</si>
  <si>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</si>
  <si>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</si>
  <si>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</si>
  <si>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</si>
  <si>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</si>
  <si>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</si>
  <si>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</si>
  <si>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</si>
  <si>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</si>
  <si>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</si>
  <si>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</si>
  <si>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</si>
  <si>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</si>
  <si>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</si>
  <si>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</si>
  <si>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</si>
  <si>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</si>
  <si>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</si>
  <si>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</si>
  <si>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</si>
  <si>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</si>
  <si>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</si>
  <si>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</si>
  <si>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</si>
  <si>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</si>
  <si>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</si>
  <si>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</si>
  <si>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</si>
  <si>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</si>
  <si>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</si>
  <si>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</si>
  <si>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</si>
  <si>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</si>
  <si>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</si>
  <si>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</si>
  <si>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</si>
  <si>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</si>
  <si>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</si>
  <si>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</si>
  <si>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</si>
  <si>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</si>
  <si>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</si>
  <si>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</si>
  <si>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</si>
  <si>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</si>
  <si>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</si>
  <si>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</si>
  <si>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</si>
  <si>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</si>
  <si>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</si>
  <si>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</si>
  <si>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</si>
  <si>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</si>
  <si>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</si>
  <si>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</si>
  <si>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</si>
  <si>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</si>
  <si>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</si>
  <si>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</si>
  <si>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</si>
  <si>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</si>
  <si>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</si>
  <si>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</si>
  <si>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</si>
  <si>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</si>
  <si>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</si>
  <si>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</si>
  <si>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</si>
  <si>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</si>
  <si>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</si>
  <si>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</si>
  <si>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</si>
  <si>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</si>
  <si>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</si>
  <si>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</si>
  <si>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</si>
  <si>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</si>
  <si>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</si>
  <si>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</si>
  <si>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</si>
  <si>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</si>
  <si>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</si>
  <si>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</si>
  <si>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</si>
  <si>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</si>
  <si>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</si>
  <si>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</si>
  <si>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</si>
  <si>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</si>
  <si>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</si>
  <si>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</si>
  <si>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</si>
  <si>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</si>
  <si>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</si>
  <si>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</si>
  <si>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</si>
  <si>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</si>
  <si>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</si>
  <si>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</si>
  <si>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</si>
  <si>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</si>
  <si>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</si>
  <si>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</si>
  <si>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</si>
  <si>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</si>
  <si>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</si>
  <si>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</si>
  <si>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</si>
  <si>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</si>
  <si>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</si>
  <si>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</si>
  <si>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</si>
  <si>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</si>
  <si>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</si>
  <si>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</si>
  <si>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</si>
  <si>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</si>
  <si>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</si>
  <si>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</si>
  <si>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</si>
  <si>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</si>
  <si>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</si>
  <si>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</si>
  <si>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</si>
  <si>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</si>
  <si>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</si>
  <si>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</si>
  <si>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</si>
  <si>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</si>
  <si>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</si>
  <si>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</si>
  <si>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</si>
  <si>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</si>
  <si>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</si>
  <si>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</si>
  <si>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</si>
  <si>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</si>
  <si>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</si>
  <si>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</si>
  <si>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</si>
  <si>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</si>
  <si>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</si>
  <si>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</si>
  <si>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</si>
  <si>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</si>
  <si>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</si>
  <si>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</si>
  <si>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</si>
  <si>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</si>
  <si>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</si>
  <si>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</si>
  <si>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</si>
  <si>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</si>
  <si>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</si>
  <si>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</si>
  <si>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</si>
  <si>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</si>
  <si>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</si>
  <si>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</si>
  <si>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</si>
  <si>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</si>
  <si>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</si>
  <si>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</si>
  <si>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</si>
  <si>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</si>
  <si>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</si>
  <si>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</si>
  <si>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</si>
  <si>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</si>
  <si>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</si>
  <si>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</si>
  <si>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</si>
  <si>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</si>
  <si>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</si>
  <si>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</si>
  <si>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</si>
  <si>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</si>
  <si>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</si>
  <si>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</si>
  <si>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</si>
  <si>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</si>
  <si>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</si>
  <si>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</si>
  <si>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</si>
  <si>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</si>
  <si>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</si>
  <si>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</si>
  <si>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</si>
  <si>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</si>
  <si>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</si>
  <si>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</si>
  <si>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</si>
  <si>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</si>
  <si>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</si>
  <si>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</si>
  <si>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</si>
  <si>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</si>
  <si>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</si>
  <si>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</si>
  <si>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</si>
  <si>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</si>
  <si>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</si>
  <si>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</si>
  <si>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</si>
  <si>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</si>
  <si>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</si>
  <si>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</si>
  <si>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</si>
  <si>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</si>
  <si>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</si>
  <si>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</si>
  <si>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</si>
  <si>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</si>
  <si>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</si>
  <si>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</si>
  <si>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</si>
  <si>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</si>
  <si>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</si>
  <si>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</si>
  <si>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</si>
  <si>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</si>
  <si>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</si>
  <si>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</si>
  <si>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</si>
  <si>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</si>
  <si>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</si>
  <si>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</si>
  <si>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</si>
  <si>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</si>
  <si>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</si>
  <si>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</si>
  <si>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</si>
  <si>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</si>
  <si>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</si>
  <si>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</si>
  <si>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</si>
  <si>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</si>
  <si>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</si>
  <si>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</si>
  <si>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</si>
  <si>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</si>
  <si>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</si>
  <si>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</si>
  <si>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</si>
  <si>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</si>
  <si>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</si>
  <si>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</si>
  <si>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</si>
  <si>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</si>
  <si>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</si>
  <si>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</si>
  <si>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</si>
  <si>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</si>
  <si>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</si>
  <si>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</si>
  <si>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</si>
  <si>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</si>
  <si>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</si>
  <si>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</si>
  <si>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</si>
  <si>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</si>
  <si>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</si>
  <si>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</si>
  <si>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</si>
  <si>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</si>
  <si>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</si>
  <si>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</si>
  <si>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</si>
  <si>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</si>
  <si>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</si>
  <si>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</si>
  <si>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</si>
  <si>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</si>
  <si>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</si>
  <si>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</si>
  <si>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</si>
  <si>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</si>
  <si>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</si>
  <si>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</si>
  <si>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</si>
  <si>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</si>
  <si>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</si>
  <si>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</si>
  <si>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</si>
  <si>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</si>
  <si>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</si>
  <si>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</si>
  <si>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</si>
  <si>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</si>
  <si>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</si>
  <si>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</si>
  <si>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</si>
  <si>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</si>
  <si>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</si>
  <si>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</si>
  <si>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</si>
  <si>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</si>
  <si>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</si>
  <si>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</si>
  <si>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</si>
  <si>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</si>
  <si>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</si>
  <si>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</si>
  <si>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</si>
  <si>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</si>
  <si>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</si>
  <si>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</si>
  <si>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</si>
  <si>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</si>
  <si>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</si>
  <si>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</si>
  <si>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</si>
  <si>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</si>
  <si>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</si>
  <si>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</si>
  <si>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</si>
  <si>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</si>
  <si>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</si>
  <si>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</si>
  <si>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</si>
  <si>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</si>
  <si>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</si>
  <si>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</si>
  <si>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</si>
  <si>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</si>
  <si>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</si>
  <si>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</si>
  <si>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</si>
  <si>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</si>
  <si>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</si>
  <si>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</si>
  <si>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</si>
  <si>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</si>
  <si>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</si>
  <si>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</si>
  <si>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</si>
  <si>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</si>
  <si>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</si>
  <si>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</si>
  <si>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</si>
  <si>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</si>
  <si>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</si>
  <si>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</si>
  <si>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</si>
  <si>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</si>
  <si>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</si>
  <si>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</si>
  <si>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</si>
  <si>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</si>
  <si>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</si>
  <si>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</si>
  <si>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</si>
  <si>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</si>
  <si>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</si>
  <si>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</si>
  <si>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</si>
  <si>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</si>
  <si>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</si>
  <si>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</si>
  <si>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</si>
  <si>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</si>
  <si>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</si>
  <si>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</si>
  <si>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</si>
  <si>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</si>
  <si>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</si>
  <si>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</si>
  <si>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</si>
  <si>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</si>
  <si>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</si>
  <si>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</si>
  <si>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</si>
  <si>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</si>
  <si>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</si>
  <si>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</si>
  <si>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</si>
  <si>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</si>
  <si>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</si>
  <si>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</si>
  <si>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</si>
  <si>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</si>
  <si>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</si>
  <si>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</si>
  <si>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</si>
  <si>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</si>
  <si>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</si>
  <si>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</si>
  <si>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</si>
  <si>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</si>
  <si>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</si>
  <si>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</si>
  <si>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</si>
  <si>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</si>
  <si>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</si>
  <si>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</si>
  <si>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</si>
  <si>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</si>
  <si>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</si>
  <si>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</si>
  <si>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</si>
  <si>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</si>
  <si>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</si>
  <si>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</si>
  <si>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</si>
  <si>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</si>
  <si>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</si>
  <si>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</si>
  <si>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</si>
  <si>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</si>
  <si>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</si>
  <si>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</si>
  <si>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</si>
  <si>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</si>
  <si>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</si>
  <si>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</si>
  <si>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</si>
  <si>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</si>
  <si>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</si>
  <si>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</si>
  <si>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</si>
  <si>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</si>
  <si>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</si>
  <si>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</si>
  <si>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</si>
  <si>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</si>
  <si>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</si>
  <si>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</si>
  <si>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</si>
  <si>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</si>
  <si>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</si>
  <si>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</si>
  <si>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</si>
  <si>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</si>
  <si>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</si>
  <si>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</si>
  <si>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</si>
  <si>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</si>
  <si>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</si>
  <si>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</si>
  <si>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</si>
  <si>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</si>
  <si>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</si>
  <si>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</si>
  <si>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</si>
  <si>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</si>
  <si>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</si>
  <si>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</si>
  <si>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</si>
  <si>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</si>
  <si>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</si>
  <si>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</si>
  <si>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</si>
  <si>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</si>
  <si>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</si>
  <si>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</si>
  <si>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</si>
  <si>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</si>
  <si>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</si>
  <si>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</si>
  <si>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</si>
  <si>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</si>
  <si>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</si>
  <si>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</si>
  <si>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</si>
  <si>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</si>
  <si>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</si>
  <si>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</si>
  <si>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</si>
  <si>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</si>
  <si>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</si>
  <si>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</si>
  <si>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</si>
  <si>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</si>
  <si>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</si>
  <si>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</si>
  <si>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</si>
  <si>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</si>
  <si>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</si>
  <si>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</si>
  <si>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</si>
  <si>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</si>
  <si>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</si>
  <si>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</si>
  <si>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</si>
  <si>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</si>
  <si>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</si>
  <si>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</si>
  <si>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</si>
  <si>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</si>
  <si>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</si>
  <si>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</si>
  <si>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</si>
  <si>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</si>
  <si>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</si>
  <si>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</si>
  <si>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</si>
  <si>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</si>
  <si>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</si>
  <si>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</si>
  <si>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</si>
  <si>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</si>
  <si>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</si>
  <si>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</si>
  <si>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</si>
  <si>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</si>
  <si>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</si>
  <si>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</si>
  <si>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</si>
  <si>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</si>
  <si>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</si>
  <si>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</si>
  <si>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</si>
  <si>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</si>
  <si>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</si>
  <si>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</si>
  <si>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</si>
  <si>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</si>
  <si>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</si>
  <si>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</si>
  <si>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</si>
  <si>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</si>
  <si>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</si>
  <si>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</si>
  <si>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</si>
  <si>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</si>
  <si>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</si>
  <si>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</si>
  <si>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</si>
  <si>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</si>
  <si>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</si>
  <si>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</si>
  <si>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</si>
  <si>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</si>
  <si>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</si>
  <si>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</si>
  <si>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</si>
  <si>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</si>
  <si>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</si>
  <si>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</si>
  <si>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</si>
  <si>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</si>
  <si>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</si>
  <si>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</si>
  <si>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</si>
  <si>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</si>
  <si>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</si>
  <si>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</si>
  <si>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</si>
  <si>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</si>
  <si>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</si>
  <si>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</si>
  <si>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</si>
  <si>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</si>
  <si>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</si>
  <si>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</si>
  <si>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</si>
  <si>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</si>
  <si>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</si>
  <si>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</si>
  <si>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</si>
  <si>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</si>
  <si>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</si>
  <si>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</si>
  <si>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</si>
  <si>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</si>
  <si>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</si>
  <si>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</si>
  <si>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</si>
  <si>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</si>
  <si>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</si>
  <si>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</si>
  <si>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</si>
  <si>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</si>
  <si>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</si>
  <si>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</si>
  <si>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</si>
  <si>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</si>
  <si>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</si>
  <si>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</si>
  <si>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</si>
  <si>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</si>
  <si>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</si>
  <si>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</si>
  <si>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</si>
  <si>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</si>
  <si>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</si>
  <si>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</si>
  <si>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</si>
  <si>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</si>
  <si>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</si>
  <si>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</si>
  <si>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</si>
  <si>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</si>
  <si>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</si>
  <si>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</si>
  <si>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</si>
  <si>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</si>
  <si>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</si>
  <si>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</si>
  <si>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</si>
  <si>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</si>
  <si>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</si>
  <si>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</si>
  <si>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</si>
  <si>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</si>
  <si>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</si>
  <si>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</si>
  <si>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</si>
  <si>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</si>
  <si>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</si>
  <si>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</si>
  <si>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</si>
  <si>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</si>
  <si>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</si>
  <si>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</si>
  <si>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</si>
  <si>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</si>
  <si>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</si>
  <si>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</si>
  <si>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</si>
  <si>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</si>
  <si>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</si>
  <si>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</si>
  <si>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</si>
  <si>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</si>
  <si>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</si>
  <si>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</si>
  <si>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</si>
  <si>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</si>
  <si>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</si>
  <si>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</si>
  <si>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</si>
  <si>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</si>
  <si>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</si>
  <si>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</si>
  <si>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</si>
  <si>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</si>
  <si>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</si>
  <si>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</si>
  <si>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</si>
  <si>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</si>
  <si>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</si>
  <si>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</si>
  <si>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</si>
  <si>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</si>
  <si>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</si>
  <si>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</si>
  <si>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</si>
  <si>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</si>
  <si>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</si>
  <si>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</si>
  <si>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</si>
  <si>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</si>
  <si>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</si>
  <si>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</si>
  <si>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</si>
  <si>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</si>
  <si>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</si>
  <si>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</si>
  <si>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</si>
  <si>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</si>
  <si>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</si>
  <si>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</si>
  <si>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</si>
  <si>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</si>
  <si>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</si>
  <si>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</si>
  <si>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</si>
  <si>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</si>
  <si>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</si>
  <si>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</si>
  <si>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</si>
  <si>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</si>
  <si>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</si>
  <si>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</si>
  <si>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</si>
  <si>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</si>
  <si>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</si>
  <si>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</si>
  <si>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</si>
  <si>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</si>
  <si>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</si>
  <si>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</si>
  <si>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</si>
  <si>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</si>
  <si>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</si>
  <si>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</si>
  <si>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</si>
  <si>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</si>
  <si>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</si>
  <si>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</si>
  <si>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</si>
  <si>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</si>
  <si>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</si>
  <si>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</si>
  <si>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</si>
  <si>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</si>
  <si>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</si>
  <si>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</si>
  <si>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</si>
  <si>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</si>
  <si>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</si>
  <si>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</si>
  <si>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</si>
  <si>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</si>
  <si>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</si>
  <si>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</si>
  <si>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</si>
  <si>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</si>
  <si>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</si>
  <si>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</si>
  <si>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</si>
  <si>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</si>
  <si>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</si>
  <si>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</si>
  <si>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</si>
  <si>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</si>
  <si>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</si>
  <si>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</si>
  <si>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</si>
  <si>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</si>
  <si>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</si>
  <si>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</si>
  <si>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</si>
  <si>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</si>
  <si>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</si>
  <si>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</si>
  <si>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</si>
  <si>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</si>
  <si>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</si>
  <si>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</si>
  <si>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</si>
  <si>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</si>
  <si>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</si>
  <si>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</si>
  <si>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</si>
  <si>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</si>
  <si>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</si>
  <si>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</si>
  <si>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</si>
  <si>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</si>
  <si>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</si>
  <si>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</si>
  <si>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</si>
  <si>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</si>
  <si>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</si>
  <si>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</si>
  <si>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</si>
  <si>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</si>
  <si>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</si>
  <si>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</si>
  <si>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</si>
  <si>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</si>
  <si>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</si>
  <si>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</si>
  <si>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</si>
  <si>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</si>
  <si>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</si>
  <si>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</si>
  <si>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</si>
  <si>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</si>
  <si>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</si>
  <si>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</si>
  <si>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</si>
  <si>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</si>
  <si>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</si>
  <si>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</si>
  <si>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</si>
  <si>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</si>
  <si>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</si>
  <si>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</si>
  <si>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</si>
  <si>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</si>
  <si>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</si>
  <si>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</si>
  <si>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</si>
  <si>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</si>
  <si>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</si>
  <si>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</si>
  <si>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</si>
  <si>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</si>
  <si>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</si>
  <si>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</si>
  <si>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</si>
  <si>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</si>
  <si>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</si>
  <si>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</si>
  <si>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</si>
  <si>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</si>
  <si>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</si>
  <si>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</si>
  <si>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</si>
  <si>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</si>
  <si>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</si>
  <si>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</si>
  <si>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</si>
  <si>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</si>
  <si>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</si>
  <si>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</si>
  <si>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</si>
  <si>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</si>
  <si>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</si>
  <si>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</si>
  <si>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</si>
  <si>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</si>
  <si>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</si>
  <si>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</si>
  <si>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</si>
  <si>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</si>
  <si>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</si>
  <si>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</si>
  <si>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</si>
  <si>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</si>
  <si>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</si>
  <si>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</si>
  <si>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</si>
  <si>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</si>
  <si>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</si>
  <si>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</si>
  <si>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</si>
  <si>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</si>
  <si>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</si>
  <si>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</si>
  <si>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</si>
  <si>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</si>
  <si>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</si>
  <si>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</si>
  <si>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</si>
  <si>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</si>
  <si>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</si>
  <si>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</si>
  <si>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</si>
  <si>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</si>
  <si>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</si>
  <si>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</si>
  <si>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</si>
  <si>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</si>
  <si>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</si>
  <si>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</si>
  <si>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</si>
  <si>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</si>
  <si>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</si>
  <si>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</si>
  <si>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</si>
  <si>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</si>
  <si>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</si>
  <si>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</si>
  <si>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</si>
  <si>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</si>
  <si>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</si>
  <si>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</si>
  <si>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</si>
  <si>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</si>
  <si>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</si>
  <si>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</si>
  <si>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</si>
  <si>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</si>
  <si>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</si>
  <si>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</si>
  <si>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</si>
  <si>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</si>
  <si>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</si>
  <si>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</si>
  <si>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</si>
  <si>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</si>
  <si>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</si>
  <si>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</si>
  <si>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</si>
  <si>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</si>
  <si>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</si>
  <si>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</si>
  <si>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</si>
  <si>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</si>
  <si>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</si>
  <si>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</si>
  <si>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</si>
  <si>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</si>
  <si>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</si>
  <si>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</si>
  <si>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</si>
  <si>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</si>
  <si>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</si>
  <si>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</si>
  <si>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</si>
  <si>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</si>
  <si>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</si>
  <si>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</si>
  <si>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</si>
  <si>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</si>
  <si>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</si>
  <si>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</si>
  <si>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</si>
  <si>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</si>
  <si>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</si>
  <si>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</si>
  <si>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</si>
  <si>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</si>
  <si>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</si>
  <si>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</si>
  <si>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</si>
  <si>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</si>
  <si>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</si>
  <si>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</si>
  <si>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</si>
  <si>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</si>
  <si>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</si>
  <si>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</si>
  <si>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</si>
  <si>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</si>
  <si>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</si>
  <si>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</si>
  <si>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</si>
  <si>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</si>
  <si>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</si>
  <si>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</si>
  <si>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</si>
  <si>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</si>
  <si>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</si>
  <si>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</si>
  <si>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</si>
  <si>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</si>
  <si>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</si>
  <si>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</si>
  <si>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</si>
  <si>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</si>
  <si>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</si>
  <si>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</si>
  <si>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</si>
  <si>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</si>
  <si>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</si>
  <si>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</si>
  <si>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</si>
  <si>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</si>
  <si>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</si>
  <si>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</si>
  <si>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</si>
  <si>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</si>
  <si>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</si>
  <si>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</si>
  <si>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</si>
  <si>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</si>
  <si>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</si>
  <si>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</si>
  <si>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</si>
  <si>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</si>
  <si>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</si>
  <si>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</si>
  <si>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</si>
  <si>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</si>
  <si>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</si>
  <si>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</si>
  <si>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</si>
  <si>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</si>
  <si>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</si>
  <si>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</si>
  <si>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</si>
  <si>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</si>
  <si>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</si>
  <si>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</si>
  <si>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</si>
  <si>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</si>
  <si>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</si>
  <si>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</si>
  <si>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</si>
  <si>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</si>
  <si>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</si>
  <si>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</si>
  <si>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</si>
  <si>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</si>
  <si>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</si>
  <si>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</si>
  <si>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</si>
  <si>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</si>
  <si>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</si>
  <si>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</si>
  <si>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</si>
  <si>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</si>
  <si>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</si>
  <si>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</si>
  <si>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</si>
  <si>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</si>
  <si>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</si>
  <si>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</si>
  <si>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</si>
  <si>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</si>
  <si>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</si>
  <si>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</si>
  <si>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</si>
  <si>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</si>
  <si>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</si>
  <si>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</si>
  <si>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</si>
  <si>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</si>
  <si>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</si>
  <si>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</si>
  <si>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</si>
  <si>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</si>
  <si>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</si>
  <si>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</si>
  <si>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</si>
  <si>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</si>
  <si>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</si>
  <si>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</si>
  <si>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</si>
  <si>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</si>
  <si>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</si>
  <si>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</si>
  <si>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</si>
  <si>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</si>
  <si>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</si>
  <si>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</si>
  <si>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</si>
  <si>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</si>
  <si>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</si>
  <si>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</si>
  <si>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</si>
  <si>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</si>
  <si>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</si>
  <si>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</si>
  <si>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</si>
  <si>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</si>
  <si>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</si>
  <si>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</si>
  <si>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</si>
  <si>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</si>
  <si>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</si>
  <si>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</si>
  <si>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</si>
  <si>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</si>
  <si>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</si>
  <si>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</si>
  <si>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</si>
  <si>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</si>
  <si>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</si>
  <si>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</si>
  <si>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</si>
  <si>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</si>
  <si>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</si>
  <si>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</si>
  <si>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</si>
  <si>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</si>
  <si>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</si>
  <si>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</si>
  <si>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</si>
  <si>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</si>
  <si>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</si>
  <si>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</si>
  <si>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</si>
  <si>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</si>
  <si>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</si>
  <si>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</si>
  <si>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</si>
  <si>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</si>
  <si>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</si>
  <si>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</si>
  <si>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</si>
  <si>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</si>
  <si>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</si>
  <si>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</si>
  <si>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</si>
  <si>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</si>
  <si>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</si>
  <si>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</si>
  <si>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</si>
  <si>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</si>
  <si>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</si>
  <si>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</si>
  <si>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</si>
  <si>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</si>
  <si>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</si>
  <si>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</si>
  <si>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</si>
  <si>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</si>
  <si>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</si>
  <si>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</si>
  <si>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</si>
  <si>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</si>
  <si>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</si>
  <si>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</si>
  <si>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</si>
  <si>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</si>
  <si>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</si>
  <si>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</si>
  <si>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</si>
  <si>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</si>
  <si>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</si>
  <si>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</si>
  <si>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</si>
  <si>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</si>
  <si>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</si>
  <si>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</si>
  <si>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</si>
  <si>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</si>
  <si>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</si>
  <si>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</si>
  <si>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</si>
  <si>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</si>
  <si>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</si>
  <si>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</si>
  <si>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</si>
  <si>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</si>
  <si>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</si>
  <si>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</si>
  <si>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</si>
  <si>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</si>
  <si>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</si>
  <si>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</si>
  <si>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</si>
  <si>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</si>
  <si>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</si>
  <si>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</si>
  <si>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</si>
  <si>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</si>
  <si>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</si>
  <si>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</si>
  <si>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</si>
  <si>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</si>
  <si>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</si>
  <si>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</si>
  <si>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</si>
  <si>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</si>
  <si>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</si>
  <si>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</si>
  <si>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</si>
  <si>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</si>
  <si>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</si>
  <si>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</si>
  <si>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</si>
  <si>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</si>
  <si>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</si>
  <si>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</si>
  <si>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</si>
  <si>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</si>
  <si>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</si>
  <si>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</si>
  <si>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</si>
  <si>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</si>
  <si>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</si>
  <si>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</si>
  <si>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</si>
  <si>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</si>
  <si>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</si>
  <si>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</si>
  <si>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</si>
  <si>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</si>
  <si>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</si>
  <si>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</si>
  <si>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</si>
  <si>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</si>
  <si>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</si>
  <si>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</si>
  <si>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</si>
  <si>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</si>
  <si>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</si>
  <si>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</si>
  <si>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</si>
  <si>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</si>
  <si>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</si>
  <si>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</si>
  <si>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</si>
  <si>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</si>
  <si>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</si>
  <si>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</si>
  <si>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</si>
  <si>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</si>
  <si>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</si>
  <si>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</si>
  <si>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</si>
  <si>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</si>
  <si>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</si>
  <si>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</si>
  <si>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</si>
  <si>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</si>
  <si>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</si>
  <si>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</si>
  <si>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</si>
  <si>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</si>
  <si>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</si>
  <si>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</si>
  <si>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</si>
  <si>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</si>
  <si>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</si>
  <si>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</si>
  <si>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</si>
  <si>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</si>
  <si>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</si>
  <si>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</si>
  <si>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</si>
  <si>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</si>
  <si>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</si>
  <si>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</si>
  <si>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</si>
  <si>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</si>
  <si>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</si>
  <si>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</si>
  <si>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</si>
  <si>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</si>
  <si>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</si>
  <si>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</si>
  <si>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</si>
  <si>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</si>
  <si>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</si>
  <si>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</si>
  <si>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</si>
  <si>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</si>
  <si>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</si>
  <si>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</si>
  <si>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</si>
  <si>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</si>
  <si>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</si>
  <si>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</si>
  <si>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</si>
  <si>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</si>
  <si>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</si>
  <si>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</si>
  <si>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</si>
  <si>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</si>
  <si>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</si>
  <si>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</si>
  <si>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</si>
  <si>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</si>
  <si>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</si>
  <si>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</si>
  <si>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</si>
  <si>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</si>
  <si>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</si>
  <si>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</si>
  <si>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</si>
  <si>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</si>
  <si>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</si>
  <si>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</si>
  <si>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</si>
  <si>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</si>
  <si>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</si>
  <si>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</si>
  <si>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</si>
  <si>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</si>
  <si>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</si>
  <si>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</si>
  <si>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</si>
  <si>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</si>
  <si>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</si>
  <si>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</si>
  <si>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</si>
  <si>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</si>
  <si>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</si>
  <si>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</si>
  <si>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</si>
  <si>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</si>
  <si>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</si>
  <si>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</si>
  <si>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</si>
  <si>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</si>
  <si>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</si>
  <si>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</si>
  <si>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</si>
  <si>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</si>
  <si>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</si>
  <si>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</si>
  <si>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</si>
  <si>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</si>
  <si>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</si>
  <si>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</si>
  <si>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</si>
  <si>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</si>
  <si>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</si>
  <si>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</si>
  <si>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</si>
  <si>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</si>
  <si>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</si>
  <si>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</si>
  <si>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</si>
  <si>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</si>
  <si>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</si>
  <si>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</si>
  <si>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</si>
  <si>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</si>
  <si>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</si>
  <si>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</si>
  <si>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</si>
  <si>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</si>
  <si>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</si>
  <si>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</si>
  <si>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</si>
  <si>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</si>
  <si>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</si>
  <si>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</si>
  <si>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</si>
  <si>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</si>
  <si>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</si>
  <si>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</si>
  <si>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</si>
  <si>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</si>
  <si>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</si>
  <si>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</si>
  <si>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</si>
  <si>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</si>
  <si>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</si>
  <si>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</si>
  <si>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</si>
  <si>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</si>
  <si>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</si>
  <si>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</si>
  <si>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</si>
  <si>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</si>
  <si>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</si>
  <si>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</si>
  <si>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</si>
  <si>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</si>
  <si>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</si>
  <si>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</si>
  <si>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</si>
  <si>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</si>
  <si>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</si>
  <si>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</si>
  <si>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</si>
  <si>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</si>
  <si>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</si>
  <si>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</si>
  <si>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</si>
  <si>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</si>
  <si>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</si>
  <si>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</si>
  <si>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</si>
  <si>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</si>
  <si>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</si>
  <si>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</si>
  <si>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</si>
  <si>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</si>
  <si>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</si>
  <si>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</si>
  <si>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</si>
  <si>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</si>
  <si>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</si>
  <si>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</si>
  <si>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</si>
  <si>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</si>
  <si>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</si>
  <si>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</si>
  <si>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</si>
  <si>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</si>
  <si>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</si>
  <si>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</si>
  <si>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</si>
  <si>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</si>
  <si>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</si>
  <si>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</si>
  <si>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</si>
  <si>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</si>
  <si>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</si>
  <si>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</si>
  <si>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</si>
  <si>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</si>
  <si>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</si>
  <si>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</si>
  <si>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</si>
  <si>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</si>
  <si>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</si>
  <si>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</si>
  <si>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</si>
  <si>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</si>
  <si>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</si>
  <si>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</si>
  <si>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</si>
  <si>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</si>
  <si>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</si>
  <si>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</si>
  <si>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</si>
  <si>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</si>
  <si>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</si>
  <si>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</si>
  <si>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</si>
  <si>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</si>
  <si>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</si>
  <si>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</si>
  <si>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</si>
  <si>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</si>
  <si>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</si>
  <si>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</si>
  <si>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</si>
  <si>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</si>
  <si>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</si>
  <si>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</si>
  <si>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</si>
  <si>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</si>
  <si>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</si>
  <si>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</si>
  <si>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</si>
  <si>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</si>
  <si>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</si>
  <si>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</si>
  <si>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</si>
  <si>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</si>
  <si>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</si>
  <si>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</si>
  <si>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</si>
  <si>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</si>
  <si>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</si>
  <si>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</si>
  <si>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</si>
  <si>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</si>
  <si>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</si>
  <si>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</si>
  <si>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</si>
  <si>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</si>
  <si>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</si>
  <si>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</si>
  <si>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</si>
  <si>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</si>
  <si>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</si>
  <si>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</si>
  <si>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</si>
  <si>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</si>
  <si>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</si>
  <si>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</si>
  <si>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</si>
  <si>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</si>
  <si>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</si>
  <si>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</si>
  <si>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</si>
  <si>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</si>
  <si>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</si>
  <si>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</si>
  <si>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</si>
  <si>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</si>
  <si>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</si>
  <si>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</si>
  <si>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</si>
  <si>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</si>
  <si>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</si>
  <si>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</si>
  <si>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</si>
  <si>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</si>
  <si>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</si>
  <si>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</si>
  <si>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</si>
  <si>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</si>
  <si>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</si>
  <si>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</si>
  <si>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</si>
  <si>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</si>
  <si>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</si>
  <si>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</si>
  <si>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</si>
  <si>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</si>
  <si>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</si>
  <si>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</si>
  <si>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</si>
  <si>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</si>
  <si>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</si>
  <si>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</si>
  <si>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</si>
  <si>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</si>
  <si>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</si>
  <si>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</si>
  <si>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</si>
  <si>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</si>
  <si>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</si>
  <si>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</si>
  <si>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</si>
  <si>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</si>
  <si>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</si>
  <si>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</si>
  <si>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</si>
  <si>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</si>
  <si>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</si>
  <si>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</si>
  <si>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</si>
  <si>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</si>
  <si>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</si>
  <si>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</si>
  <si>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</si>
  <si>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</si>
  <si>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</si>
  <si>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</si>
  <si>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</si>
  <si>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</si>
  <si>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</si>
  <si>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</si>
  <si>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</si>
  <si>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</si>
  <si>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</si>
  <si>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</si>
  <si>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</si>
  <si>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</si>
  <si>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</si>
  <si>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</si>
  <si>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</si>
  <si>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</si>
  <si>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</si>
  <si>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</si>
  <si>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</si>
  <si>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</si>
  <si>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</si>
  <si>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</si>
  <si>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</si>
  <si>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</si>
  <si>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</si>
  <si>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</si>
  <si>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</si>
  <si>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</si>
  <si>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</si>
  <si>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</si>
  <si>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</si>
  <si>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</si>
  <si>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</si>
  <si>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</si>
  <si>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</si>
  <si>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</si>
  <si>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</si>
  <si>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</si>
  <si>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</si>
  <si>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</si>
  <si>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</si>
  <si>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</si>
  <si>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</si>
  <si>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</si>
  <si>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</si>
  <si>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</si>
  <si>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</si>
  <si>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</si>
  <si>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</si>
  <si>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</si>
  <si>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</si>
  <si>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</si>
  <si>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</si>
  <si>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</si>
  <si>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</si>
  <si>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</si>
  <si>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</si>
  <si>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</si>
  <si>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</si>
  <si>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</si>
  <si>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</si>
  <si>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</si>
  <si>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</si>
  <si>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</si>
  <si>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</si>
  <si>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</si>
  <si>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</si>
  <si>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</si>
  <si>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</si>
  <si>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</si>
  <si>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</si>
  <si>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</si>
  <si>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</si>
  <si>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</si>
  <si>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</si>
  <si>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</si>
  <si>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</si>
  <si>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</si>
  <si>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</si>
  <si>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</si>
  <si>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</si>
  <si>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</si>
  <si>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</si>
  <si>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</si>
  <si>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</si>
  <si>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</si>
  <si>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</si>
  <si>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</si>
  <si>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</si>
  <si>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</si>
  <si>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</si>
  <si>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</si>
  <si>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</si>
  <si>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</si>
  <si>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</si>
  <si>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</si>
  <si>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</si>
  <si>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</si>
  <si>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</si>
  <si>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</si>
  <si>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</si>
  <si>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</si>
  <si>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</si>
  <si>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</si>
  <si>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</si>
  <si>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</si>
  <si>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</si>
  <si>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</si>
  <si>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</si>
  <si>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</si>
  <si>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</si>
  <si>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</si>
  <si>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</si>
  <si>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</si>
  <si>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</si>
  <si>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</si>
  <si>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</si>
  <si>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</si>
  <si>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</si>
  <si>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</si>
  <si>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</si>
  <si>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</si>
  <si>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</si>
  <si>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</si>
  <si>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</si>
  <si>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</si>
  <si>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</si>
  <si>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</si>
  <si>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</si>
  <si>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</si>
  <si>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</si>
  <si>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</si>
  <si>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</si>
  <si>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</si>
  <si>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</si>
  <si>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</si>
  <si>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</si>
  <si>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</si>
  <si>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</si>
  <si>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</si>
  <si>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</si>
  <si>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</si>
  <si>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</si>
  <si>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</si>
  <si>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</si>
  <si>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</si>
  <si>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</si>
  <si>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</si>
  <si>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</si>
  <si>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</si>
  <si>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</si>
  <si>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</si>
  <si>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</si>
  <si>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</si>
  <si>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</si>
  <si>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</si>
  <si>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</si>
  <si>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</si>
  <si>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</si>
  <si>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</si>
  <si>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</si>
  <si>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</si>
  <si>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</si>
  <si>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</si>
  <si>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</si>
  <si>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</si>
  <si>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</si>
  <si>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</si>
  <si>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</si>
  <si>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</si>
  <si>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</si>
  <si>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</si>
  <si>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</si>
  <si>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</si>
  <si>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</si>
  <si>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</si>
  <si>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</si>
  <si>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</si>
  <si>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</si>
  <si>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</si>
  <si>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</si>
  <si>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</si>
  <si>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</si>
  <si>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</si>
  <si>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</si>
  <si>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</si>
  <si>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</si>
  <si>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</si>
  <si>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</si>
  <si>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</si>
  <si>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</si>
  <si>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</si>
  <si>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</si>
  <si>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</si>
  <si>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</si>
  <si>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</si>
  <si>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</si>
  <si>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</si>
  <si>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</si>
  <si>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</si>
  <si>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</si>
  <si>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</si>
  <si>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</si>
  <si>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</si>
  <si>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</si>
  <si>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</si>
  <si>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</si>
  <si>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</si>
  <si>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</si>
  <si>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</si>
  <si>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</si>
  <si>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</si>
  <si>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</si>
  <si>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</si>
  <si>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</si>
  <si>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</si>
  <si>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</si>
  <si>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</si>
  <si>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</si>
  <si>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</si>
  <si>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</si>
  <si>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</si>
  <si>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</si>
  <si>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</si>
  <si>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</si>
  <si>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</si>
  <si>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</si>
  <si>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</si>
  <si>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</si>
  <si>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</si>
  <si>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</si>
  <si>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</si>
  <si>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</si>
  <si>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</si>
  <si>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</si>
  <si>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</si>
  <si>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</si>
  <si>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</si>
  <si>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</si>
  <si>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</si>
  <si>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</si>
  <si>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</si>
  <si>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</si>
  <si>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</si>
  <si>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</si>
  <si>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</si>
  <si>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</si>
  <si>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</si>
  <si>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</si>
  <si>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</si>
  <si>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</si>
  <si>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</si>
  <si>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</si>
  <si>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</si>
  <si>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</si>
  <si>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</si>
  <si>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</si>
  <si>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</si>
  <si>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</si>
  <si>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</si>
  <si>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</si>
  <si>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</si>
  <si>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</si>
  <si>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</si>
  <si>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</si>
  <si>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</si>
  <si>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</si>
  <si>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</si>
  <si>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</si>
  <si>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</si>
  <si>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</si>
  <si>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</si>
  <si>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</si>
  <si>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</si>
  <si>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</si>
  <si>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</si>
  <si>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</si>
  <si>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</si>
  <si>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</si>
  <si>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</si>
  <si>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</si>
  <si>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</si>
  <si>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</si>
  <si>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</si>
  <si>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</si>
  <si>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</si>
  <si>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</si>
  <si>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</si>
  <si>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</si>
  <si>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</si>
  <si>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</si>
  <si>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</si>
  <si>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</si>
  <si>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</si>
  <si>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</si>
  <si>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</si>
  <si>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</si>
  <si>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</si>
  <si>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</si>
  <si>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</si>
  <si>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</si>
  <si>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</si>
  <si>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</si>
  <si>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</si>
  <si>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</si>
  <si>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</si>
  <si>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</si>
  <si>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</si>
  <si>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</si>
  <si>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</si>
  <si>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</si>
  <si>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</si>
  <si>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</si>
  <si>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</si>
  <si>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</si>
  <si>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</si>
  <si>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</si>
  <si>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</si>
  <si>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</si>
  <si>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</si>
  <si>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</si>
  <si>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</si>
  <si>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</si>
  <si>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</si>
  <si>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</si>
  <si>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</si>
  <si>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</si>
  <si>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</si>
  <si>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</si>
  <si>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</si>
  <si>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</si>
  <si>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</si>
  <si>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</si>
  <si>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</si>
  <si>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</si>
  <si>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</si>
  <si>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</si>
  <si>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</si>
  <si>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</si>
  <si>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</si>
  <si>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</si>
  <si>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</si>
  <si>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</si>
  <si>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</si>
  <si>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</si>
  <si>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</si>
  <si>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</si>
  <si>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</si>
  <si>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</si>
  <si>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</si>
  <si>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</si>
  <si>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</si>
  <si>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</si>
  <si>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</si>
  <si>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</si>
  <si>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</si>
  <si>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</si>
  <si>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</si>
  <si>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</si>
  <si>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</si>
  <si>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</si>
  <si>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</si>
  <si>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</si>
  <si>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</si>
  <si>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</si>
  <si>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</si>
  <si>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</si>
  <si>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</si>
  <si>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</si>
  <si>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</si>
  <si>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</si>
  <si>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</si>
  <si>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</si>
  <si>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</si>
  <si>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</si>
  <si>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</si>
  <si>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</si>
  <si>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</si>
  <si>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</si>
  <si>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</si>
  <si>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</si>
  <si>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</si>
  <si>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</si>
  <si>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</si>
  <si>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</si>
  <si>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</si>
  <si>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</si>
  <si>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</si>
  <si>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</si>
  <si>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</si>
  <si>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</si>
  <si>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</si>
  <si>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</si>
  <si>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</si>
  <si>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</si>
  <si>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</si>
  <si>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</si>
  <si>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</si>
  <si>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</si>
  <si>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</si>
  <si>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</si>
  <si>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</si>
  <si>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</si>
  <si>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</si>
  <si>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</si>
  <si>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</si>
  <si>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</si>
  <si>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</si>
  <si>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</si>
  <si>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</si>
  <si>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</si>
  <si>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</si>
  <si>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</si>
  <si>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</si>
  <si>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</si>
  <si>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</si>
  <si>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</si>
  <si>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</si>
  <si>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</si>
  <si>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</si>
  <si>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</si>
  <si>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</si>
  <si>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</si>
  <si>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</si>
  <si>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</si>
  <si>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</si>
  <si>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</si>
  <si>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</si>
  <si>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</si>
  <si>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</si>
  <si>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</si>
  <si>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</si>
  <si>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</si>
  <si>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</si>
  <si>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</si>
  <si>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</si>
  <si>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</si>
  <si>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</si>
  <si>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</si>
  <si>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</si>
  <si>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</si>
  <si>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</si>
  <si>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</si>
  <si>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</si>
  <si>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</si>
  <si>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</si>
  <si>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</si>
  <si>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</si>
  <si>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</si>
  <si>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</si>
  <si>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</si>
  <si>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</si>
  <si>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</si>
  <si>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</si>
  <si>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</si>
  <si>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</si>
  <si>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</si>
  <si>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</si>
  <si>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</si>
  <si>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</si>
  <si>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</si>
  <si>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</si>
  <si>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</si>
  <si>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</si>
  <si>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</si>
  <si>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</si>
  <si>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</si>
  <si>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</si>
  <si>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</si>
  <si>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</si>
  <si>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</si>
  <si>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</si>
  <si>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</si>
  <si>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</si>
  <si>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</si>
  <si>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</si>
  <si>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</si>
  <si>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</si>
  <si>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</si>
  <si>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</si>
  <si>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</si>
  <si>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</si>
  <si>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</si>
  <si>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</si>
  <si>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</si>
  <si>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</si>
  <si>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</si>
  <si>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</si>
  <si>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</si>
  <si>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</si>
  <si>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</si>
  <si>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</si>
  <si>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</si>
  <si>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</si>
  <si>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</si>
  <si>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</si>
  <si>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</si>
  <si>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</si>
  <si>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</si>
  <si>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</si>
  <si>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</si>
  <si>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</si>
  <si>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</si>
  <si>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</si>
  <si>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</si>
  <si>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</si>
  <si>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</si>
  <si>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</si>
  <si>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</si>
  <si>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</si>
  <si>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</si>
  <si>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</si>
  <si>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</si>
  <si>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</si>
  <si>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</si>
  <si>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</si>
  <si>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</si>
  <si>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</si>
  <si>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</si>
  <si>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</si>
  <si>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</si>
  <si>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</si>
  <si>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</si>
  <si>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</si>
  <si>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</si>
  <si>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</si>
  <si>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</si>
  <si>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</si>
  <si>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</si>
  <si>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</si>
  <si>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</si>
  <si>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</si>
  <si>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</si>
  <si>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</si>
  <si>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</si>
  <si>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</si>
  <si>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</si>
  <si>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</si>
  <si>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</si>
  <si>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</si>
  <si>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</si>
  <si>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</si>
  <si>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</si>
  <si>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</si>
  <si>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</si>
  <si>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</si>
  <si>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</si>
  <si>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</si>
  <si>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</si>
  <si>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</si>
  <si>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</si>
  <si>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</si>
  <si>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</si>
  <si>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</si>
  <si>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</si>
  <si>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</si>
  <si>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</si>
  <si>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</si>
  <si>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</si>
  <si>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</si>
  <si>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</si>
  <si>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</si>
  <si>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</si>
  <si>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</si>
  <si>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</si>
  <si>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</si>
  <si>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</si>
  <si>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</si>
  <si>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</si>
  <si>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</si>
  <si>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</si>
  <si>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</si>
  <si>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</si>
  <si>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</si>
  <si>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</si>
  <si>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</si>
  <si>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</si>
  <si>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</si>
  <si>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</si>
  <si>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</si>
  <si>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</si>
  <si>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</si>
  <si>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</si>
  <si>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</si>
  <si>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</si>
  <si>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</si>
  <si>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</si>
  <si>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</si>
  <si>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</si>
  <si>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</si>
  <si>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</si>
  <si>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</si>
  <si>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</si>
  <si>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</si>
  <si>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</si>
  <si>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</si>
  <si>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</si>
  <si>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</si>
  <si>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</si>
  <si>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</si>
  <si>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</si>
  <si>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</si>
  <si>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</si>
  <si>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</si>
  <si>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</si>
  <si>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</si>
  <si>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</si>
  <si>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</si>
  <si>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</si>
  <si>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</si>
  <si>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</si>
  <si>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</si>
  <si>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</si>
  <si>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</si>
  <si>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</si>
  <si>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</si>
  <si>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</si>
  <si>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</si>
  <si>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</si>
  <si>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</si>
  <si>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</si>
  <si>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</si>
  <si>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</si>
  <si>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</si>
  <si>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</si>
  <si>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</si>
  <si>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</si>
  <si>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</si>
  <si>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</si>
  <si>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</si>
  <si>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</si>
  <si>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</si>
  <si>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</si>
  <si>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</si>
  <si>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</si>
  <si>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</si>
  <si>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</si>
  <si>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</si>
  <si>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</si>
  <si>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</si>
  <si>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</si>
  <si>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</si>
  <si>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</si>
  <si>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</si>
  <si>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</si>
  <si>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</si>
  <si>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</si>
  <si>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</si>
  <si>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</si>
  <si>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</si>
  <si>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</si>
  <si>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</si>
  <si>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</si>
  <si>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</si>
  <si>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</si>
  <si>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</si>
  <si>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</si>
  <si>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</si>
  <si>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</si>
  <si>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</si>
  <si>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</si>
  <si>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</si>
  <si>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</si>
  <si>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</si>
  <si>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</si>
  <si>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</si>
  <si>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</si>
  <si>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</si>
  <si>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</si>
  <si>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</si>
  <si>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</si>
  <si>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</si>
  <si>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</si>
  <si>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</si>
  <si>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</si>
  <si>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</si>
  <si>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</si>
  <si>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</si>
  <si>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</si>
  <si>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</si>
  <si>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</si>
  <si>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</si>
  <si>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</si>
  <si>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</si>
  <si>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</si>
  <si>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</si>
  <si>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</si>
  <si>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</si>
  <si>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</si>
  <si>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</si>
  <si>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</si>
  <si>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</si>
  <si>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</si>
  <si>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</si>
  <si>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</si>
  <si>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</si>
  <si>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</si>
  <si>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</si>
  <si>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</si>
  <si>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</si>
  <si>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</si>
  <si>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</si>
  <si>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</si>
  <si>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</si>
  <si>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</si>
  <si>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</si>
  <si>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</si>
  <si>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</si>
  <si>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</si>
  <si>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</si>
  <si>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</si>
  <si>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</si>
  <si>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</si>
  <si>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</si>
  <si>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</si>
  <si>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</si>
  <si>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</si>
  <si>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</si>
  <si>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</si>
  <si>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</si>
  <si>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</si>
  <si>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</si>
  <si>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</si>
  <si>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</si>
  <si>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</si>
  <si>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</si>
  <si>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</si>
  <si>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</si>
  <si>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</si>
  <si>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</si>
  <si>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</si>
  <si>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</si>
  <si>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</si>
  <si>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</si>
  <si>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</si>
  <si>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</si>
  <si>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</si>
  <si>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</si>
  <si>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</si>
  <si>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</si>
  <si>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</si>
  <si>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</si>
  <si>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</si>
  <si>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</si>
  <si>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</si>
  <si>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</si>
  <si>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</si>
  <si>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</si>
  <si>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</si>
  <si>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</si>
  <si>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</si>
  <si>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</si>
  <si>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</si>
  <si>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</si>
  <si>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</si>
  <si>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</si>
  <si>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</si>
  <si>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</si>
  <si>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</si>
  <si>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</si>
  <si>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</si>
  <si>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</si>
  <si>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</si>
  <si>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</si>
  <si>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</si>
  <si>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</si>
  <si>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</si>
  <si>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</si>
  <si>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</si>
  <si>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</si>
  <si>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</si>
  <si>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</si>
  <si>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</si>
  <si>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</si>
  <si>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</si>
  <si>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</si>
  <si>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</si>
  <si>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</si>
  <si>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</si>
  <si>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</si>
  <si>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</si>
  <si>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</si>
  <si>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</si>
  <si>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</si>
  <si>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</si>
  <si>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</si>
  <si>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</si>
  <si>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</si>
  <si>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</si>
  <si>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</si>
  <si>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</si>
  <si>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</si>
  <si>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</si>
  <si>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</si>
  <si>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</si>
  <si>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</si>
  <si>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</si>
  <si>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</si>
  <si>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</si>
  <si>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</si>
  <si>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</si>
  <si>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</si>
  <si>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</si>
  <si>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</si>
  <si>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</si>
  <si>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</si>
  <si>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</si>
  <si>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</si>
  <si>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</si>
  <si>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</si>
  <si>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</si>
  <si>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</si>
  <si>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</si>
  <si>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</si>
  <si>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</si>
  <si>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</si>
  <si>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</si>
  <si>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</si>
  <si>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</si>
  <si>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</si>
  <si>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</si>
  <si>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</si>
  <si>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</si>
  <si>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</si>
  <si>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</si>
  <si>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</si>
  <si>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</si>
  <si>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</si>
  <si>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</si>
  <si>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</si>
  <si>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</si>
  <si>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</si>
  <si>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</si>
  <si>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</si>
  <si>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</si>
  <si>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</si>
  <si>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</si>
  <si>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</si>
  <si>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</si>
  <si>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</si>
  <si>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</si>
  <si>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</si>
  <si>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</si>
  <si>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</si>
  <si>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</si>
  <si>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</si>
  <si>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</si>
  <si>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</si>
  <si>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</si>
  <si>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</si>
  <si>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</si>
  <si>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</si>
  <si>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</si>
  <si>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</si>
  <si>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</si>
  <si>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</si>
  <si>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</si>
  <si>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</si>
  <si>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</si>
  <si>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</si>
  <si>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</si>
  <si>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</si>
  <si>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</si>
  <si>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</si>
  <si>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</si>
  <si>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</si>
  <si>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</si>
  <si>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</si>
  <si>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</si>
  <si>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</si>
  <si>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</si>
  <si>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</si>
  <si>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</si>
  <si>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</si>
  <si>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</si>
  <si>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</si>
  <si>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</si>
  <si>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</si>
  <si>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</si>
  <si>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</si>
  <si>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</si>
  <si>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</si>
  <si>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</si>
  <si>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</si>
  <si>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</si>
  <si>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</si>
  <si>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</si>
  <si>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</si>
  <si>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</si>
  <si>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</si>
  <si>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</si>
  <si>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</si>
  <si>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</si>
  <si>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</si>
  <si>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</si>
  <si>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</si>
  <si>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</si>
  <si>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</si>
  <si>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</si>
  <si>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</si>
  <si>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</si>
  <si>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</si>
  <si>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</si>
  <si>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</si>
  <si>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</si>
  <si>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</si>
  <si>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</si>
  <si>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</si>
  <si>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</si>
  <si>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</si>
  <si>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</si>
  <si>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</si>
  <si>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</si>
  <si>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</si>
  <si>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</si>
  <si>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</si>
  <si>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</si>
  <si>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</si>
  <si>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</si>
  <si>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</si>
  <si>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</si>
  <si>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</si>
  <si>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</si>
  <si>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</si>
  <si>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</si>
  <si>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</si>
  <si>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</si>
  <si>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</si>
  <si>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</si>
  <si>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</si>
  <si>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</si>
  <si>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</si>
  <si>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</si>
  <si>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</si>
  <si>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</si>
  <si>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</si>
  <si>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</si>
  <si>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</si>
  <si>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</si>
  <si>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</si>
  <si>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</si>
  <si>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</si>
  <si>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</si>
  <si>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</si>
  <si>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</si>
  <si>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</si>
  <si>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</si>
  <si>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</si>
  <si>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</si>
  <si>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</si>
  <si>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</si>
  <si>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</si>
  <si>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</si>
  <si>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</si>
  <si>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</si>
  <si>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</si>
  <si>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</si>
  <si>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</si>
  <si>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</si>
  <si>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</si>
  <si>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</si>
  <si>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</si>
  <si>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</si>
  <si>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</si>
  <si>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</si>
  <si>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</si>
  <si>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</si>
  <si>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</si>
  <si>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</si>
  <si>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</si>
  <si>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</si>
  <si>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</si>
  <si>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</si>
  <si>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</si>
  <si>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</si>
  <si>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</si>
  <si>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</si>
  <si>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</si>
  <si>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</si>
  <si>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</si>
  <si>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</si>
  <si>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</si>
  <si>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</si>
  <si>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</si>
  <si>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</si>
  <si>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</si>
  <si>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</si>
  <si>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</si>
  <si>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</si>
  <si>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</si>
  <si>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</si>
  <si>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</si>
  <si>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</si>
  <si>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</si>
  <si>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</si>
  <si>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</si>
  <si>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</si>
  <si>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</si>
  <si>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</si>
  <si>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</si>
  <si>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</si>
  <si>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</si>
  <si>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</si>
  <si>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</si>
  <si>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</si>
  <si>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</si>
  <si>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</si>
  <si>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</si>
  <si>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</si>
  <si>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</si>
  <si>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</si>
  <si>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</si>
  <si>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</si>
  <si>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</si>
  <si>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</si>
  <si>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</si>
  <si>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</si>
  <si>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</si>
  <si>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</si>
  <si>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</si>
  <si>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</si>
  <si>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</si>
  <si>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</si>
  <si>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</si>
  <si>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</si>
  <si>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</si>
  <si>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</si>
  <si>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</si>
  <si>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</si>
  <si>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</si>
  <si>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</si>
  <si>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</si>
  <si>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</si>
  <si>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</si>
  <si>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</si>
  <si>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</si>
  <si>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</si>
  <si>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</si>
  <si>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</si>
  <si>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</si>
  <si>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</si>
  <si>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</si>
  <si>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</si>
  <si>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</si>
  <si>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</si>
  <si>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</si>
  <si>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</si>
  <si>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</si>
  <si>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</si>
  <si>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</si>
  <si>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</si>
  <si>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</si>
  <si>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</si>
  <si>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</si>
  <si>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</si>
  <si>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</si>
  <si>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</si>
  <si>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</si>
  <si>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</si>
  <si>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</si>
  <si>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</si>
  <si>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</si>
  <si>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</si>
  <si>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</si>
  <si>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</si>
  <si>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</si>
  <si>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</si>
  <si>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</si>
  <si>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</si>
  <si>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</si>
  <si>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</si>
  <si>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</si>
  <si>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</si>
  <si>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</si>
  <si>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</si>
  <si>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</si>
  <si>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</si>
  <si>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</si>
  <si>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</si>
  <si>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</si>
  <si>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</si>
  <si>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</si>
  <si>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</si>
  <si>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</si>
  <si>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</si>
  <si>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</si>
  <si>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</si>
  <si>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</si>
  <si>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</si>
  <si>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</si>
  <si>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</si>
  <si>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</si>
  <si>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</si>
  <si>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</si>
  <si>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</si>
  <si>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</si>
  <si>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</si>
  <si>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</si>
  <si>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</si>
  <si>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</si>
  <si>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</si>
  <si>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</si>
  <si>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</si>
  <si>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</si>
  <si>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</si>
  <si>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</si>
  <si>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</si>
  <si>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</si>
  <si>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</si>
  <si>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</si>
  <si>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</si>
  <si>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</si>
  <si>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</si>
  <si>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</si>
  <si>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</si>
  <si>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</si>
  <si>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</si>
  <si>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</si>
  <si>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</si>
  <si>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</si>
  <si>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</si>
  <si>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</si>
  <si>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</si>
  <si>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</si>
  <si>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</si>
  <si>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</si>
  <si>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</si>
  <si>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</si>
  <si>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</si>
  <si>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</si>
  <si>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</si>
  <si>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</si>
  <si>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</si>
  <si>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</si>
  <si>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</si>
  <si>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</si>
  <si>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</si>
  <si>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</si>
  <si>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</si>
  <si>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</si>
  <si>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</si>
  <si>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</si>
  <si>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</si>
  <si>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</si>
  <si>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</si>
  <si>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</si>
  <si>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</si>
  <si>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</si>
  <si>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</si>
  <si>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</si>
  <si>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</si>
  <si>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</si>
  <si>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</si>
  <si>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</si>
  <si>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</si>
  <si>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</si>
  <si>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</si>
  <si>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</si>
  <si>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</si>
  <si>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</si>
  <si>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</si>
  <si>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</si>
  <si>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</si>
  <si>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</si>
  <si>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</si>
  <si>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</si>
  <si>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</si>
  <si>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</si>
  <si>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</si>
  <si>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</si>
  <si>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</si>
  <si>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</si>
  <si>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</si>
  <si>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</si>
  <si>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</si>
  <si>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</si>
  <si>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</si>
  <si>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</si>
  <si>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</si>
  <si>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</si>
  <si>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</si>
  <si>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</si>
  <si>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</si>
  <si>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</si>
  <si>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</si>
  <si>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</si>
  <si>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</si>
  <si>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</si>
  <si>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</si>
  <si>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</si>
  <si>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</si>
  <si>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</si>
  <si>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</si>
  <si>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</si>
  <si>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</si>
  <si>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</si>
  <si>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</si>
  <si>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</si>
  <si>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</si>
  <si>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</si>
  <si>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</si>
  <si>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</si>
  <si>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</si>
  <si>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</si>
  <si>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</si>
  <si>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</si>
  <si>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</si>
  <si>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</si>
  <si>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</si>
  <si>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</si>
  <si>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</si>
  <si>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</si>
  <si>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</si>
  <si>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</si>
  <si>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</si>
  <si>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</si>
  <si>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</si>
  <si>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</si>
  <si>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</si>
  <si>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</si>
  <si>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</si>
  <si>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</si>
  <si>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</si>
  <si>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</si>
  <si>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</si>
  <si>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</si>
  <si>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</si>
  <si>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</si>
  <si>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</si>
  <si>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</si>
  <si>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</si>
  <si>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</si>
  <si>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</si>
  <si>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</si>
  <si>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</si>
  <si>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</si>
  <si>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</si>
  <si>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</si>
  <si>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</si>
  <si>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</si>
  <si>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</si>
  <si>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</si>
  <si>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</si>
  <si>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</si>
  <si>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</si>
  <si>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</si>
  <si>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</si>
  <si>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</si>
  <si>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</si>
  <si>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</si>
  <si>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</si>
  <si>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</si>
  <si>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</si>
  <si>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</si>
  <si>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</si>
  <si>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</si>
  <si>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</si>
  <si>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</si>
  <si>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</si>
  <si>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</si>
  <si>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</si>
  <si>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</si>
  <si>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</si>
  <si>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</si>
  <si>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</si>
  <si>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</si>
  <si>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</si>
  <si>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</si>
  <si>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</si>
  <si>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</si>
  <si>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</si>
  <si>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</si>
  <si>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</si>
  <si>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</si>
  <si>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</si>
  <si>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</si>
  <si>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</si>
  <si>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</si>
  <si>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</si>
  <si>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</si>
  <si>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</si>
  <si>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</si>
  <si>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</si>
  <si>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</si>
  <si>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</si>
  <si>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</si>
  <si>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</si>
  <si>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</si>
  <si>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</si>
  <si>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</si>
  <si>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</si>
  <si>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</si>
  <si>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</si>
  <si>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</si>
  <si>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</si>
  <si>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</si>
  <si>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</si>
  <si>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</si>
  <si>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</si>
  <si>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</si>
  <si>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</si>
  <si>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</si>
  <si>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</si>
  <si>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</si>
  <si>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</si>
  <si>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</si>
  <si>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</si>
  <si>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</si>
  <si>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</si>
  <si>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</si>
  <si>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</si>
  <si>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</si>
  <si>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</si>
  <si>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</si>
  <si>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</si>
  <si>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</si>
  <si>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</si>
  <si>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</si>
  <si>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</si>
  <si>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</si>
  <si>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</si>
  <si>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</si>
  <si>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</si>
  <si>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</si>
  <si>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</si>
  <si>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</si>
  <si>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</si>
  <si>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</si>
  <si>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</si>
  <si>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</si>
  <si>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</si>
  <si>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</si>
  <si>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</si>
  <si>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</si>
  <si>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</si>
  <si>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</si>
  <si>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</si>
  <si>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</si>
  <si>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</si>
  <si>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</si>
  <si>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</si>
  <si>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</si>
  <si>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</si>
  <si>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</si>
  <si>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</si>
  <si>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</si>
  <si>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</si>
  <si>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</si>
  <si>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</si>
  <si>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</si>
  <si>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</si>
  <si>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</si>
  <si>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</si>
  <si>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</si>
  <si>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</si>
  <si>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</si>
  <si>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</si>
  <si>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</si>
  <si>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</si>
  <si>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</si>
  <si>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</si>
  <si>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</si>
  <si>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</si>
  <si>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</si>
  <si>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</si>
  <si>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</si>
  <si>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</si>
  <si>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</si>
  <si>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</si>
  <si>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</si>
  <si>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</si>
  <si>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</si>
  <si>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</si>
  <si>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</si>
  <si>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</si>
  <si>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</si>
  <si>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</si>
  <si>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</si>
  <si>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</si>
  <si>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</si>
  <si>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</si>
  <si>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</si>
  <si>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</si>
  <si>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</si>
  <si>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</si>
  <si>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</si>
  <si>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</si>
  <si>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</si>
  <si>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</si>
  <si>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</si>
  <si>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</si>
  <si>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</si>
  <si>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</si>
  <si>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</si>
  <si>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</si>
  <si>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</si>
  <si>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</si>
  <si>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</si>
  <si>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</si>
  <si>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</si>
  <si>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</si>
  <si>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</si>
  <si>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</si>
  <si>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</si>
  <si>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</si>
  <si>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</si>
  <si>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</si>
  <si>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</si>
  <si>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</si>
  <si>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</si>
  <si>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</si>
  <si>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</si>
  <si>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</si>
  <si>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</si>
  <si>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</si>
  <si>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</si>
  <si>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</si>
  <si>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</si>
  <si>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</si>
  <si>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</si>
  <si>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</si>
  <si>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</si>
  <si>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</si>
  <si>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</si>
  <si>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</si>
  <si>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</si>
  <si>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</si>
  <si>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</si>
  <si>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</si>
  <si>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</si>
  <si>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</si>
  <si>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</si>
  <si>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</si>
  <si>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</si>
  <si>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</si>
  <si>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</si>
  <si>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</si>
  <si>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</si>
  <si>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</si>
  <si>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</si>
  <si>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</si>
  <si>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</si>
  <si>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</si>
  <si>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</si>
  <si>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</si>
  <si>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</si>
  <si>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</si>
  <si>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</si>
  <si>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</si>
  <si>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</si>
  <si>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</si>
  <si>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</si>
  <si>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</si>
  <si>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</si>
  <si>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</si>
  <si>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</si>
  <si>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</si>
  <si>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</si>
  <si>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</si>
  <si>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</si>
  <si>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</si>
  <si>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</si>
  <si>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</si>
  <si>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</si>
  <si>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</si>
  <si>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</si>
  <si>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</si>
  <si>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</si>
  <si>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</si>
  <si>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</si>
  <si>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</si>
  <si>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</si>
  <si>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</si>
  <si>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</si>
  <si>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</si>
  <si>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</si>
  <si>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</si>
  <si>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</si>
  <si>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</si>
  <si>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</si>
  <si>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</si>
  <si>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</si>
  <si>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</si>
  <si>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</si>
  <si>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</si>
  <si>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</si>
  <si>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</si>
  <si>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</si>
  <si>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</si>
  <si>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</si>
  <si>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</si>
  <si>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</si>
  <si>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</si>
  <si>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</si>
  <si>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</si>
  <si>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</si>
  <si>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</si>
  <si>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</si>
  <si>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</si>
  <si>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</si>
  <si>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</si>
  <si>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</si>
  <si>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</si>
  <si>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</si>
  <si>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</si>
  <si>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</si>
  <si>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</si>
  <si>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</si>
  <si>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</si>
  <si>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</si>
  <si>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</si>
  <si>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</si>
  <si>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</si>
  <si>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</si>
  <si>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</si>
  <si>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</si>
  <si>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</si>
  <si>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</si>
  <si>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</si>
  <si>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</si>
  <si>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</si>
  <si>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</si>
  <si>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</si>
  <si>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</si>
  <si>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</si>
  <si>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</si>
  <si>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</si>
  <si>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</si>
  <si>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</si>
  <si>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</si>
  <si>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</si>
  <si>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</si>
  <si>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</si>
  <si>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</si>
  <si>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</si>
  <si>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</si>
  <si>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</si>
  <si>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</si>
  <si>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</si>
  <si>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</si>
  <si>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</si>
  <si>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</si>
  <si>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</si>
  <si>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</si>
  <si>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</si>
  <si>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</si>
  <si>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</si>
  <si>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</si>
  <si>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</si>
  <si>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</si>
  <si>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</si>
  <si>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</si>
  <si>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</si>
  <si>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</si>
  <si>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</si>
  <si>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</si>
  <si>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</si>
  <si>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</si>
  <si>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</si>
  <si>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</si>
  <si>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</si>
  <si>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</si>
  <si>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</si>
  <si>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</si>
  <si>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</si>
  <si>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</si>
  <si>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</si>
  <si>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</si>
  <si>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</si>
  <si>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</si>
  <si>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</si>
  <si>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</si>
  <si>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</si>
  <si>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</si>
  <si>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</si>
  <si>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</si>
  <si>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</si>
  <si>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</si>
  <si>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</si>
  <si>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</si>
  <si>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</si>
  <si>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</si>
  <si>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</si>
  <si>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</si>
  <si>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</si>
  <si>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</si>
  <si>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</si>
  <si>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</si>
  <si>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</si>
  <si>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</si>
  <si>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</si>
  <si>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</si>
  <si>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</si>
  <si>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</si>
  <si>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</si>
  <si>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</si>
  <si>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</si>
  <si>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</si>
  <si>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</si>
  <si>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</si>
  <si>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</si>
  <si>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</si>
  <si>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</si>
  <si>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</si>
  <si>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</si>
  <si>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</si>
  <si>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</si>
  <si>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</si>
  <si>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</si>
  <si>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</si>
  <si>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</si>
  <si>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</si>
  <si>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</si>
  <si>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</si>
  <si>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</si>
  <si>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</si>
  <si>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</si>
  <si>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</si>
  <si>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</si>
  <si>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</si>
  <si>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</si>
  <si>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</si>
  <si>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</si>
  <si>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</si>
  <si>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</si>
  <si>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</si>
  <si>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</si>
  <si>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</si>
  <si>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</si>
  <si>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</si>
  <si>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</si>
  <si>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</si>
  <si>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</si>
  <si>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</si>
  <si>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</si>
  <si>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</si>
  <si>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</si>
  <si>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</si>
  <si>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</si>
  <si>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</si>
  <si>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</si>
  <si>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</si>
  <si>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</si>
  <si>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</si>
  <si>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</si>
  <si>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</si>
  <si>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</si>
  <si>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</si>
  <si>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</si>
  <si>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</si>
  <si>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</si>
  <si>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</si>
  <si>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</si>
  <si>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</si>
  <si>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</si>
  <si>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</si>
  <si>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</si>
  <si>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</si>
  <si>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</si>
  <si>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</si>
  <si>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</si>
  <si>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</si>
  <si>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</si>
  <si>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</si>
  <si>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</si>
  <si>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</si>
  <si>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</si>
  <si>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</si>
  <si>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</si>
  <si>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</si>
  <si>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</si>
  <si>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</si>
  <si>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</si>
  <si>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</si>
  <si>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</si>
  <si>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</si>
  <si>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</si>
  <si>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</si>
  <si>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</si>
  <si>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</si>
  <si>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</si>
  <si>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</si>
  <si>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</si>
  <si>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</si>
  <si>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</si>
  <si>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</si>
  <si>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</si>
  <si>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</si>
  <si>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</si>
  <si>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</si>
  <si>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</si>
  <si>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</si>
  <si>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</si>
  <si>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</si>
  <si>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</si>
  <si>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</si>
  <si>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</si>
  <si>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</si>
  <si>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</si>
  <si>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</si>
  <si>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</si>
  <si>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</si>
  <si>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</si>
  <si>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</si>
  <si>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</si>
  <si>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</si>
  <si>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</si>
  <si>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</si>
  <si>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</si>
  <si>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</si>
  <si>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</si>
  <si>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</si>
  <si>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</si>
  <si>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</si>
  <si>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</si>
  <si>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</si>
  <si>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</si>
  <si>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</si>
  <si>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</si>
  <si>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</si>
  <si>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</si>
  <si>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</si>
  <si>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</si>
  <si>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</si>
  <si>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</si>
  <si>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</si>
  <si>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</si>
  <si>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</si>
  <si>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</si>
  <si>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</si>
  <si>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</si>
  <si>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</si>
  <si>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</si>
  <si>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</si>
  <si>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</si>
  <si>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</si>
  <si>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</si>
  <si>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</si>
  <si>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</si>
  <si>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</si>
  <si>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</si>
  <si>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</si>
  <si>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</si>
  <si>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</si>
  <si>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</si>
  <si>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</si>
  <si>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</si>
  <si>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</si>
  <si>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</si>
  <si>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</si>
  <si>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</si>
  <si>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</si>
  <si>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</si>
  <si>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</si>
  <si>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</si>
  <si>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</si>
  <si>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</si>
  <si>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</si>
  <si>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</si>
  <si>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</si>
  <si>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</si>
  <si>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</si>
  <si>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</si>
  <si>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</si>
  <si>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</si>
  <si>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</si>
  <si>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</si>
  <si>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</si>
  <si>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</si>
  <si>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</si>
  <si>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</si>
  <si>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</si>
  <si>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</si>
  <si>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</si>
  <si>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</si>
  <si>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</si>
  <si>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</si>
  <si>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</si>
  <si>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</si>
  <si>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</si>
  <si>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</si>
  <si>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</si>
  <si>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</si>
  <si>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</si>
  <si>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</si>
  <si>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</si>
  <si>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</si>
  <si>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</si>
  <si>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</si>
  <si>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</si>
  <si>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</si>
  <si>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</si>
  <si>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</si>
  <si>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</si>
  <si>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</si>
  <si>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</si>
  <si>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</si>
  <si>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</si>
  <si>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</si>
  <si>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</si>
  <si>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</si>
  <si>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</si>
  <si>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</si>
  <si>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</si>
  <si>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</si>
  <si>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</si>
  <si>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</si>
  <si>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</si>
  <si>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</si>
  <si>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</si>
  <si>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</si>
  <si>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</si>
  <si>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</si>
  <si>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</si>
  <si>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</si>
  <si>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</si>
  <si>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</si>
  <si>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</si>
  <si>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</si>
  <si>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</si>
  <si>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</si>
  <si>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</si>
  <si>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</si>
  <si>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</si>
  <si>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</si>
  <si>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</si>
  <si>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</si>
  <si>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</si>
  <si>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</si>
  <si>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</si>
  <si>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</si>
  <si>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</si>
  <si>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</si>
  <si>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</si>
  <si>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</si>
  <si>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</si>
  <si>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</si>
  <si>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</si>
  <si>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</si>
  <si>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</si>
  <si>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</si>
  <si>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</si>
  <si>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</si>
  <si>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</si>
  <si>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</si>
  <si>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</si>
  <si>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</si>
  <si>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</si>
  <si>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</si>
  <si>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</si>
  <si>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</si>
  <si>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</si>
  <si>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</si>
  <si>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</si>
  <si>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</si>
  <si>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</si>
  <si>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</si>
  <si>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</si>
  <si>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</si>
  <si>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</si>
  <si>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</si>
  <si>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</si>
  <si>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</si>
  <si>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</si>
  <si>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</si>
  <si>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</si>
  <si>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</si>
  <si>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</si>
  <si>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</si>
  <si>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</si>
  <si>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</si>
  <si>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</si>
  <si>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</si>
  <si>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</si>
  <si>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</si>
  <si>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</si>
  <si>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</si>
  <si>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</si>
  <si>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</si>
  <si>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</si>
  <si>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</si>
  <si>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</si>
  <si>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</si>
  <si>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</si>
  <si>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</si>
  <si>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</si>
  <si>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</si>
  <si>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</si>
  <si>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</si>
  <si>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</si>
  <si>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</si>
  <si>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</si>
  <si>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</si>
  <si>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</si>
  <si>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</si>
  <si>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</si>
  <si>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</si>
  <si>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</si>
  <si>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</si>
  <si>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</si>
  <si>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</si>
  <si>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</si>
  <si>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</si>
  <si>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</si>
  <si>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</si>
  <si>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</si>
  <si>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</si>
  <si>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</si>
  <si>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</si>
  <si>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</si>
  <si>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</si>
  <si>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</si>
  <si>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</si>
  <si>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</si>
  <si>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</si>
  <si>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</si>
  <si>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</si>
  <si>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</si>
  <si>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</si>
  <si>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</si>
  <si>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</si>
  <si>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</si>
  <si>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</si>
  <si>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</si>
  <si>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</si>
  <si>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</si>
  <si>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</si>
  <si>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</si>
  <si>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</si>
  <si>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</si>
  <si>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</si>
  <si>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</si>
  <si>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</si>
  <si>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</si>
  <si>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</si>
  <si>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</si>
  <si>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</si>
  <si>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</si>
  <si>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</si>
  <si>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</si>
  <si>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</si>
  <si>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</si>
  <si>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</si>
  <si>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</si>
  <si>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</si>
  <si>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</si>
  <si>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</si>
  <si>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</si>
  <si>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</si>
  <si>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</si>
  <si>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</si>
  <si>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</si>
  <si>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</si>
  <si>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</si>
  <si>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</si>
  <si>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</si>
  <si>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</si>
  <si>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</si>
  <si>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</si>
  <si>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</si>
  <si>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</si>
  <si>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</si>
  <si>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</si>
  <si>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</si>
  <si>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</si>
  <si>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</si>
  <si>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</si>
  <si>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</si>
  <si>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</si>
  <si>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</si>
  <si>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</si>
  <si>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</si>
  <si>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</si>
  <si>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</si>
  <si>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</si>
  <si>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</si>
  <si>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</si>
  <si>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</si>
  <si>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</si>
  <si>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</si>
  <si>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</si>
  <si>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</si>
  <si>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</si>
  <si>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</si>
  <si>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</si>
  <si>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</si>
  <si>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</si>
  <si>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</si>
  <si>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</si>
  <si>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</si>
  <si>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</si>
  <si>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</si>
  <si>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</si>
  <si>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</si>
  <si>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</si>
  <si>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</si>
  <si>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</si>
  <si>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</si>
  <si>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</si>
  <si>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</si>
  <si>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</si>
  <si>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</si>
  <si>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</si>
  <si>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</si>
  <si>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</si>
  <si>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</si>
  <si>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</si>
  <si>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</si>
  <si>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</si>
  <si>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</si>
  <si>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</si>
  <si>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</si>
  <si>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</si>
  <si>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</si>
  <si>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</si>
  <si>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</si>
  <si>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</si>
  <si>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</si>
  <si>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</si>
  <si>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</si>
  <si>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</si>
  <si>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</si>
  <si>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</si>
  <si>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</si>
  <si>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</si>
  <si>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</si>
  <si>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</si>
  <si>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</si>
  <si>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</si>
  <si>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</si>
  <si>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</si>
  <si>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</si>
  <si>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</si>
  <si>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</si>
  <si>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</si>
  <si>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</si>
  <si>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</si>
  <si>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</si>
  <si>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</si>
  <si>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</si>
  <si>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</si>
  <si>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</si>
  <si>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</si>
  <si>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</si>
  <si>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</si>
  <si>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</si>
  <si>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</si>
  <si>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</si>
  <si>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</si>
  <si>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</si>
  <si>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</si>
  <si>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</si>
  <si>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</si>
  <si>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</si>
  <si>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</si>
  <si>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</si>
  <si>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</si>
  <si>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</si>
  <si>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</si>
  <si>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</si>
  <si>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</si>
  <si>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</si>
  <si>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</si>
  <si>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</si>
  <si>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</si>
  <si>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</si>
  <si>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</si>
  <si>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</si>
  <si>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</si>
  <si>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</si>
  <si>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</si>
  <si>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</si>
  <si>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</si>
  <si>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</si>
  <si>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</si>
  <si>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</si>
  <si>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</si>
  <si>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</si>
  <si>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</si>
  <si>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</si>
  <si>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</si>
  <si>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</si>
  <si>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</si>
  <si>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</si>
  <si>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</si>
  <si>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</si>
  <si>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</si>
  <si>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</si>
  <si>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</si>
  <si>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</si>
  <si>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</si>
  <si>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</si>
  <si>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</si>
  <si>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</si>
  <si>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</si>
  <si>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</si>
  <si>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</si>
  <si>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</si>
  <si>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</si>
  <si>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</si>
  <si>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</si>
  <si>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</si>
  <si>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</si>
  <si>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</si>
  <si>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</si>
  <si>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</si>
  <si>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</si>
  <si>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</si>
  <si>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</si>
  <si>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</si>
  <si>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</si>
  <si>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</si>
  <si>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</si>
  <si>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</si>
  <si>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</si>
  <si>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</si>
  <si>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</si>
  <si>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</si>
  <si>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</si>
  <si>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</si>
  <si>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</si>
  <si>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</si>
  <si>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</si>
  <si>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</si>
  <si>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</si>
  <si>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</si>
  <si>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</si>
  <si>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</si>
  <si>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</si>
  <si>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</si>
  <si>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</si>
  <si>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</si>
  <si>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</si>
  <si>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</si>
  <si>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</si>
  <si>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</si>
  <si>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</si>
  <si>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</si>
  <si>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</si>
  <si>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</si>
  <si>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</si>
  <si>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</si>
  <si>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</si>
  <si>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</si>
  <si>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</si>
  <si>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</si>
  <si>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</si>
  <si>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</si>
  <si>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</si>
  <si>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</si>
  <si>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</si>
  <si>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</si>
  <si>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</si>
  <si>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</si>
  <si>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</si>
  <si>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</si>
  <si>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</si>
  <si>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</si>
  <si>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</si>
  <si>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</si>
  <si>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</si>
  <si>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</si>
  <si>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</si>
  <si>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</si>
  <si>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</si>
  <si>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</si>
  <si>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</si>
  <si>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</si>
  <si>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</si>
  <si>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</si>
  <si>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</si>
  <si>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</si>
  <si>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</si>
  <si>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</si>
  <si>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</si>
  <si>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</si>
  <si>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</si>
  <si>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</si>
  <si>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</si>
  <si>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</si>
  <si>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</si>
  <si>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</si>
  <si>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</si>
  <si>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</si>
  <si>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</si>
  <si>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</si>
  <si>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</si>
  <si>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</si>
  <si>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</si>
  <si>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</si>
  <si>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</si>
  <si>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</si>
  <si>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</si>
  <si>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</si>
  <si>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</si>
  <si>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</si>
  <si>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</si>
  <si>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</si>
  <si>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</si>
  <si>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</si>
  <si>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</si>
  <si>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</si>
  <si>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</si>
  <si>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</si>
  <si>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</si>
  <si>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</si>
  <si>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</si>
  <si>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</si>
  <si>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</si>
  <si>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</si>
  <si>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</si>
  <si>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</si>
  <si>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</si>
  <si>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</si>
  <si>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</si>
  <si>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</si>
  <si>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</si>
  <si>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</si>
  <si>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</si>
  <si>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</si>
  <si>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</si>
  <si>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</si>
  <si>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</si>
  <si>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</si>
  <si>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</si>
  <si>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</si>
  <si>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</si>
  <si>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</si>
  <si>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</si>
  <si>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</si>
  <si>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</si>
  <si>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</si>
  <si>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</si>
  <si>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</si>
  <si>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</si>
  <si>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</si>
  <si>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</si>
  <si>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</si>
  <si>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</si>
  <si>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</si>
  <si>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</si>
  <si>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</si>
  <si>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</si>
  <si>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</si>
  <si>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</si>
  <si>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</si>
  <si>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</si>
  <si>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</si>
  <si>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</si>
  <si>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</si>
  <si>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</si>
  <si>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</si>
  <si>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</si>
  <si>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</si>
  <si>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</si>
  <si>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</si>
  <si>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</si>
  <si>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</si>
  <si>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</si>
  <si>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</si>
  <si>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</si>
  <si>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</si>
  <si>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</si>
  <si>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</si>
  <si>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</si>
  <si>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</si>
  <si>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</si>
  <si>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</si>
  <si>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</si>
  <si>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</si>
  <si>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</si>
  <si>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</si>
  <si>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</si>
  <si>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</si>
  <si>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</si>
  <si>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</si>
  <si>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</si>
  <si>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</si>
  <si>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</si>
  <si>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</si>
  <si>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</si>
  <si>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</si>
  <si>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</si>
  <si>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</si>
  <si>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</si>
  <si>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</si>
  <si>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</si>
  <si>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</si>
  <si>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</si>
  <si>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</si>
  <si>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</si>
  <si>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</si>
  <si>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</si>
  <si>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</si>
  <si>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</si>
  <si>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</si>
  <si>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</si>
  <si>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</si>
  <si>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</si>
  <si>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</si>
  <si>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</si>
  <si>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</si>
  <si>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</si>
  <si>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</si>
  <si>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</si>
  <si>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</si>
  <si>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</si>
  <si>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</si>
  <si>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</si>
  <si>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</si>
  <si>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</si>
  <si>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</si>
  <si>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</si>
  <si>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</si>
  <si>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</si>
  <si>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</si>
  <si>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</si>
  <si>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</si>
  <si>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</si>
  <si>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</si>
  <si>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</si>
  <si>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</si>
  <si>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</si>
  <si>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</si>
  <si>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</si>
  <si>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</si>
  <si>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</si>
  <si>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</si>
  <si>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</si>
  <si>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</si>
  <si>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</si>
  <si>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</si>
  <si>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</si>
  <si>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</si>
  <si>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</si>
  <si>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</si>
  <si>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</si>
  <si>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</si>
  <si>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</si>
  <si>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</si>
  <si>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</si>
  <si>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</si>
  <si>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</si>
  <si>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</si>
  <si>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</si>
  <si>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</si>
  <si>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</si>
  <si>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</si>
  <si>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</si>
  <si>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</si>
  <si>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</si>
  <si>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</si>
  <si>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</si>
  <si>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</si>
  <si>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</si>
  <si>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</si>
  <si>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</si>
  <si>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</si>
  <si>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</si>
  <si>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</si>
  <si>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</si>
  <si>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</si>
  <si>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</si>
  <si>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</si>
  <si>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</si>
  <si>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</si>
  <si>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</si>
  <si>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</si>
  <si>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</si>
  <si>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</si>
  <si>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</si>
  <si>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</si>
  <si>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</si>
  <si>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</si>
  <si>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</si>
  <si>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</si>
  <si>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</si>
  <si>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</si>
  <si>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</si>
  <si>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</si>
  <si>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</si>
  <si>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</si>
  <si>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</si>
  <si>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</si>
  <si>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</si>
  <si>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</si>
  <si>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</si>
  <si>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</si>
  <si>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</si>
  <si>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</si>
  <si>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</si>
  <si>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</si>
  <si>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</si>
  <si>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</si>
  <si>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</si>
  <si>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</si>
  <si>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</si>
  <si>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</si>
  <si>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</si>
  <si>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</si>
  <si>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</si>
  <si>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</si>
  <si>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</si>
  <si>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</si>
  <si>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</si>
  <si>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</si>
  <si>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</si>
  <si>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</si>
  <si>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</si>
  <si>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</si>
  <si>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</si>
  <si>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</si>
  <si>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</si>
  <si>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</si>
  <si>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</si>
  <si>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</si>
  <si>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</si>
  <si>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</si>
  <si>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</si>
  <si>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</si>
  <si>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</si>
  <si>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</si>
  <si>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</si>
  <si>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</si>
  <si>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</si>
  <si>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</si>
  <si>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</si>
  <si>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</si>
  <si>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</si>
  <si>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</si>
  <si>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</si>
  <si>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</si>
  <si>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</si>
  <si>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</si>
  <si>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</si>
  <si>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</si>
  <si>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</si>
  <si>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</si>
  <si>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</si>
  <si>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</si>
  <si>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</si>
  <si>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</si>
  <si>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</si>
  <si>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</si>
  <si>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</si>
  <si>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</si>
  <si>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</si>
  <si>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</si>
  <si>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</si>
  <si>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</si>
  <si>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</si>
  <si>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</si>
  <si>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</si>
  <si>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</si>
  <si>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</si>
  <si>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</si>
  <si>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</si>
  <si>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</si>
  <si>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</si>
  <si>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</si>
  <si>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</si>
  <si>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</si>
  <si>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</si>
  <si>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</si>
  <si>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</si>
  <si>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</si>
  <si>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</si>
  <si>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</si>
  <si>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</si>
  <si>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</si>
  <si>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</si>
  <si>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</si>
  <si>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</si>
  <si>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</si>
  <si>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</si>
  <si>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</si>
  <si>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</si>
  <si>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</si>
  <si>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</si>
  <si>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</si>
  <si>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</si>
  <si>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</si>
  <si>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</si>
  <si>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</si>
  <si>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</si>
  <si>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</si>
  <si>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</si>
  <si>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</si>
  <si>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</si>
  <si>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</si>
  <si>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</si>
  <si>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</si>
  <si>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</si>
  <si>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</si>
  <si>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</si>
  <si>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</si>
  <si>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</si>
  <si>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</si>
  <si>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</si>
  <si>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</si>
  <si>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</si>
  <si>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</si>
  <si>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</si>
  <si>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</si>
  <si>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</si>
  <si>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</si>
  <si>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</si>
  <si>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</si>
  <si>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</si>
  <si>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</si>
  <si>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</si>
  <si>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</si>
  <si>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</si>
  <si>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</si>
  <si>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</si>
  <si>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</si>
  <si>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</si>
  <si>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</si>
  <si>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</si>
  <si>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</si>
  <si>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</si>
  <si>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</si>
  <si>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</si>
  <si>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</si>
  <si>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</si>
  <si>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</si>
  <si>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</si>
  <si>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</si>
  <si>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</si>
  <si>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</si>
  <si>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</si>
  <si>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</si>
  <si>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</si>
  <si>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</si>
  <si>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</si>
  <si>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</si>
  <si>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</si>
  <si>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</si>
  <si>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</si>
  <si>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</si>
  <si>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</si>
  <si>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</si>
  <si>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</si>
  <si>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</si>
  <si>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</si>
  <si>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</si>
  <si>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</si>
  <si>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</si>
  <si>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</si>
  <si>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</si>
  <si>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</si>
  <si>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</si>
  <si>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</si>
  <si>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</si>
  <si>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</si>
  <si>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</si>
  <si>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</si>
  <si>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</si>
  <si>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</si>
  <si>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</si>
  <si>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</si>
  <si>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</si>
  <si>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</si>
  <si>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</si>
  <si>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</si>
  <si>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</si>
  <si>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</si>
  <si>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</si>
  <si>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</si>
  <si>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</si>
  <si>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</si>
  <si>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</si>
  <si>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</si>
  <si>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</si>
  <si>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</si>
  <si>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</si>
  <si>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</si>
  <si>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</si>
  <si>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</si>
  <si>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</si>
  <si>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</si>
  <si>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</si>
  <si>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</si>
  <si>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</si>
  <si>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</si>
  <si>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</si>
  <si>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</si>
  <si>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</si>
  <si>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</si>
  <si>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</si>
  <si>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</si>
  <si>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</si>
  <si>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</si>
  <si>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</si>
  <si>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</si>
  <si>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</si>
  <si>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</si>
  <si>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</si>
  <si>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</si>
  <si>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</si>
  <si>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</si>
  <si>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</si>
  <si>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</si>
  <si>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</si>
  <si>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</si>
  <si>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</si>
  <si>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</si>
  <si>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</si>
  <si>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</si>
  <si>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</si>
  <si>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</si>
  <si>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</si>
  <si>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</si>
  <si>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</si>
  <si>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</si>
  <si>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</si>
  <si>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</si>
  <si>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</si>
  <si>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</si>
  <si>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</si>
  <si>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</si>
  <si>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</si>
  <si>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</si>
  <si>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</si>
  <si>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</si>
  <si>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</si>
  <si>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</si>
  <si>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</si>
  <si>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</si>
  <si>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</si>
  <si>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</si>
  <si>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</si>
  <si>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</si>
  <si>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</si>
  <si>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</si>
  <si>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</si>
  <si>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</si>
  <si>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</si>
  <si>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</si>
  <si>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</si>
  <si>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</si>
  <si>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</si>
  <si>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</si>
  <si>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</si>
  <si>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</si>
  <si>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</si>
  <si>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</si>
  <si>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</si>
  <si>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</si>
  <si>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</si>
  <si>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</si>
  <si>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</si>
  <si>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</si>
  <si>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</si>
  <si>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</si>
  <si>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</si>
  <si>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</si>
  <si>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</si>
  <si>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</si>
  <si>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</si>
  <si>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</si>
  <si>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</si>
  <si>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</si>
  <si>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</si>
  <si>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</si>
  <si>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</si>
  <si>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</si>
  <si>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</si>
  <si>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</si>
  <si>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</si>
  <si>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</si>
  <si>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</si>
  <si>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</si>
  <si>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</si>
  <si>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</si>
  <si>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</si>
  <si>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</si>
  <si>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</si>
  <si>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</si>
  <si>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</si>
  <si>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</si>
  <si>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</si>
  <si>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</si>
  <si>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</si>
  <si>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</si>
  <si>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</si>
  <si>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</si>
  <si>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</si>
  <si>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</si>
  <si>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</si>
  <si>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</si>
  <si>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</si>
  <si>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</si>
  <si>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</si>
  <si>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</si>
  <si>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</si>
  <si>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</si>
  <si>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</si>
  <si>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</si>
  <si>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</si>
  <si>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</si>
  <si>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</si>
  <si>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</si>
  <si>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</si>
  <si>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</si>
  <si>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</si>
  <si>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</si>
  <si>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</si>
  <si>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</si>
  <si>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</si>
  <si>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</si>
  <si>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</si>
  <si>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</si>
  <si>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</si>
  <si>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</si>
  <si>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</si>
  <si>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</si>
  <si>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</si>
  <si>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</si>
  <si>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</si>
  <si>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</si>
  <si>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</si>
  <si>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</si>
  <si>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</si>
  <si>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</si>
  <si>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</si>
  <si>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</si>
  <si>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</si>
  <si>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</si>
  <si>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</si>
  <si>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</si>
  <si>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</si>
  <si>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</si>
  <si>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</si>
  <si>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</si>
  <si>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</si>
  <si>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</si>
  <si>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</si>
  <si>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</si>
  <si>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</si>
  <si>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</si>
  <si>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</si>
  <si>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</si>
  <si>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</si>
  <si>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</si>
  <si>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</si>
  <si>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</si>
  <si>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</si>
  <si>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</si>
  <si>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</si>
  <si>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</si>
  <si>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</si>
  <si>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</si>
  <si>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</si>
  <si>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</si>
  <si>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</si>
  <si>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</si>
  <si>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</si>
  <si>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</si>
  <si>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</si>
  <si>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</si>
  <si>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</si>
  <si>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</si>
  <si>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</si>
  <si>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</si>
  <si>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</si>
  <si>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</si>
  <si>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</si>
  <si>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</si>
  <si>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</si>
  <si>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</si>
  <si>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</si>
  <si>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</si>
  <si>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</si>
  <si>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</si>
  <si>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</si>
  <si>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</si>
  <si>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</si>
  <si>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</si>
  <si>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</si>
  <si>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</si>
  <si>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</si>
  <si>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</si>
  <si>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</si>
  <si>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</si>
  <si>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</si>
  <si>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</si>
  <si>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</si>
  <si>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</si>
  <si>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</si>
  <si>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</si>
  <si>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</si>
  <si>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</si>
  <si>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</si>
  <si>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</si>
  <si>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</si>
  <si>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</si>
  <si>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</si>
  <si>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</si>
  <si>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</si>
  <si>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</si>
  <si>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</si>
  <si>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</si>
  <si>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</si>
  <si>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</si>
  <si>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</si>
  <si>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</si>
  <si>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</si>
  <si>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</si>
  <si>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</si>
  <si>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</si>
  <si>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</si>
  <si>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</si>
  <si>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</si>
  <si>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</si>
  <si>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</si>
  <si>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</si>
  <si>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</si>
  <si>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</si>
  <si>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</si>
  <si>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</si>
  <si>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</si>
  <si>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</si>
  <si>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</si>
  <si>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</si>
  <si>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</si>
  <si>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</si>
  <si>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</si>
  <si>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</si>
  <si>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</si>
  <si>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</si>
  <si>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</si>
  <si>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</si>
  <si>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</si>
  <si>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</si>
  <si>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</si>
  <si>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</si>
  <si>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</si>
  <si>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</si>
  <si>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</si>
  <si>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</si>
  <si>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</si>
  <si>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</si>
  <si>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</si>
  <si>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</si>
  <si>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</si>
  <si>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</si>
  <si>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</si>
  <si>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</si>
  <si>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</si>
  <si>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</si>
  <si>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</si>
  <si>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</si>
  <si>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</si>
  <si>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</si>
  <si>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</si>
  <si>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</si>
  <si>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</si>
  <si>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</si>
  <si>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</si>
  <si>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</si>
  <si>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</si>
  <si>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</si>
  <si>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</si>
  <si>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</si>
  <si>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</si>
  <si>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</si>
  <si>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</si>
  <si>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</si>
  <si>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</si>
  <si>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</si>
  <si>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</si>
  <si>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</si>
  <si>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</si>
  <si>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</si>
  <si>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</si>
  <si>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</si>
  <si>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</si>
  <si>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</si>
  <si>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</si>
  <si>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</si>
  <si>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</si>
  <si>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</si>
  <si>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</si>
  <si>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</si>
  <si>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</si>
  <si>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</si>
  <si>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</si>
  <si>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</si>
  <si>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</si>
  <si>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</si>
  <si>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</si>
  <si>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</si>
  <si>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</si>
  <si>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</si>
  <si>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</si>
  <si>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</si>
  <si>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</si>
  <si>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</si>
  <si>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</si>
  <si>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</si>
  <si>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</si>
  <si>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</si>
  <si>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</si>
  <si>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</si>
  <si>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</si>
  <si>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</si>
  <si>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</si>
  <si>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</si>
  <si>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</si>
  <si>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</si>
  <si>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</si>
  <si>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</si>
  <si>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</si>
  <si>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</si>
  <si>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</si>
  <si>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</si>
  <si>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</si>
  <si>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</si>
  <si>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</si>
  <si>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</si>
  <si>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</si>
  <si>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</si>
  <si>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</si>
  <si>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</si>
  <si>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</si>
  <si>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</si>
  <si>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</si>
  <si>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</si>
  <si>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</si>
  <si>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</si>
  <si>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</si>
  <si>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</si>
  <si>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</si>
  <si>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</si>
  <si>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</si>
  <si>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</si>
  <si>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</si>
  <si>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</si>
  <si>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</si>
  <si>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</si>
  <si>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</si>
  <si>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</si>
  <si>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</si>
  <si>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</si>
  <si>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</si>
  <si>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</si>
  <si>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</si>
  <si>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</si>
  <si>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</si>
  <si>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</si>
  <si>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</si>
  <si>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</si>
  <si>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</si>
  <si>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</si>
  <si>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</si>
  <si>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</si>
  <si>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</si>
  <si>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</si>
  <si>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</si>
  <si>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</si>
  <si>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</si>
  <si>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</si>
  <si>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</si>
  <si>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</si>
  <si>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</si>
  <si>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</si>
  <si>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</si>
  <si>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</si>
  <si>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</si>
  <si>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</si>
  <si>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</si>
  <si>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</si>
  <si>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</si>
  <si>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</si>
  <si>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</si>
  <si>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</si>
  <si>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</si>
  <si>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</si>
  <si>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</si>
  <si>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</si>
  <si>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</si>
  <si>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</si>
  <si>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</si>
  <si>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</si>
  <si>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</si>
  <si>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</si>
  <si>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</si>
  <si>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</si>
  <si>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</si>
  <si>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</si>
  <si>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</si>
  <si>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</si>
  <si>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</si>
  <si>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</si>
  <si>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</si>
  <si>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</si>
  <si>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</si>
  <si>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</si>
  <si>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</si>
  <si>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</si>
  <si>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</si>
  <si>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</si>
  <si>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</si>
  <si>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</si>
  <si>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</si>
  <si>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</si>
  <si>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</si>
  <si>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</si>
  <si>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</si>
  <si>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</si>
  <si>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</si>
  <si>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</si>
  <si>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</si>
  <si>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</si>
  <si>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</si>
  <si>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</si>
  <si>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</si>
  <si>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</si>
  <si>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</si>
  <si>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</si>
  <si>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</si>
  <si>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</si>
  <si>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</si>
  <si>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</si>
  <si>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</si>
  <si>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</si>
  <si>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</si>
  <si>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</si>
  <si>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</si>
  <si>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</si>
  <si>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</si>
  <si>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</si>
  <si>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</si>
  <si>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</si>
  <si>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</si>
  <si>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</si>
  <si>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</si>
  <si>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</si>
  <si>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</si>
  <si>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</si>
  <si>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</si>
  <si>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</si>
  <si>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</si>
  <si>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</si>
  <si>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</si>
  <si>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</si>
  <si>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</si>
  <si>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</si>
  <si>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</si>
  <si>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</si>
  <si>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</si>
  <si>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</si>
  <si>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</si>
  <si>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</si>
  <si>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</si>
  <si>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</si>
  <si>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</si>
  <si>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</si>
  <si>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</si>
  <si>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</si>
  <si>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</si>
  <si>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</si>
  <si>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</si>
  <si>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</si>
  <si>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</si>
  <si>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</si>
  <si>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</si>
  <si>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</si>
  <si>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</si>
  <si>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</si>
  <si>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</si>
  <si>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</si>
  <si>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</si>
  <si>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</si>
  <si>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</si>
  <si>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</si>
  <si>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</si>
  <si>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</si>
  <si>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</si>
  <si>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</si>
  <si>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</si>
  <si>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</si>
  <si>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</si>
  <si>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</si>
  <si>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</si>
  <si>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</si>
  <si>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</si>
  <si>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</si>
  <si>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</si>
  <si>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</si>
  <si>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</si>
  <si>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</si>
  <si>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</si>
  <si>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</si>
  <si>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</si>
  <si>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</si>
  <si>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</si>
  <si>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</si>
  <si>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</si>
  <si>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</si>
  <si>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</si>
  <si>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</si>
  <si>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</si>
  <si>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</si>
  <si>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</si>
  <si>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</si>
  <si>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</si>
  <si>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</si>
  <si>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</si>
  <si>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</si>
  <si>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</si>
  <si>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</si>
  <si>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</si>
  <si>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</si>
  <si>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</si>
  <si>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</si>
  <si>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</si>
  <si>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</si>
  <si>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</si>
  <si>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</si>
  <si>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</si>
  <si>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</si>
  <si>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</si>
  <si>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</si>
  <si>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</si>
  <si>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</si>
  <si>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</si>
  <si>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</si>
  <si>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</si>
  <si>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</si>
  <si>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</si>
  <si>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</si>
  <si>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</si>
  <si>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</si>
  <si>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</si>
  <si>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</si>
  <si>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</si>
  <si>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</si>
  <si>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</si>
  <si>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</si>
  <si>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</si>
  <si>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</si>
  <si>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</si>
  <si>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</si>
  <si>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</si>
  <si>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</si>
  <si>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</si>
  <si>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</si>
  <si>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</si>
  <si>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</si>
  <si>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</si>
  <si>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</si>
  <si>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</si>
  <si>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</si>
  <si>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</si>
  <si>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</si>
  <si>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</si>
  <si>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</si>
  <si>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</si>
  <si>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</si>
  <si>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</si>
  <si>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</si>
  <si>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</si>
  <si>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</si>
  <si>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</si>
  <si>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</si>
  <si>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</si>
  <si>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</si>
  <si>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</si>
  <si>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</si>
  <si>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</si>
  <si>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</si>
  <si>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</si>
  <si>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</si>
  <si>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</si>
  <si>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</si>
  <si>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</si>
  <si>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</si>
  <si>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</si>
  <si>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</si>
  <si>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</si>
  <si>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</si>
  <si>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</si>
  <si>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</si>
  <si>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</si>
  <si>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</si>
  <si>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</si>
  <si>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</si>
  <si>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</si>
  <si>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</si>
  <si>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</si>
  <si>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</si>
  <si>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</si>
  <si>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</si>
  <si>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</si>
  <si>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</si>
  <si>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</si>
  <si>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</si>
  <si>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</si>
  <si>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</si>
  <si>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</si>
  <si>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</si>
  <si>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</si>
  <si>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</si>
  <si>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</si>
  <si>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</si>
  <si>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</si>
  <si>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</si>
  <si>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</si>
  <si>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</si>
  <si>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</si>
  <si>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</si>
  <si>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</si>
  <si>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</si>
  <si>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</si>
  <si>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</si>
  <si>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</si>
  <si>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</si>
  <si>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</si>
  <si>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</si>
  <si>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</si>
  <si>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</si>
  <si>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</si>
  <si>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</si>
  <si>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</si>
  <si>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</si>
  <si>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</si>
  <si>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</si>
  <si>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</si>
  <si>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</si>
  <si>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</si>
  <si>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</si>
  <si>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</si>
  <si>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</si>
  <si>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</si>
  <si>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</si>
  <si>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</si>
  <si>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</si>
  <si>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</si>
  <si>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</si>
  <si>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</si>
  <si>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</si>
  <si>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</si>
  <si>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</si>
  <si>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</si>
  <si>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</si>
  <si>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</si>
  <si>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</si>
  <si>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</si>
  <si>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</si>
  <si>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</si>
  <si>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</si>
  <si>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</si>
  <si>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</si>
  <si>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</si>
  <si>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</si>
  <si>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</si>
  <si>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</si>
  <si>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</si>
  <si>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</si>
  <si>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</si>
  <si>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</si>
  <si>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</si>
  <si>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</si>
  <si>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</si>
  <si>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</si>
  <si>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</si>
  <si>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</si>
  <si>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</si>
  <si>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</si>
  <si>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</si>
  <si>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</si>
  <si>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</si>
  <si>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</si>
  <si>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</si>
  <si>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</si>
  <si>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</si>
  <si>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</si>
  <si>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</si>
  <si>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</si>
  <si>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</si>
  <si>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</si>
  <si>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</si>
  <si>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</si>
  <si>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</si>
  <si>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</si>
  <si>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</si>
  <si>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</si>
  <si>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</si>
  <si>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</si>
  <si>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</si>
  <si>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</si>
  <si>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</si>
  <si>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</si>
  <si>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</si>
  <si>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</si>
  <si>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</si>
  <si>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</si>
  <si>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</si>
  <si>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</si>
  <si>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</si>
  <si>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</si>
  <si>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</si>
  <si>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</si>
  <si>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</si>
  <si>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</si>
  <si>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</si>
  <si>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</si>
  <si>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</si>
  <si>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</si>
  <si>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</si>
  <si>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</si>
  <si>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</si>
  <si>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</si>
  <si>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</si>
  <si>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</si>
  <si>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</si>
  <si>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</si>
  <si>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</si>
  <si>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</si>
  <si>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</si>
  <si>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</si>
  <si>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</si>
  <si>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</si>
  <si>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</si>
  <si>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</si>
  <si>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</si>
  <si>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</si>
  <si>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</si>
  <si>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</si>
  <si>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</si>
  <si>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</si>
  <si>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</si>
  <si>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</si>
  <si>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</si>
  <si>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</si>
  <si>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</si>
  <si>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</si>
  <si>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</si>
  <si>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</si>
  <si>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</si>
  <si>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</si>
  <si>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</si>
  <si>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</si>
  <si>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</si>
  <si>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</si>
  <si>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</si>
  <si>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</si>
  <si>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</si>
  <si>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</si>
  <si>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</si>
  <si>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</si>
  <si>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</si>
  <si>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</si>
  <si>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</si>
  <si>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</si>
  <si>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</si>
  <si>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</si>
  <si>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</si>
  <si>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</si>
  <si>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</si>
  <si>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</si>
  <si>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</si>
  <si>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</si>
  <si>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</si>
  <si>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</si>
  <si>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</si>
  <si>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</si>
  <si>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</si>
  <si>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</si>
  <si>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</si>
  <si>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</si>
  <si>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</si>
  <si>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</si>
  <si>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</si>
  <si>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</si>
  <si>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</si>
  <si>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</si>
  <si>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</si>
  <si>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</si>
  <si>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</si>
  <si>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</si>
  <si>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</si>
  <si>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</si>
  <si>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</si>
  <si>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</si>
  <si>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</si>
  <si>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</si>
  <si>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</si>
  <si>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</si>
  <si>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</si>
  <si>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</si>
  <si>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</si>
  <si>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</si>
  <si>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</si>
  <si>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</si>
  <si>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</si>
  <si>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</si>
  <si>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</si>
  <si>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</si>
  <si>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</si>
  <si>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</si>
  <si>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</si>
  <si>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</si>
  <si>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</si>
  <si>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</si>
  <si>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</si>
  <si>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</si>
  <si>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</si>
  <si>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</si>
  <si>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</si>
  <si>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</si>
  <si>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</si>
  <si>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</si>
  <si>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</si>
  <si>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</si>
  <si>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</si>
  <si>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</si>
  <si>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</si>
  <si>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</si>
  <si>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</si>
  <si>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</si>
  <si>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</si>
  <si>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</si>
  <si>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</si>
  <si>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</si>
  <si>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</si>
  <si>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</si>
  <si>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</si>
  <si>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</si>
  <si>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</si>
  <si>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</si>
  <si>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</si>
  <si>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</si>
  <si>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</si>
  <si>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</si>
  <si>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</si>
  <si>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</si>
  <si>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</si>
  <si>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</si>
  <si>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</si>
  <si>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</si>
  <si>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</si>
  <si>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</si>
  <si>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</si>
  <si>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</si>
  <si>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</si>
  <si>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</si>
  <si>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</si>
  <si>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</si>
  <si>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</si>
  <si>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</si>
  <si>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</si>
  <si>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</si>
  <si>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</si>
  <si>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</si>
  <si>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</si>
  <si>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</si>
  <si>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</si>
  <si>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</si>
  <si>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</si>
  <si>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</si>
  <si>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</si>
  <si>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</si>
  <si>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</si>
  <si>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</si>
  <si>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</si>
  <si>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</si>
  <si>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</si>
  <si>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</si>
  <si>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</si>
  <si>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</si>
  <si>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</si>
  <si>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</si>
  <si>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</si>
  <si>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</si>
  <si>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</si>
  <si>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</si>
  <si>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</si>
  <si>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</si>
  <si>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</si>
  <si>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</si>
  <si>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</si>
  <si>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</si>
  <si>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</si>
  <si>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</si>
  <si>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</si>
  <si>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</si>
  <si>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</si>
  <si>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</si>
  <si>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</si>
  <si>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</si>
  <si>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</si>
  <si>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</si>
  <si>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</si>
  <si>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</si>
  <si>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</si>
  <si>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</si>
  <si>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</si>
  <si>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</si>
  <si>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</si>
  <si>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</si>
  <si>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</si>
  <si>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</si>
  <si>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</si>
  <si>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</si>
  <si>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</si>
  <si>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</si>
  <si>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</si>
  <si>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</si>
  <si>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</si>
  <si>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</si>
  <si>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</si>
  <si>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</si>
  <si>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</si>
  <si>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</si>
  <si>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</si>
  <si>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</si>
  <si>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</si>
  <si>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</si>
  <si>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</si>
  <si>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</si>
  <si>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</si>
  <si>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</si>
  <si>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</si>
  <si>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</si>
  <si>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</si>
  <si>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</si>
  <si>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</si>
  <si>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</si>
  <si>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</si>
  <si>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</si>
  <si>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</si>
  <si>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</si>
  <si>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</si>
  <si>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</si>
  <si>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</si>
  <si>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</si>
  <si>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</si>
  <si>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</si>
  <si>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</si>
  <si>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</si>
  <si>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</si>
  <si>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</si>
  <si>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</si>
  <si>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</si>
  <si>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</si>
  <si>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</si>
  <si>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</si>
  <si>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</si>
  <si>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</si>
  <si>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</si>
  <si>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</si>
  <si>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</si>
  <si>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</si>
  <si>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</si>
  <si>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</si>
  <si>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</si>
  <si>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</si>
  <si>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</si>
  <si>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</si>
  <si>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</si>
  <si>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</si>
  <si>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</si>
  <si>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</si>
  <si>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</si>
  <si>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</si>
  <si>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</si>
  <si>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</si>
  <si>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</si>
  <si>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</si>
  <si>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</si>
  <si>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</si>
  <si>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</si>
  <si>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</si>
  <si>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</si>
  <si>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</si>
  <si>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</si>
  <si>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</si>
  <si>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</si>
  <si>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</si>
  <si>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</si>
  <si>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</si>
  <si>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</si>
  <si>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</si>
  <si>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</si>
  <si>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</si>
  <si>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</si>
  <si>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</si>
  <si>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</si>
  <si>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</si>
  <si>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</si>
  <si>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</si>
  <si>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</si>
  <si>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</si>
  <si>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</si>
  <si>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</si>
  <si>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</si>
  <si>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</si>
  <si>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</si>
  <si>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</si>
  <si>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</si>
  <si>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</si>
  <si>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</si>
  <si>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</si>
  <si>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</si>
  <si>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</si>
  <si>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</si>
  <si>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</si>
  <si>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</si>
  <si>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</si>
  <si>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</si>
  <si>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</si>
  <si>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</si>
  <si>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</si>
  <si>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</si>
  <si>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</si>
  <si>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</si>
  <si>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</si>
  <si>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</si>
  <si>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</si>
  <si>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</si>
  <si>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</si>
  <si>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</si>
  <si>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</si>
  <si>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</si>
  <si>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</si>
  <si>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</si>
  <si>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</si>
  <si>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</si>
  <si>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</si>
  <si>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</si>
  <si>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</si>
  <si>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</si>
  <si>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</si>
  <si>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</si>
  <si>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</si>
  <si>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</si>
  <si>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</si>
  <si>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</si>
  <si>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</si>
  <si>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</si>
  <si>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</si>
  <si>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</si>
  <si>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</si>
  <si>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</si>
  <si>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</si>
  <si>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</si>
  <si>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</si>
  <si>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</si>
  <si>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</si>
  <si>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</si>
  <si>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</si>
  <si>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</si>
  <si>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</si>
  <si>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</si>
  <si>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</si>
  <si>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</si>
  <si>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</si>
  <si>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</si>
  <si>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</si>
  <si>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</si>
  <si>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</si>
  <si>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</si>
  <si>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</si>
  <si>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</si>
  <si>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</si>
  <si>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</si>
  <si>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</si>
  <si>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</si>
  <si>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</si>
  <si>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</si>
  <si>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</si>
  <si>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</si>
  <si>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</si>
  <si>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</si>
  <si>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</si>
  <si>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</si>
  <si>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</si>
  <si>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</si>
  <si>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</si>
  <si>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</si>
  <si>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</si>
  <si>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</si>
  <si>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</si>
  <si>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</si>
  <si>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</si>
  <si>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</si>
  <si>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</si>
  <si>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</si>
  <si>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</si>
  <si>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</si>
  <si>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</si>
  <si>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</si>
  <si>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</si>
  <si>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</si>
  <si>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</si>
  <si>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</si>
  <si>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</si>
  <si>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</si>
  <si>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</si>
  <si>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</si>
  <si>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</si>
  <si>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</si>
  <si>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</si>
  <si>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</si>
  <si>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</si>
  <si>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</si>
  <si>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</si>
  <si>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</si>
  <si>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</si>
  <si>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</si>
  <si>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</si>
  <si>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</si>
  <si>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</si>
  <si>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</si>
  <si>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</si>
  <si>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</si>
  <si>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</si>
  <si>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</si>
  <si>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</si>
  <si>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</si>
  <si>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</si>
  <si>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</si>
  <si>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</si>
  <si>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</si>
  <si>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</si>
  <si>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</si>
  <si>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</si>
  <si>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</si>
  <si>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</si>
  <si>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</si>
  <si>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</si>
  <si>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</si>
  <si>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</si>
  <si>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</si>
  <si>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</si>
  <si>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</si>
  <si>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</si>
  <si>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</si>
  <si>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</si>
  <si>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</si>
  <si>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</si>
  <si>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</si>
  <si>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</si>
  <si>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</si>
  <si>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</si>
  <si>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</si>
  <si>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</si>
  <si>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</si>
  <si>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</si>
  <si>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</si>
  <si>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</si>
  <si>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</si>
  <si>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</si>
  <si>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</si>
  <si>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</si>
  <si>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</si>
  <si>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</si>
  <si>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</si>
  <si>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</si>
  <si>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</si>
  <si>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</si>
  <si>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</si>
  <si>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</si>
  <si>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</si>
  <si>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</si>
  <si>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</si>
  <si>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</si>
  <si>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</si>
  <si>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</si>
  <si>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</si>
  <si>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</si>
  <si>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</si>
  <si>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</si>
  <si>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</si>
  <si>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</si>
  <si>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</si>
  <si>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</si>
  <si>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</si>
  <si>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</si>
  <si>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</si>
  <si>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</si>
  <si>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</si>
  <si>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</si>
  <si>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</si>
  <si>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</si>
  <si>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</si>
  <si>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</si>
  <si>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</si>
  <si>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</si>
  <si>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</si>
  <si>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</si>
  <si>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</si>
  <si>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</si>
  <si>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</si>
  <si>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</si>
  <si>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</si>
  <si>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</si>
  <si>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</si>
  <si>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</si>
  <si>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</si>
  <si>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</si>
  <si>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</si>
  <si>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</si>
  <si>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</si>
  <si>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</si>
  <si>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</si>
  <si>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</si>
  <si>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</si>
  <si>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</si>
  <si>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</si>
  <si>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</si>
  <si>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</si>
  <si>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</si>
  <si>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</si>
  <si>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</si>
  <si>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</si>
  <si>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</si>
  <si>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</si>
  <si>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</si>
  <si>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</si>
  <si>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</si>
  <si>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</si>
  <si>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</si>
  <si>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</si>
  <si>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</si>
  <si>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</si>
  <si>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</si>
  <si>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</si>
  <si>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</si>
  <si>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</si>
  <si>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</si>
  <si>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</si>
  <si>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</si>
  <si>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</si>
  <si>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</si>
  <si>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</si>
  <si>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</si>
  <si>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</si>
  <si>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</si>
  <si>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</si>
  <si>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</si>
  <si>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</si>
  <si>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</si>
  <si>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</si>
  <si>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</si>
  <si>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</si>
  <si>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</si>
  <si>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</si>
  <si>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</si>
  <si>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</si>
  <si>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</si>
  <si>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</si>
  <si>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</si>
  <si>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</si>
  <si>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</si>
  <si>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</si>
  <si>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</si>
  <si>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</si>
  <si>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</si>
  <si>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</si>
  <si>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</si>
  <si>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</si>
  <si>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</si>
  <si>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</si>
  <si>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</si>
  <si>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</si>
  <si>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</si>
  <si>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</si>
  <si>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</si>
  <si>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</si>
  <si>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</si>
  <si>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</si>
  <si>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</si>
  <si>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</si>
  <si>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</si>
  <si>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</si>
  <si>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</si>
  <si>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</si>
  <si>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</si>
  <si>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</si>
  <si>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</si>
  <si>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</si>
  <si>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</si>
  <si>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</si>
  <si>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</si>
  <si>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</si>
  <si>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</si>
  <si>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</si>
  <si>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</si>
  <si>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</si>
  <si>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</si>
  <si>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</si>
  <si>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</si>
  <si>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</si>
  <si>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</si>
  <si>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</si>
  <si>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</si>
  <si>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</si>
  <si>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</si>
  <si>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</si>
  <si>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</si>
  <si>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</si>
  <si>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</si>
  <si>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</si>
  <si>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</si>
  <si>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</si>
  <si>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</si>
  <si>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</si>
  <si>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</si>
  <si>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</si>
  <si>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</si>
  <si>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</si>
  <si>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</si>
  <si>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</si>
  <si>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</si>
  <si>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</si>
  <si>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</si>
  <si>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</si>
  <si>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</si>
  <si>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</si>
  <si>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</si>
  <si>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</si>
  <si>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</si>
  <si>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</si>
  <si>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</si>
  <si>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</si>
  <si>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</si>
  <si>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</si>
  <si>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</si>
  <si>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</si>
  <si>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</si>
  <si>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</si>
  <si>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</si>
  <si>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</si>
  <si>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</si>
  <si>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</si>
  <si>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</si>
  <si>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</si>
  <si>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</si>
  <si>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</si>
  <si>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</si>
  <si>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</si>
  <si>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</si>
  <si>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</si>
  <si>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</si>
  <si>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</si>
  <si>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</si>
  <si>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</si>
  <si>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</si>
  <si>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</si>
  <si>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</si>
  <si>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</si>
  <si>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</si>
  <si>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</si>
  <si>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</si>
  <si>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</si>
  <si>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</si>
  <si>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</si>
  <si>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</si>
  <si>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</si>
  <si>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</si>
  <si>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</si>
  <si>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</si>
  <si>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</si>
  <si>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</si>
  <si>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</si>
  <si>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</si>
  <si>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</si>
  <si>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</si>
  <si>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</si>
  <si>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</si>
  <si>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</si>
  <si>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</si>
  <si>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</si>
  <si>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</si>
  <si>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</si>
  <si>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</si>
  <si>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</si>
  <si>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</si>
  <si>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</si>
  <si>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</si>
  <si>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</si>
  <si>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</si>
  <si>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</si>
  <si>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</si>
  <si>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</si>
  <si>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</si>
  <si>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</si>
  <si>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</si>
  <si>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</si>
  <si>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</si>
  <si>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</si>
  <si>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</si>
  <si>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</si>
  <si>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</si>
  <si>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</si>
  <si>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</si>
  <si>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</si>
  <si>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</si>
  <si>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</si>
  <si>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</si>
  <si>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</si>
  <si>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</si>
  <si>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</si>
  <si>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</si>
  <si>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</si>
  <si>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</si>
  <si>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</si>
  <si>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</si>
  <si>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</si>
  <si>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</si>
  <si>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</si>
  <si>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</si>
  <si>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</si>
  <si>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</si>
  <si>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</si>
  <si>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</si>
  <si>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</si>
  <si>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</si>
  <si>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</si>
  <si>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</si>
  <si>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</si>
  <si>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</si>
  <si>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</si>
  <si>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</si>
  <si>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</si>
  <si>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</si>
  <si>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</si>
  <si>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</si>
  <si>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</si>
  <si>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</si>
  <si>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</si>
  <si>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</si>
  <si>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</si>
  <si>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</si>
  <si>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</si>
  <si>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</si>
  <si>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</si>
  <si>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</si>
  <si>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</si>
  <si>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</si>
  <si>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</si>
  <si>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</si>
  <si>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</si>
  <si>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</si>
  <si>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</si>
  <si>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</si>
  <si>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</si>
  <si>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</si>
  <si>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</si>
  <si>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</si>
  <si>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</si>
  <si>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</si>
  <si>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</si>
  <si>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</si>
  <si>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</si>
  <si>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</si>
  <si>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</si>
  <si>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</si>
  <si>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</si>
  <si>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</si>
  <si>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</si>
  <si>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</si>
  <si>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</si>
  <si>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</si>
  <si>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</si>
  <si>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</si>
  <si>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</si>
  <si>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</si>
  <si>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</si>
  <si>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</si>
  <si>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</si>
  <si>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</si>
  <si>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</si>
  <si>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</si>
  <si>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</si>
  <si>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</si>
  <si>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</si>
  <si>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</si>
  <si>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</si>
  <si>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</si>
  <si>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</si>
  <si>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</si>
  <si>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</si>
  <si>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</si>
  <si>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</si>
  <si>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</si>
  <si>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</si>
  <si>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</si>
  <si>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</si>
  <si>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</si>
  <si>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</si>
  <si>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</si>
  <si>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</si>
  <si>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</si>
  <si>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</si>
  <si>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</si>
  <si>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</si>
  <si>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</si>
  <si>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</si>
  <si>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</si>
  <si>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</si>
  <si>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</si>
  <si>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</si>
  <si>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</si>
  <si>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</si>
  <si>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</si>
  <si>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</si>
  <si>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</si>
  <si>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</si>
  <si>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</si>
  <si>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</si>
  <si>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</si>
  <si>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</si>
  <si>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</si>
  <si>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</si>
  <si>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</si>
  <si>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</si>
  <si>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</si>
  <si>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</si>
  <si>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</si>
  <si>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</si>
  <si>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</si>
  <si>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</si>
  <si>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</si>
  <si>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</si>
  <si>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</si>
  <si>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</si>
  <si>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</si>
  <si>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</si>
  <si>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</si>
  <si>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</si>
  <si>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</si>
  <si>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</si>
  <si>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</si>
  <si>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</si>
  <si>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</si>
  <si>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</si>
  <si>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</si>
  <si>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</si>
  <si>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</si>
  <si>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</si>
  <si>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</si>
  <si>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</si>
  <si>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</si>
  <si>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</si>
  <si>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</si>
  <si>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</si>
  <si>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</si>
  <si>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</si>
  <si>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</si>
  <si>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</si>
  <si>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</si>
  <si>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</si>
  <si>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</si>
  <si>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</si>
  <si>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</si>
  <si>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</si>
  <si>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</si>
  <si>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</si>
  <si>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</si>
  <si>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</si>
  <si>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</si>
  <si>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</si>
  <si>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</si>
  <si>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</si>
  <si>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</si>
  <si>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</si>
  <si>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</si>
  <si>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</si>
  <si>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</si>
  <si>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</si>
  <si>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</si>
  <si>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</si>
  <si>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</si>
  <si>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</si>
  <si>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</si>
  <si>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</si>
  <si>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</si>
  <si>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</si>
  <si>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</si>
  <si>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</si>
  <si>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</si>
  <si>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</si>
  <si>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</si>
  <si>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</si>
  <si>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</si>
  <si>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</si>
  <si>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</si>
  <si>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</si>
  <si>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</si>
  <si>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</si>
  <si>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</si>
  <si>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</si>
  <si>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</si>
  <si>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</si>
  <si>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</si>
  <si>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</si>
  <si>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</si>
  <si>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</si>
  <si>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</si>
  <si>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</si>
  <si>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</si>
  <si>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</si>
  <si>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</si>
  <si>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</si>
  <si>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</si>
  <si>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</si>
  <si>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</si>
  <si>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</si>
  <si>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</si>
  <si>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</si>
  <si>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</si>
  <si>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</si>
  <si>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</si>
  <si>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</si>
  <si>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</si>
  <si>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</si>
  <si>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</si>
  <si>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</si>
  <si>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</si>
  <si>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</si>
  <si>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</si>
  <si>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</si>
  <si>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</si>
  <si>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</si>
  <si>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</si>
  <si>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</si>
  <si>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</si>
  <si>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</si>
  <si>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</si>
  <si>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</si>
  <si>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</si>
  <si>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</si>
  <si>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</si>
  <si>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</si>
  <si>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</si>
  <si>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</si>
  <si>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</si>
  <si>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</si>
  <si>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</si>
  <si>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</si>
  <si>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</si>
  <si>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</si>
  <si>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</si>
  <si>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</si>
  <si>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</si>
  <si>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</si>
  <si>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</si>
  <si>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</si>
  <si>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</si>
  <si>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</si>
  <si>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</si>
  <si>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</si>
  <si>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</si>
  <si>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</si>
  <si>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</si>
  <si>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</si>
  <si>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</si>
  <si>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</si>
  <si>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</si>
  <si>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</si>
  <si>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</si>
  <si>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</si>
  <si>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</si>
  <si>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</si>
  <si>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</si>
  <si>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</si>
  <si>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</si>
  <si>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</si>
  <si>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</si>
  <si>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</si>
  <si>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</si>
  <si>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</si>
  <si>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</si>
  <si>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</si>
  <si>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</si>
  <si>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</si>
  <si>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</si>
  <si>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</si>
  <si>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</si>
  <si>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</si>
  <si>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</si>
  <si>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</si>
  <si>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</si>
  <si>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</si>
  <si>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</si>
  <si>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</si>
  <si>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</si>
  <si>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</si>
  <si>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</si>
  <si>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</si>
  <si>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</si>
  <si>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</si>
  <si>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</si>
  <si>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</si>
  <si>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</si>
  <si>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</si>
  <si>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</si>
  <si>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</si>
  <si>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</si>
  <si>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</si>
  <si>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</si>
  <si>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</si>
  <si>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</si>
  <si>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</si>
  <si>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</si>
  <si>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</si>
  <si>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</si>
  <si>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</si>
  <si>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</si>
  <si>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</si>
  <si>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</si>
  <si>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</si>
  <si>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</si>
  <si>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</si>
  <si>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</si>
  <si>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</si>
  <si>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</si>
  <si>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</si>
  <si>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</si>
  <si>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</si>
  <si>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</si>
  <si>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</si>
  <si>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</si>
  <si>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</si>
  <si>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</si>
  <si>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</si>
  <si>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</si>
  <si>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</si>
  <si>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</si>
  <si>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</si>
  <si>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</si>
  <si>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</si>
  <si>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</si>
  <si>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</si>
  <si>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</si>
  <si>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</si>
  <si>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</si>
  <si>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</si>
  <si>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</si>
  <si>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</si>
  <si>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</si>
  <si>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</si>
  <si>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</si>
  <si>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</si>
  <si>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</si>
  <si>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</si>
  <si>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</si>
  <si>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</si>
  <si>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</si>
  <si>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</si>
  <si>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</si>
  <si>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</si>
  <si>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</si>
  <si>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</si>
  <si>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</si>
  <si>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</si>
  <si>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</si>
  <si>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</si>
  <si>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</si>
  <si>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</si>
  <si>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</si>
  <si>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</si>
  <si>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</si>
  <si>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</si>
  <si>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</si>
  <si>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</si>
  <si>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</si>
  <si>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</si>
  <si>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</si>
  <si>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</si>
  <si>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</si>
  <si>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</si>
  <si>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</si>
  <si>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</si>
  <si>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</si>
  <si>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</si>
  <si>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</si>
  <si>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</si>
  <si>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</si>
  <si>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</si>
  <si>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</si>
  <si>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</si>
  <si>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</si>
  <si>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</si>
  <si>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</si>
  <si>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</si>
  <si>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</si>
  <si>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</si>
  <si>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</si>
  <si>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</si>
  <si>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</si>
  <si>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</si>
  <si>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</si>
  <si>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</si>
  <si>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</si>
  <si>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</si>
  <si>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</si>
  <si>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</si>
  <si>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</si>
  <si>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</si>
  <si>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</si>
  <si>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</si>
  <si>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</si>
  <si>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</si>
  <si>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</si>
  <si>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</si>
  <si>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</si>
  <si>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</si>
  <si>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</si>
  <si>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</si>
  <si>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</si>
  <si>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</si>
  <si>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</si>
  <si>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</si>
  <si>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</si>
  <si>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</si>
  <si>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</si>
  <si>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</si>
  <si>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</si>
  <si>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</si>
  <si>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</si>
  <si>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</si>
  <si>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</si>
  <si>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</si>
  <si>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</si>
  <si>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</si>
  <si>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</si>
  <si>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</si>
  <si>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</si>
  <si>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</si>
  <si>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</si>
  <si>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</si>
  <si>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</si>
  <si>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</si>
  <si>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</si>
  <si>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</si>
  <si>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</si>
  <si>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</si>
  <si>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</si>
  <si>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</si>
  <si>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</si>
  <si>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</si>
  <si>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</si>
  <si>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</si>
  <si>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</si>
  <si>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</si>
  <si>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</si>
  <si>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</si>
  <si>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</si>
  <si>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</si>
  <si>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</si>
  <si>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</si>
  <si>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</si>
  <si>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</si>
  <si>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</si>
  <si>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</si>
  <si>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</si>
  <si>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</si>
  <si>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</si>
  <si>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</si>
  <si>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</si>
  <si>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</si>
  <si>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</si>
  <si>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</si>
  <si>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</si>
  <si>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</si>
  <si>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</si>
  <si>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</si>
  <si>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</si>
  <si>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</si>
  <si>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</si>
  <si>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</si>
  <si>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</si>
  <si>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</si>
  <si>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</si>
  <si>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</si>
  <si>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</si>
  <si>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</si>
  <si>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</si>
  <si>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</si>
  <si>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</si>
  <si>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</si>
  <si>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</si>
  <si>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</si>
  <si>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</si>
  <si>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</si>
  <si>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</si>
  <si>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</si>
  <si>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</si>
  <si>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</si>
  <si>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</si>
  <si>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</si>
  <si>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</si>
  <si>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</si>
  <si>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</si>
  <si>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</si>
  <si>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</si>
  <si>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</si>
  <si>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</si>
  <si>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</si>
  <si>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</si>
  <si>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</si>
  <si>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</si>
  <si>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</si>
  <si>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</si>
  <si>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</si>
  <si>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</si>
  <si>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</si>
  <si>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</si>
  <si>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</si>
  <si>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</si>
  <si>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</si>
  <si>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</si>
  <si>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</si>
  <si>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</si>
  <si>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</si>
  <si>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</si>
  <si>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</si>
  <si>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</si>
  <si>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</si>
  <si>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</si>
  <si>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</si>
  <si>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</si>
  <si>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</si>
  <si>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</si>
  <si>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</si>
  <si>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</si>
  <si>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</si>
  <si>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</si>
  <si>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</si>
  <si>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</si>
  <si>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</si>
  <si>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</si>
  <si>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</si>
  <si>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</si>
  <si>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</si>
  <si>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</si>
  <si>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</si>
  <si>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</si>
  <si>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</si>
  <si>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</si>
  <si>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</si>
  <si>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</si>
  <si>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</si>
  <si>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</si>
  <si>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</si>
  <si>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</si>
  <si>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</si>
  <si>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</si>
  <si>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</si>
  <si>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</si>
  <si>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</si>
  <si>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</si>
  <si>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</si>
  <si>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</si>
  <si>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</si>
  <si>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</si>
  <si>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</si>
  <si>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</si>
  <si>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</si>
  <si>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</si>
  <si>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</si>
  <si>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</si>
  <si>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</si>
  <si>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</si>
  <si>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</si>
  <si>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</si>
  <si>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</si>
  <si>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</si>
  <si>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</si>
  <si>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</si>
  <si>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</si>
  <si>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</si>
  <si>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</si>
  <si>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</si>
  <si>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</si>
  <si>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</si>
  <si>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</si>
  <si>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</si>
  <si>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</si>
  <si>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</si>
  <si>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</si>
  <si>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</si>
  <si>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</si>
  <si>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</si>
  <si>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</si>
  <si>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</si>
  <si>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</si>
  <si>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</si>
  <si>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</si>
  <si>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</si>
  <si>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</si>
  <si>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</si>
  <si>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</si>
  <si>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</si>
  <si>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</si>
  <si>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</si>
  <si>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</si>
  <si>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</si>
  <si>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</si>
  <si>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</si>
  <si>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</si>
  <si>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</si>
  <si>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</si>
  <si>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</si>
  <si>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</si>
  <si>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</si>
  <si>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</si>
  <si>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</si>
  <si>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</si>
  <si>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</si>
  <si>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</si>
  <si>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</si>
  <si>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</si>
  <si>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</si>
  <si>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</si>
  <si>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</si>
  <si>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</si>
  <si>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</si>
  <si>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</si>
  <si>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</si>
  <si>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</si>
  <si>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</si>
  <si>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</si>
  <si>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</si>
  <si>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</si>
  <si>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</si>
  <si>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</si>
  <si>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</si>
  <si>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</si>
  <si>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</si>
  <si>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</si>
  <si>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</si>
  <si>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</si>
  <si>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</si>
  <si>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</si>
  <si>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</si>
  <si>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</si>
  <si>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</si>
  <si>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</si>
  <si>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</si>
  <si>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</si>
  <si>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</si>
  <si>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</si>
  <si>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</si>
  <si>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</si>
  <si>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</si>
  <si>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</si>
  <si>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</si>
  <si>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</si>
  <si>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</si>
  <si>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</si>
  <si>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</si>
  <si>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</si>
  <si>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</si>
  <si>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</si>
  <si>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</si>
  <si>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</si>
  <si>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</si>
  <si>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</si>
  <si>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</si>
  <si>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</si>
  <si>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</si>
  <si>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</si>
  <si>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</si>
  <si>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</si>
  <si>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</si>
  <si>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</si>
  <si>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</si>
  <si>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</si>
  <si>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</si>
  <si>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</si>
  <si>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</si>
  <si>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</si>
  <si>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</si>
  <si>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</si>
  <si>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</si>
  <si>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</si>
  <si>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</si>
  <si>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</si>
  <si>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</si>
  <si>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</si>
  <si>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</si>
  <si>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</si>
  <si>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</si>
  <si>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</si>
  <si>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</si>
  <si>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</si>
  <si>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</si>
  <si>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</si>
  <si>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</si>
  <si>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</si>
  <si>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</si>
  <si>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</si>
  <si>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</si>
  <si>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</si>
  <si>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</si>
  <si>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</si>
  <si>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</si>
  <si>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</si>
  <si>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</si>
  <si>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</si>
  <si>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</si>
  <si>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</si>
  <si>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</si>
  <si>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</si>
  <si>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</si>
  <si>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</si>
  <si>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</si>
  <si>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</si>
  <si>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</si>
  <si>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</si>
  <si>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</si>
  <si>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</si>
  <si>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</si>
  <si>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</si>
  <si>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</si>
  <si>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</si>
  <si>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</si>
  <si>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</si>
  <si>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</si>
  <si>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</si>
  <si>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</si>
  <si>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</si>
  <si>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</si>
  <si>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</si>
  <si>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</si>
  <si>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</si>
  <si>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</si>
  <si>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</si>
  <si>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</si>
  <si>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</si>
  <si>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</si>
  <si>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</si>
  <si>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</si>
  <si>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</si>
  <si>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</si>
  <si>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</si>
  <si>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</si>
  <si>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</si>
  <si>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</si>
  <si>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</si>
  <si>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</si>
  <si>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</si>
  <si>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</si>
  <si>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</si>
  <si>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</si>
  <si>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</si>
  <si>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</si>
  <si>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</si>
  <si>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</si>
  <si>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</si>
  <si>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</si>
  <si>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</si>
  <si>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</si>
  <si>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</si>
  <si>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</si>
  <si>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</si>
  <si>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</si>
  <si>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</si>
  <si>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</si>
  <si>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</si>
  <si>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</si>
  <si>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</si>
  <si>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</si>
  <si>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</si>
  <si>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</si>
  <si>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</si>
  <si>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</si>
  <si>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</si>
  <si>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</si>
  <si>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</si>
  <si>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</si>
  <si>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</si>
  <si>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</si>
  <si>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</si>
  <si>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</si>
  <si>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</si>
  <si>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</si>
  <si>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</si>
  <si>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</si>
  <si>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</si>
  <si>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</si>
  <si>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</si>
  <si>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</si>
  <si>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</si>
  <si>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</si>
  <si>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</si>
  <si>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</si>
  <si>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</si>
  <si>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</si>
  <si>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</si>
  <si>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</si>
  <si>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</si>
  <si>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</si>
  <si>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</si>
  <si>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</si>
  <si>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</si>
  <si>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</si>
  <si>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</si>
  <si>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</si>
  <si>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</si>
  <si>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</si>
  <si>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</si>
  <si>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</si>
  <si>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</si>
  <si>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</si>
  <si>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</si>
  <si>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</si>
  <si>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</si>
  <si>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</si>
  <si>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</si>
  <si>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</si>
  <si>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</si>
  <si>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</si>
  <si>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</si>
  <si>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</si>
  <si>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</si>
  <si>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</si>
  <si>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</si>
  <si>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</si>
  <si>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</si>
  <si>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</si>
  <si>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</si>
  <si>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</si>
  <si>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</si>
  <si>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</si>
  <si>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</si>
  <si>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</si>
  <si>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</si>
  <si>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</si>
  <si>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</si>
  <si>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</si>
  <si>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</si>
  <si>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</si>
  <si>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</si>
  <si>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</si>
  <si>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</si>
  <si>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</si>
  <si>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</si>
  <si>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</si>
  <si>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</si>
  <si>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</si>
  <si>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</si>
  <si>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</si>
  <si>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</si>
  <si>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</si>
  <si>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</si>
  <si>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</si>
  <si>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</si>
  <si>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</si>
  <si>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</si>
  <si>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</si>
  <si>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</si>
  <si>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</si>
  <si>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</si>
  <si>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</si>
  <si>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</si>
  <si>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</si>
  <si>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</si>
  <si>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</si>
  <si>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</si>
  <si>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</si>
  <si>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</si>
  <si>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</si>
  <si>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</si>
  <si>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</si>
  <si>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</si>
  <si>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</si>
  <si>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</si>
  <si>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</si>
  <si>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</si>
  <si>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</si>
  <si>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</si>
  <si>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</si>
  <si>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</si>
  <si>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</si>
  <si>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</si>
  <si>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</si>
  <si>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</si>
  <si>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</si>
  <si>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</si>
  <si>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</si>
  <si>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</si>
  <si>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</si>
  <si>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</si>
  <si>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</si>
  <si>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</si>
  <si>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</si>
  <si>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</si>
  <si>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</si>
  <si>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</si>
  <si>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</si>
  <si>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</si>
  <si>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</si>
  <si>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</si>
  <si>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</si>
  <si>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</si>
  <si>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</si>
  <si>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</si>
  <si>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</si>
  <si>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</si>
  <si>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</si>
  <si>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</si>
  <si>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</si>
  <si>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</si>
  <si>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</si>
  <si>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</si>
  <si>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</si>
  <si>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</si>
  <si>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</si>
  <si>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</si>
  <si>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</si>
  <si>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</si>
  <si>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</si>
  <si>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</si>
  <si>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</si>
  <si>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</si>
  <si>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</si>
  <si>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</si>
  <si>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</si>
  <si>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</si>
  <si>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</si>
  <si>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</si>
  <si>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</si>
  <si>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</si>
  <si>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</si>
  <si>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</si>
  <si>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</si>
  <si>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</si>
  <si>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</si>
  <si>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</si>
  <si>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</si>
  <si>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</si>
  <si>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</si>
  <si>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</si>
  <si>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</si>
  <si>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</si>
  <si>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</si>
  <si>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</si>
  <si>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</si>
  <si>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</si>
  <si>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</si>
  <si>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</si>
  <si>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</si>
  <si>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</si>
  <si>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</si>
  <si>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</si>
  <si>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</si>
  <si>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</si>
  <si>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</si>
  <si>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</si>
  <si>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</si>
  <si>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</si>
  <si>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</si>
  <si>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</si>
  <si>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</si>
  <si>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</si>
  <si>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</si>
  <si>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</si>
  <si>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</si>
  <si>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</si>
  <si>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</si>
  <si>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</si>
  <si>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</si>
  <si>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</si>
  <si>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</si>
  <si>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</si>
  <si>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</si>
  <si>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</si>
  <si>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</si>
  <si>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</si>
  <si>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</si>
  <si>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</si>
  <si>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</si>
  <si>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</si>
  <si>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</si>
  <si>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</si>
  <si>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</si>
  <si>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</si>
  <si>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</si>
  <si>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</si>
  <si>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</si>
  <si>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</si>
  <si>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</si>
  <si>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</si>
  <si>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</si>
  <si>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</si>
  <si>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</si>
  <si>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</si>
  <si>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</si>
  <si>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</si>
  <si>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</si>
  <si>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</si>
  <si>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</si>
  <si>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</si>
  <si>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</si>
  <si>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</si>
  <si>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</si>
  <si>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</si>
  <si>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</si>
  <si>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</si>
  <si>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</si>
  <si>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</si>
  <si>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</si>
  <si>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</si>
  <si>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</si>
  <si>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</si>
  <si>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</si>
  <si>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</si>
  <si>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</si>
  <si>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</si>
  <si>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</si>
  <si>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</si>
  <si>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</si>
  <si>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</si>
  <si>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</si>
  <si>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</si>
  <si>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</si>
  <si>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</si>
  <si>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</si>
  <si>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</si>
  <si>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</si>
  <si>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</si>
  <si>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</si>
  <si>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</si>
  <si>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</si>
  <si>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</si>
  <si>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</si>
  <si>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</si>
  <si>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</si>
  <si>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</si>
  <si>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</si>
  <si>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</si>
  <si>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</si>
  <si>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</si>
  <si>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</si>
  <si>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</si>
  <si>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</si>
  <si>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</si>
  <si>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</si>
  <si>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</si>
  <si>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</si>
  <si>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</si>
  <si>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</si>
  <si>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</si>
  <si>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</si>
  <si>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</si>
  <si>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</si>
  <si>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</si>
  <si>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</si>
  <si>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</si>
  <si>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</si>
  <si>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</si>
  <si>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</si>
  <si>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</si>
  <si>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</si>
  <si>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</si>
  <si>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</si>
  <si>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</si>
  <si>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</si>
  <si>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</si>
  <si>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</si>
  <si>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</si>
  <si>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</si>
  <si>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</si>
  <si>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</si>
  <si>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</si>
  <si>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</si>
  <si>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</si>
  <si>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</si>
  <si>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</si>
  <si>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</si>
  <si>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</si>
  <si>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</si>
  <si>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</si>
  <si>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</si>
  <si>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</si>
  <si>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</si>
  <si>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</si>
  <si>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</si>
  <si>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</si>
  <si>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</si>
  <si>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</si>
  <si>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</si>
  <si>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</si>
  <si>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</si>
  <si>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</si>
  <si>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</si>
  <si>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</si>
  <si>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</si>
  <si>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</si>
  <si>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</si>
  <si>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</si>
  <si>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</si>
  <si>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</si>
  <si>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</si>
  <si>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</si>
  <si>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</si>
  <si>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</si>
  <si>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</si>
  <si>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</si>
  <si>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</si>
  <si>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</si>
  <si>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</si>
  <si>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</si>
  <si>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</si>
  <si>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</si>
  <si>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</si>
  <si>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</si>
  <si>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</si>
  <si>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</si>
  <si>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</si>
  <si>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</si>
  <si>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</si>
  <si>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</si>
  <si>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</si>
  <si>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</si>
  <si>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</si>
  <si>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</si>
  <si>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</si>
  <si>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</si>
  <si>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</si>
  <si>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</si>
  <si>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</si>
  <si>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</si>
  <si>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</si>
  <si>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</si>
  <si>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</si>
  <si>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</si>
  <si>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</si>
  <si>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</si>
  <si>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</si>
  <si>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</si>
  <si>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</si>
  <si>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</si>
  <si>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</si>
  <si>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</si>
  <si>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</si>
  <si>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</si>
  <si>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</si>
  <si>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</si>
  <si>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</si>
  <si>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</si>
  <si>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</si>
  <si>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</si>
  <si>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</si>
  <si>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</si>
  <si>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</si>
  <si>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</si>
  <si>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</si>
  <si>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</si>
  <si>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</si>
  <si>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</si>
  <si>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</si>
  <si>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</si>
  <si>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</si>
  <si>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</si>
  <si>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</si>
  <si>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</si>
  <si>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</si>
  <si>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</si>
  <si>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</si>
  <si>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</si>
  <si>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</si>
  <si>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</si>
  <si>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</si>
  <si>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</si>
  <si>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</si>
  <si>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</si>
  <si>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</si>
  <si>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</si>
  <si>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</si>
  <si>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</si>
  <si>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</si>
  <si>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</si>
  <si>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</si>
  <si>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</si>
  <si>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</si>
  <si>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</si>
  <si>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</si>
  <si>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</si>
  <si>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</si>
  <si>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</si>
  <si>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</si>
  <si>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</si>
  <si>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</si>
  <si>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</si>
  <si>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</si>
  <si>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</si>
  <si>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</si>
  <si>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</si>
  <si>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</si>
  <si>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</si>
  <si>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</si>
  <si>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</si>
  <si>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</si>
  <si>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</si>
  <si>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</si>
  <si>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</si>
  <si>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</si>
  <si>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</si>
  <si>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</si>
  <si>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</si>
  <si>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</si>
  <si>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</si>
  <si>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</si>
  <si>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</si>
  <si>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</si>
  <si>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</si>
  <si>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</si>
  <si>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</si>
  <si>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</si>
  <si>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</si>
  <si>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</si>
  <si>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</si>
  <si>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</si>
  <si>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</si>
  <si>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</si>
  <si>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</si>
  <si>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</si>
  <si>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</si>
  <si>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</si>
  <si>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</si>
  <si>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</si>
  <si>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</si>
  <si>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</si>
  <si>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</si>
  <si>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</si>
  <si>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</si>
  <si>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</si>
  <si>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</si>
  <si>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</si>
  <si>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</si>
  <si>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</si>
  <si>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</si>
  <si>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</si>
  <si>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</si>
  <si>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</si>
  <si>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</si>
  <si>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</si>
  <si>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</si>
  <si>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</si>
  <si>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</si>
  <si>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</si>
  <si>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</si>
  <si>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</si>
  <si>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</si>
  <si>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</si>
  <si>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</si>
  <si>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</si>
  <si>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</si>
  <si>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</si>
  <si>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</si>
  <si>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</si>
  <si>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</si>
  <si>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</si>
  <si>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</si>
  <si>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</si>
  <si>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</si>
  <si>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</si>
  <si>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</si>
  <si>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</si>
  <si>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</si>
  <si>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</si>
  <si>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</si>
  <si>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</si>
  <si>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</si>
  <si>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</si>
  <si>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</si>
  <si>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</si>
  <si>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</si>
  <si>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</si>
  <si>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</si>
  <si>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</si>
  <si>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</si>
  <si>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</si>
  <si>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</si>
  <si>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</si>
  <si>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</si>
  <si>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</si>
  <si>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</si>
  <si>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</si>
  <si>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</si>
  <si>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</si>
  <si>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</si>
  <si>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</si>
  <si>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</si>
  <si>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</si>
  <si>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</si>
  <si>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</si>
  <si>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</si>
  <si>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</si>
  <si>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</si>
  <si>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</si>
  <si>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</si>
  <si>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</si>
  <si>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</si>
  <si>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</si>
  <si>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</si>
  <si>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</si>
  <si>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</si>
  <si>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</si>
  <si>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</si>
  <si>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</si>
  <si>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</si>
  <si>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</si>
  <si>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</si>
  <si>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</si>
  <si>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</si>
  <si>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</si>
  <si>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</si>
  <si>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</si>
  <si>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</si>
  <si>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</si>
  <si>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</si>
  <si>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</si>
  <si>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</si>
  <si>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</si>
  <si>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</si>
  <si>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</si>
  <si>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</si>
  <si>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</si>
  <si>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</si>
  <si>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</si>
  <si>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</si>
  <si>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</si>
  <si>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</si>
  <si>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</si>
  <si>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</si>
  <si>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</si>
  <si>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</si>
  <si>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</si>
  <si>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</si>
  <si>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</si>
  <si>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</si>
  <si>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</si>
  <si>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</si>
  <si>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</si>
  <si>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</si>
  <si>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</si>
  <si>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</si>
  <si>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</si>
  <si>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</si>
  <si>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</si>
  <si>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</si>
  <si>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</si>
  <si>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</si>
  <si>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</si>
  <si>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</si>
  <si>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</si>
  <si>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</si>
  <si>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</si>
  <si>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</si>
  <si>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</si>
  <si>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</si>
  <si>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</si>
  <si>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</si>
  <si>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</si>
  <si>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</si>
  <si>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</si>
  <si>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</si>
  <si>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</si>
  <si>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</si>
  <si>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</si>
  <si>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</si>
  <si>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</si>
  <si>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</si>
  <si>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</si>
  <si>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</si>
  <si>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</si>
  <si>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</si>
  <si>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</si>
  <si>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</si>
  <si>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</si>
  <si>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</si>
  <si>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</si>
  <si>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</si>
  <si>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</si>
  <si>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</si>
  <si>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</si>
  <si>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</si>
  <si>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</si>
  <si>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</si>
  <si>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</si>
  <si>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</si>
  <si>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</si>
  <si>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</si>
  <si>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</si>
  <si>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</si>
  <si>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</si>
  <si>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</si>
  <si>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</si>
  <si>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</si>
  <si>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</si>
  <si>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</si>
  <si>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</si>
  <si>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</si>
  <si>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</si>
  <si>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</si>
  <si>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</si>
  <si>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</si>
  <si>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</si>
  <si>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</si>
  <si>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</si>
  <si>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</si>
  <si>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</si>
  <si>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</si>
  <si>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</si>
  <si>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</si>
  <si>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</si>
  <si>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</si>
  <si>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</si>
  <si>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</si>
  <si>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BioModels-P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</si>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</sst>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41">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cellXfs>
  <cellStyles count="2">
    <cellStyle name="Normal" xfId="0" builtinId="0"/>
    <cellStyle name="Percent" xfId="1" builtinId="5"/>
  </cellStyles>
  <dxfs count="31">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9BC6-412E-932B-DB11EBB3E2D8}"/>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5E9C-4E15-A7B8-4BA6B44B81A6}"/>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60AC-445F-B6A3-5D0126EE171A}"/>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Test 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Test 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chart" Target="../charts/chart20.xml"/><Relationship Id="rId3" Type="http://schemas.openxmlformats.org/officeDocument/2006/relationships/chart" Target="../charts/chart5.xml"/><Relationship Id="rId21" Type="http://schemas.openxmlformats.org/officeDocument/2006/relationships/chart" Target="../charts/chart23.xml"/><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chart" Target="../charts/chart19.xml"/><Relationship Id="rId2" Type="http://schemas.openxmlformats.org/officeDocument/2006/relationships/chart" Target="../charts/chart4.xml"/><Relationship Id="rId16" Type="http://schemas.openxmlformats.org/officeDocument/2006/relationships/chart" Target="../charts/chart18.xml"/><Relationship Id="rId20" Type="http://schemas.openxmlformats.org/officeDocument/2006/relationships/chart" Target="../charts/chart22.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24" Type="http://schemas.openxmlformats.org/officeDocument/2006/relationships/chart" Target="../charts/chart26.xml"/><Relationship Id="rId5" Type="http://schemas.openxmlformats.org/officeDocument/2006/relationships/chart" Target="../charts/chart7.xml"/><Relationship Id="rId15" Type="http://schemas.openxmlformats.org/officeDocument/2006/relationships/chart" Target="../charts/chart17.xml"/><Relationship Id="rId23" Type="http://schemas.openxmlformats.org/officeDocument/2006/relationships/chart" Target="../charts/chart25.xml"/><Relationship Id="rId10" Type="http://schemas.openxmlformats.org/officeDocument/2006/relationships/chart" Target="../charts/chart12.xml"/><Relationship Id="rId19" Type="http://schemas.openxmlformats.org/officeDocument/2006/relationships/chart" Target="../charts/chart21.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chart" Target="../charts/chart2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9.xml"/><Relationship Id="rId7" Type="http://schemas.openxmlformats.org/officeDocument/2006/relationships/chart" Target="../charts/chart33.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1.xml"/><Relationship Id="rId3" Type="http://schemas.openxmlformats.org/officeDocument/2006/relationships/chart" Target="../charts/chart36.xml"/><Relationship Id="rId7" Type="http://schemas.openxmlformats.org/officeDocument/2006/relationships/chart" Target="../charts/chart40.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3" Type="http://schemas.openxmlformats.org/officeDocument/2006/relationships/chart" Target="../charts/chart51.xml"/><Relationship Id="rId7" Type="http://schemas.openxmlformats.org/officeDocument/2006/relationships/chart" Target="../charts/chart55.xml"/><Relationship Id="rId12" Type="http://schemas.openxmlformats.org/officeDocument/2006/relationships/chart" Target="../charts/chart60.xml"/><Relationship Id="rId2" Type="http://schemas.openxmlformats.org/officeDocument/2006/relationships/chart" Target="../charts/chart50.xml"/><Relationship Id="rId16" Type="http://schemas.openxmlformats.org/officeDocument/2006/relationships/chart" Target="../charts/chart64.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5" Type="http://schemas.openxmlformats.org/officeDocument/2006/relationships/chart" Target="../charts/chart6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4" Type="http://schemas.openxmlformats.org/officeDocument/2006/relationships/chart" Target="../charts/chart68.xml"/></Relationships>
</file>

<file path=xl/drawings/drawing1.xml><?xml version="1.0" encoding="utf-8"?>
<xdr:wsDr xmlns:xdr="http://schemas.openxmlformats.org/drawingml/2006/spreadsheetDrawing" xmlns:a="http://schemas.openxmlformats.org/drawingml/2006/main">
  <xdr:twoCellAnchor>
    <xdr:from>
      <xdr:col>3</xdr:col>
      <xdr:colOff>466725</xdr:colOff>
      <xdr:row>12</xdr:row>
      <xdr:rowOff>47625</xdr:rowOff>
    </xdr:from>
    <xdr:to>
      <xdr:col>16</xdr:col>
      <xdr:colOff>9525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999</xdr:row>
      <xdr:rowOff>86926</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742950</xdr:colOff>
      <xdr:row>854</xdr:row>
      <xdr:rowOff>19050</xdr:rowOff>
    </xdr:from>
    <xdr:to>
      <xdr:col>55</xdr:col>
      <xdr:colOff>304800</xdr:colOff>
      <xdr:row>908</xdr:row>
      <xdr:rowOff>95250</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E6" totalsRowShown="0">
  <autoFilter ref="A1:AE6" xr:uid="{F01E7C4F-AA2C-4335-8191-FC2723FBEA83}"/>
  <tableColumns count="31">
    <tableColumn id="1" xr3:uid="{17041832-6FF2-418B-B31F-42BECA69FF65}" name="Column1"/>
    <tableColumn id="2" xr3:uid="{1FE25C07-9B17-457C-9B16-3BF9E7C9DBEF}" name="ArrayExpress"/>
    <tableColumn id="3" xr3:uid="{185ADC1A-AEF0-4901-8B46-A39551C5790D}" name="BioModel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30">
      <calculatedColumnFormula>SUM(Table13[[#This Row],[ArrayExpress]:[UniProt]])</calculatedColumnFormula>
    </tableColumn>
    <tableColumn id="32" xr3:uid="{B58402AD-E47C-48C3-A958-E40B517709CB}" name="PERCENTAGE" dataDxfId="29">
      <calculatedColumnFormula>Table13[[#This Row],[TOTAL]]/$AD$5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E12" totalsRowShown="0">
  <autoFilter ref="A8:AE12" xr:uid="{3094FDB5-699E-465F-A5D2-11B7F5460DFF}"/>
  <tableColumns count="31">
    <tableColumn id="1" xr3:uid="{C10544DD-2692-4B19-8A8C-13C0F893F46A}" name="Column1"/>
    <tableColumn id="2" xr3:uid="{8EF695F4-E79D-43FF-89DA-337DF0666F62}" name="ArrayExpress-P"/>
    <tableColumn id="3" xr3:uid="{A118658A-E7C0-4961-9D18-A7F895FB5881}" name="BioModels-P"/>
    <tableColumn id="4" xr3:uid="{D44CB1FD-30D0-4664-AADA-A16F00BBB0C9}" name="BioProject-P"/>
    <tableColumn id="5" xr3:uid="{AC79B905-6882-49DD-8D02-593755F08A33}" name="BioSamples-P"/>
    <tableColumn id="25" xr3:uid="{A958D1A8-E03B-4168-8AB7-94FBB8639B68}" name="ChEBI-P" dataCellStyle="Percent"/>
    <tableColumn id="26" xr3:uid="{6D97C45D-04A5-4C1E-92CF-A1604AD72E3E}" name="ChEMBL-P" dataCellStyle="Percent"/>
    <tableColumn id="6" xr3:uid="{699037B6-6696-40C5-961E-6E8CD043A554}" name="dbGaP-P"/>
    <tableColumn id="27" xr3:uid="{A50258FC-0957-4195-B670-973FA5A7EE45}" name="EFO-P" dataCellStyle="Percent"/>
    <tableColumn id="28" xr3:uid="{DF31B204-0524-4CD8-9BC6-4EACFA6A4C90}" name="EGA-P" dataCellStyle="Percent"/>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dataCellStyle="Percent"/>
    <tableColumn id="20" xr3:uid="{3888D08C-30F8-4524-BA9E-DC4A029A68C2}" name="RefSeq-P"/>
    <tableColumn id="21" xr3:uid="{F94A68DA-A76D-4FAD-8DDF-F97BE2F59D14}" name="RefSNP-P"/>
    <tableColumn id="30" xr3:uid="{B9E1F5DB-37E0-4015-9EB8-92B528738FD0}" name="Rfam-P" dataCellStyle="Percent"/>
    <tableColumn id="22" xr3:uid="{B2B41695-9A44-4313-9828-33BC24D7A2D9}" name="RRID-P"/>
    <tableColumn id="23" xr3:uid="{C85DD7ED-63CB-40F2-B5D3-2465AE3DBA18}" name="UniProt-P"/>
    <tableColumn id="24" xr3:uid="{34D68AF2-1CC2-41B2-8C85-393C69FCBDBE}" name="TOTAL" dataDxfId="28">
      <calculatedColumnFormula>SUM(Table1316[[#This Row],[ArrayExpress-P]:[UniProt-P]])</calculatedColumnFormula>
    </tableColumn>
    <tableColumn id="31" xr3:uid="{F6A41F1A-6855-4C95-A942-0C634555854E}" name="Percentage" dataDxfId="27" dataCellStyle="Percent">
      <calculatedColumnFormula>Table1316[[#This Row],[TOTAL]]/$AD$12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2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25">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24">
      <calculatedColumnFormula>SUM(Table411[[#This Row],[Creation]:[Background]])</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23">
      <calculatedColumnFormula>SUM(Table4612[[#This Row],[Creation]:[Background]])</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22" dataDxfId="21">
  <autoFilter ref="A1:L2533" xr:uid="{7A52C0A5-266A-45D2-9E51-64766CB8D10B}"/>
  <sortState ref="A2:L2533">
    <sortCondition ref="C1:C2533"/>
  </sortState>
  <tableColumns count="12">
    <tableColumn id="1" xr3:uid="{F8DEE271-1553-4B3A-BE63-34328C7F4BB2}" name="PMCID" dataDxfId="20"/>
    <tableColumn id="2" xr3:uid="{2B57B6D9-6D46-42BC-AA97-2801AE4F0BF7}" name="AccessionNb" dataDxfId="19"/>
    <tableColumn id="3" xr3:uid="{9B17D6F8-84C4-4666-A827-B63E19784E30}" name="Section" dataDxfId="18"/>
    <tableColumn id="4" xr3:uid="{8B65BEA8-4788-4D45-9092-BC895FC59C12}" name="SubType" dataDxfId="17"/>
    <tableColumn id="5" xr3:uid="{1D6ECD2D-D120-442C-B80A-20D82F82592B}" name="Figure" dataDxfId="16"/>
    <tableColumn id="6" xr3:uid="{7EC28F9E-DA9A-475D-8957-9C4CC6735E70}" name="Categories" dataDxfId="15"/>
    <tableColumn id="7" xr3:uid="{825544C5-F5E4-48C0-AB43-8ED1F590695A}" name="PreCitation" dataDxfId="14"/>
    <tableColumn id="8" xr3:uid="{B8E243FF-AD73-443C-BD78-A18EC52C4C36}" name="Citation" dataDxfId="13"/>
    <tableColumn id="9" xr3:uid="{EFFDED29-4D87-498F-B23B-372B2310198E}" name="PostCitation" dataDxfId="12"/>
    <tableColumn id="10" xr3:uid="{0BD95BD1-7C31-4188-9E72-048325E0F97A}" name="Background" dataDxfId="11"/>
    <tableColumn id="11" xr3:uid="{24656885-FF17-4D4F-B5F2-6B66C995A092}" name="Creation" dataDxfId="10"/>
    <tableColumn id="12" xr3:uid="{E5BAEBEE-0E32-425E-96DE-F0DEFCF3D077}" name="Use" dataDxf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8"/>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7">
      <calculatedColumnFormula>SUM(Table2[[#This Row],[Abstract]:[Title]])</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6">
      <calculatedColumnFormula>SUM(Table24[[#This Row],[Title]:[Article]])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5">
      <calculatedColumnFormula>SUM(Table4[[#This Row],[Use]:[Background]])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4">
      <calculatedColumnFormula>SUM(Table46[[#This Row],[Use]:[Creation]])</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
      <calculatedColumnFormula>SUM(Table8[[#This Row],[GEO]:[EGA]])</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1"/>
    <tableColumn id="2" xr3:uid="{02C3C09B-E2C8-42ED-93A9-78D01EC13EEC}" name="Test set"/>
    <tableColumn id="3" xr3:uid="{436E8D33-9DE8-46C9-BE1B-2FB5AB155B54}" name="Train set"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E53"/>
  <sheetViews>
    <sheetView tabSelected="1" topLeftCell="A2" zoomScaleNormal="100" workbookViewId="0">
      <selection activeCell="A49" sqref="A49:BE52"/>
    </sheetView>
  </sheetViews>
  <sheetFormatPr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s>
  <sheetData>
    <row r="1" spans="1:31" x14ac:dyDescent="0.2">
      <c r="A1" t="s">
        <v>9078</v>
      </c>
      <c r="B1" t="s">
        <v>15</v>
      </c>
      <c r="C1" t="s">
        <v>9082</v>
      </c>
      <c r="D1" t="s">
        <v>96</v>
      </c>
      <c r="E1" t="s">
        <v>314</v>
      </c>
      <c r="F1" t="s">
        <v>320</v>
      </c>
      <c r="G1" t="s">
        <v>329</v>
      </c>
      <c r="H1" t="s">
        <v>336</v>
      </c>
      <c r="I1" t="s">
        <v>354</v>
      </c>
      <c r="J1" t="s">
        <v>370</v>
      </c>
      <c r="K1" t="s">
        <v>385</v>
      </c>
      <c r="L1" t="s">
        <v>407</v>
      </c>
      <c r="M1" t="s">
        <v>2780</v>
      </c>
      <c r="N1" t="s">
        <v>2860</v>
      </c>
      <c r="O1" t="s">
        <v>2909</v>
      </c>
      <c r="P1" t="s">
        <v>3036</v>
      </c>
      <c r="Q1" t="s">
        <v>3637</v>
      </c>
      <c r="R1" t="s">
        <v>3710</v>
      </c>
      <c r="S1" t="s">
        <v>3823</v>
      </c>
      <c r="T1" t="s">
        <v>3906</v>
      </c>
      <c r="U1" t="s">
        <v>4127</v>
      </c>
      <c r="V1" t="s">
        <v>5775</v>
      </c>
      <c r="W1" t="s">
        <v>5869</v>
      </c>
      <c r="X1" t="s">
        <v>5914</v>
      </c>
      <c r="Y1" t="s">
        <v>5924</v>
      </c>
      <c r="Z1" t="s">
        <v>6339</v>
      </c>
      <c r="AA1" t="s">
        <v>8757</v>
      </c>
      <c r="AB1" t="s">
        <v>8766</v>
      </c>
      <c r="AC1" t="s">
        <v>8821</v>
      </c>
      <c r="AD1" t="s">
        <v>9076</v>
      </c>
      <c r="AE1" t="s">
        <v>9077</v>
      </c>
    </row>
    <row r="2" spans="1:31" x14ac:dyDescent="0.2">
      <c r="A2" t="s">
        <v>9</v>
      </c>
      <c r="B2">
        <v>0</v>
      </c>
      <c r="C2">
        <v>0</v>
      </c>
      <c r="D2">
        <v>0</v>
      </c>
      <c r="E2">
        <v>0</v>
      </c>
      <c r="F2">
        <v>1</v>
      </c>
      <c r="G2">
        <v>0</v>
      </c>
      <c r="H2">
        <v>0</v>
      </c>
      <c r="I2">
        <v>1</v>
      </c>
      <c r="J2">
        <v>0</v>
      </c>
      <c r="K2">
        <v>0</v>
      </c>
      <c r="L2">
        <v>25</v>
      </c>
      <c r="M2">
        <v>0</v>
      </c>
      <c r="N2">
        <v>0</v>
      </c>
      <c r="O2">
        <v>0</v>
      </c>
      <c r="P2">
        <v>0</v>
      </c>
      <c r="Q2">
        <v>0</v>
      </c>
      <c r="R2">
        <v>0</v>
      </c>
      <c r="S2">
        <v>1</v>
      </c>
      <c r="T2">
        <v>55</v>
      </c>
      <c r="U2">
        <v>14</v>
      </c>
      <c r="V2">
        <v>6</v>
      </c>
      <c r="W2">
        <v>0</v>
      </c>
      <c r="X2">
        <v>0</v>
      </c>
      <c r="Y2">
        <v>7</v>
      </c>
      <c r="Z2">
        <v>110</v>
      </c>
      <c r="AA2">
        <v>0</v>
      </c>
      <c r="AB2">
        <v>0</v>
      </c>
      <c r="AC2">
        <v>3</v>
      </c>
      <c r="AD2">
        <f>SUM(Table13[[#This Row],[ArrayExpress]:[UniProt]])</f>
        <v>223</v>
      </c>
      <c r="AE2" s="38">
        <f>Table13[[#This Row],[TOTAL]]/$AD$5</f>
        <v>8.8072669826224331E-2</v>
      </c>
    </row>
    <row r="3" spans="1:31" x14ac:dyDescent="0.2">
      <c r="A3" t="s">
        <v>10</v>
      </c>
      <c r="B3">
        <v>16</v>
      </c>
      <c r="C3">
        <v>0</v>
      </c>
      <c r="D3">
        <v>53</v>
      </c>
      <c r="E3">
        <v>0</v>
      </c>
      <c r="F3">
        <v>0</v>
      </c>
      <c r="G3">
        <v>0</v>
      </c>
      <c r="H3">
        <v>2</v>
      </c>
      <c r="I3">
        <v>0</v>
      </c>
      <c r="J3">
        <v>1</v>
      </c>
      <c r="K3">
        <v>5</v>
      </c>
      <c r="L3">
        <v>161</v>
      </c>
      <c r="M3">
        <v>0</v>
      </c>
      <c r="N3">
        <v>0</v>
      </c>
      <c r="O3">
        <v>0</v>
      </c>
      <c r="P3">
        <v>82</v>
      </c>
      <c r="Q3">
        <v>0</v>
      </c>
      <c r="R3">
        <v>0</v>
      </c>
      <c r="S3">
        <v>0</v>
      </c>
      <c r="T3">
        <v>0</v>
      </c>
      <c r="U3">
        <v>12</v>
      </c>
      <c r="V3">
        <v>0</v>
      </c>
      <c r="W3">
        <v>9</v>
      </c>
      <c r="X3">
        <v>0</v>
      </c>
      <c r="Y3">
        <v>2</v>
      </c>
      <c r="Z3">
        <v>2</v>
      </c>
      <c r="AA3">
        <v>0</v>
      </c>
      <c r="AB3">
        <v>0</v>
      </c>
      <c r="AC3">
        <v>0</v>
      </c>
      <c r="AD3">
        <f>SUM(Table13[[#This Row],[ArrayExpress]:[UniProt]])</f>
        <v>345</v>
      </c>
      <c r="AE3" s="38">
        <f>Table13[[#This Row],[TOTAL]]/$AD$5</f>
        <v>0.13625592417061611</v>
      </c>
    </row>
    <row r="4" spans="1:31" x14ac:dyDescent="0.2">
      <c r="A4" t="s">
        <v>11</v>
      </c>
      <c r="B4">
        <v>3</v>
      </c>
      <c r="C4">
        <v>0</v>
      </c>
      <c r="D4">
        <v>2</v>
      </c>
      <c r="E4">
        <v>1</v>
      </c>
      <c r="F4">
        <v>1</v>
      </c>
      <c r="G4">
        <v>1</v>
      </c>
      <c r="H4">
        <v>2</v>
      </c>
      <c r="I4">
        <v>3</v>
      </c>
      <c r="J4">
        <v>2</v>
      </c>
      <c r="K4">
        <v>0</v>
      </c>
      <c r="L4">
        <v>418</v>
      </c>
      <c r="M4">
        <v>19</v>
      </c>
      <c r="N4">
        <v>12</v>
      </c>
      <c r="O4">
        <v>35</v>
      </c>
      <c r="P4">
        <v>68</v>
      </c>
      <c r="Q4">
        <v>16</v>
      </c>
      <c r="R4">
        <v>34</v>
      </c>
      <c r="S4">
        <v>21</v>
      </c>
      <c r="T4">
        <v>17</v>
      </c>
      <c r="U4">
        <v>425</v>
      </c>
      <c r="V4">
        <v>18</v>
      </c>
      <c r="W4">
        <v>2</v>
      </c>
      <c r="X4">
        <v>3</v>
      </c>
      <c r="Y4">
        <v>98</v>
      </c>
      <c r="Z4">
        <v>681</v>
      </c>
      <c r="AA4">
        <v>2</v>
      </c>
      <c r="AB4">
        <v>15</v>
      </c>
      <c r="AC4">
        <v>65</v>
      </c>
      <c r="AD4">
        <f>SUM(Table13[[#This Row],[ArrayExpress]:[UniProt]])</f>
        <v>1964</v>
      </c>
      <c r="AE4" s="38">
        <f>Table13[[#This Row],[TOTAL]]/$AD$5</f>
        <v>0.77567140600315954</v>
      </c>
    </row>
    <row r="5" spans="1:31" x14ac:dyDescent="0.2">
      <c r="A5" s="2" t="s">
        <v>9076</v>
      </c>
      <c r="B5" s="2">
        <f t="shared" ref="B5:AC5" si="0">SUBTOTAL(109,B2:B4)</f>
        <v>19</v>
      </c>
      <c r="C5" s="2">
        <f t="shared" si="0"/>
        <v>0</v>
      </c>
      <c r="D5" s="2">
        <f t="shared" si="0"/>
        <v>55</v>
      </c>
      <c r="E5" s="2">
        <f t="shared" si="0"/>
        <v>1</v>
      </c>
      <c r="F5" s="2">
        <f t="shared" si="0"/>
        <v>2</v>
      </c>
      <c r="G5" s="2">
        <f t="shared" si="0"/>
        <v>1</v>
      </c>
      <c r="H5" s="2">
        <f t="shared" si="0"/>
        <v>4</v>
      </c>
      <c r="I5" s="2">
        <f t="shared" si="0"/>
        <v>4</v>
      </c>
      <c r="J5" s="2">
        <f t="shared" si="0"/>
        <v>3</v>
      </c>
      <c r="K5" s="2">
        <f t="shared" si="0"/>
        <v>5</v>
      </c>
      <c r="L5" s="2">
        <f t="shared" si="0"/>
        <v>604</v>
      </c>
      <c r="M5" s="2">
        <f t="shared" si="0"/>
        <v>19</v>
      </c>
      <c r="N5" s="2">
        <f t="shared" si="0"/>
        <v>12</v>
      </c>
      <c r="O5" s="2">
        <f t="shared" si="0"/>
        <v>35</v>
      </c>
      <c r="P5" s="2">
        <f t="shared" si="0"/>
        <v>150</v>
      </c>
      <c r="Q5" s="2">
        <f t="shared" si="0"/>
        <v>16</v>
      </c>
      <c r="R5" s="2">
        <f t="shared" si="0"/>
        <v>34</v>
      </c>
      <c r="S5" s="2">
        <f t="shared" si="0"/>
        <v>22</v>
      </c>
      <c r="T5" s="2">
        <f t="shared" si="0"/>
        <v>72</v>
      </c>
      <c r="U5" s="2">
        <f t="shared" si="0"/>
        <v>451</v>
      </c>
      <c r="V5" s="2">
        <f t="shared" si="0"/>
        <v>24</v>
      </c>
      <c r="W5" s="2">
        <f t="shared" si="0"/>
        <v>11</v>
      </c>
      <c r="X5" s="2">
        <f t="shared" si="0"/>
        <v>3</v>
      </c>
      <c r="Y5" s="2">
        <f t="shared" si="0"/>
        <v>107</v>
      </c>
      <c r="Z5" s="2">
        <f t="shared" si="0"/>
        <v>793</v>
      </c>
      <c r="AA5" s="2">
        <f t="shared" si="0"/>
        <v>2</v>
      </c>
      <c r="AB5" s="2">
        <f t="shared" si="0"/>
        <v>15</v>
      </c>
      <c r="AC5" s="2">
        <f t="shared" si="0"/>
        <v>68</v>
      </c>
      <c r="AD5">
        <f>SUM(Table13[[#This Row],[ArrayExpress]:[UniProt]])</f>
        <v>2532</v>
      </c>
      <c r="AE5" s="32">
        <f>Table13[[#This Row],[TOTAL]]/$AD$5</f>
        <v>1</v>
      </c>
    </row>
    <row r="6" spans="1:31" x14ac:dyDescent="0.2">
      <c r="A6" s="2" t="s">
        <v>9077</v>
      </c>
      <c r="B6" s="3">
        <f t="shared" ref="B6:AC6" si="1">B5/$AD$5</f>
        <v>7.5039494470774092E-3</v>
      </c>
      <c r="C6" s="3">
        <f t="shared" si="1"/>
        <v>0</v>
      </c>
      <c r="D6" s="3">
        <f t="shared" si="1"/>
        <v>2.1721958925750396E-2</v>
      </c>
      <c r="E6" s="3">
        <f t="shared" si="1"/>
        <v>3.9494470774091627E-4</v>
      </c>
      <c r="F6" s="3">
        <f t="shared" si="1"/>
        <v>7.8988941548183253E-4</v>
      </c>
      <c r="G6" s="3">
        <f t="shared" si="1"/>
        <v>3.9494470774091627E-4</v>
      </c>
      <c r="H6" s="3">
        <f t="shared" si="1"/>
        <v>1.5797788309636651E-3</v>
      </c>
      <c r="I6" s="3">
        <f t="shared" si="1"/>
        <v>1.5797788309636651E-3</v>
      </c>
      <c r="J6" s="3">
        <f t="shared" si="1"/>
        <v>1.1848341232227489E-3</v>
      </c>
      <c r="K6" s="3">
        <f t="shared" si="1"/>
        <v>1.9747235387045812E-3</v>
      </c>
      <c r="L6" s="3">
        <f t="shared" si="1"/>
        <v>0.23854660347551343</v>
      </c>
      <c r="M6" s="3">
        <f t="shared" si="1"/>
        <v>7.5039494470774092E-3</v>
      </c>
      <c r="N6" s="3">
        <f t="shared" si="1"/>
        <v>4.7393364928909956E-3</v>
      </c>
      <c r="O6" s="3">
        <f t="shared" si="1"/>
        <v>1.3823064770932069E-2</v>
      </c>
      <c r="P6" s="3">
        <f t="shared" si="1"/>
        <v>5.9241706161137442E-2</v>
      </c>
      <c r="Q6" s="3">
        <f t="shared" si="1"/>
        <v>6.3191153238546603E-3</v>
      </c>
      <c r="R6" s="3">
        <f t="shared" si="1"/>
        <v>1.3428120063191154E-2</v>
      </c>
      <c r="S6" s="3">
        <f t="shared" si="1"/>
        <v>8.6887835703001581E-3</v>
      </c>
      <c r="T6" s="3">
        <f t="shared" si="1"/>
        <v>2.843601895734597E-2</v>
      </c>
      <c r="U6" s="3">
        <f t="shared" si="1"/>
        <v>0.17812006319115323</v>
      </c>
      <c r="V6" s="3">
        <f t="shared" si="1"/>
        <v>9.4786729857819912E-3</v>
      </c>
      <c r="W6" s="3">
        <f t="shared" si="1"/>
        <v>4.344391785150079E-3</v>
      </c>
      <c r="X6" s="3">
        <f t="shared" si="1"/>
        <v>1.1848341232227489E-3</v>
      </c>
      <c r="Y6" s="3">
        <f t="shared" si="1"/>
        <v>4.2259083728278038E-2</v>
      </c>
      <c r="Z6" s="3">
        <f t="shared" si="1"/>
        <v>0.31319115323854663</v>
      </c>
      <c r="AA6" s="3">
        <f t="shared" si="1"/>
        <v>7.8988941548183253E-4</v>
      </c>
      <c r="AB6" s="3">
        <f t="shared" si="1"/>
        <v>5.9241706161137437E-3</v>
      </c>
      <c r="AC6" s="3">
        <f t="shared" si="1"/>
        <v>2.6856240126382307E-2</v>
      </c>
      <c r="AD6" s="3">
        <f>SUM(Table13[[#This Row],[ArrayExpress]:[UniProt]])</f>
        <v>1</v>
      </c>
    </row>
    <row r="8" spans="1:31"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11357</v>
      </c>
      <c r="AD8" t="s">
        <v>9076</v>
      </c>
      <c r="AE8" t="s">
        <v>11329</v>
      </c>
    </row>
    <row r="9" spans="1:31" ht="15" x14ac:dyDescent="0.25">
      <c r="A9" t="s">
        <v>9</v>
      </c>
      <c r="B9" s="3">
        <f>B2/B5</f>
        <v>0</v>
      </c>
      <c r="C9" s="3">
        <v>0</v>
      </c>
      <c r="D9" s="3">
        <f t="shared" ref="D9:AC9" si="2">D2/D5</f>
        <v>0</v>
      </c>
      <c r="E9" s="3">
        <f t="shared" si="2"/>
        <v>0</v>
      </c>
      <c r="F9" s="3">
        <f t="shared" si="2"/>
        <v>0.5</v>
      </c>
      <c r="G9" s="3">
        <f t="shared" si="2"/>
        <v>0</v>
      </c>
      <c r="H9" s="3">
        <f t="shared" si="2"/>
        <v>0</v>
      </c>
      <c r="I9" s="3">
        <f t="shared" si="2"/>
        <v>0.25</v>
      </c>
      <c r="J9" s="3">
        <f t="shared" si="2"/>
        <v>0</v>
      </c>
      <c r="K9" s="3">
        <f t="shared" si="2"/>
        <v>0</v>
      </c>
      <c r="L9" s="3">
        <f t="shared" si="2"/>
        <v>4.1390728476821195E-2</v>
      </c>
      <c r="M9" s="3">
        <f t="shared" si="2"/>
        <v>0</v>
      </c>
      <c r="N9" s="3">
        <f t="shared" si="2"/>
        <v>0</v>
      </c>
      <c r="O9" s="3">
        <f t="shared" si="2"/>
        <v>0</v>
      </c>
      <c r="P9" s="3">
        <f t="shared" si="2"/>
        <v>0</v>
      </c>
      <c r="Q9" s="3">
        <f t="shared" si="2"/>
        <v>0</v>
      </c>
      <c r="R9" s="3">
        <f t="shared" si="2"/>
        <v>0</v>
      </c>
      <c r="S9" s="3">
        <f t="shared" si="2"/>
        <v>4.5454545454545456E-2</v>
      </c>
      <c r="T9" s="3">
        <f t="shared" si="2"/>
        <v>0.76388888888888884</v>
      </c>
      <c r="U9" s="3">
        <f t="shared" si="2"/>
        <v>3.1042128603104215E-2</v>
      </c>
      <c r="V9" s="3">
        <f t="shared" si="2"/>
        <v>0.25</v>
      </c>
      <c r="W9" s="3">
        <f t="shared" si="2"/>
        <v>0</v>
      </c>
      <c r="X9" s="3">
        <f t="shared" si="2"/>
        <v>0</v>
      </c>
      <c r="Y9" s="3">
        <f t="shared" si="2"/>
        <v>6.5420560747663545E-2</v>
      </c>
      <c r="Z9" s="3">
        <f t="shared" si="2"/>
        <v>0.13871374527112232</v>
      </c>
      <c r="AA9" s="3">
        <f t="shared" si="2"/>
        <v>0</v>
      </c>
      <c r="AB9" s="3">
        <f t="shared" si="2"/>
        <v>0</v>
      </c>
      <c r="AC9" s="3">
        <f t="shared" si="2"/>
        <v>4.4117647058823532E-2</v>
      </c>
      <c r="AD9">
        <f>SUM(Table1316[[#This Row],[ArrayExpress-P]:[UniProt-P]])</f>
        <v>2.1300282445009691</v>
      </c>
      <c r="AE9" s="39">
        <f>Table1316[[#This Row],[TOTAL]]/$AD$12</f>
        <v>7.8889934981517376E-2</v>
      </c>
    </row>
    <row r="10" spans="1:31" ht="15" x14ac:dyDescent="0.25">
      <c r="A10" t="s">
        <v>10</v>
      </c>
      <c r="B10" s="3">
        <f>B3/B5</f>
        <v>0.84210526315789469</v>
      </c>
      <c r="C10" s="3">
        <v>0</v>
      </c>
      <c r="D10" s="3">
        <f t="shared" ref="D10:AC10" si="3">D3/D5</f>
        <v>0.96363636363636362</v>
      </c>
      <c r="E10" s="3">
        <f t="shared" si="3"/>
        <v>0</v>
      </c>
      <c r="F10" s="3">
        <f t="shared" si="3"/>
        <v>0</v>
      </c>
      <c r="G10" s="3">
        <f t="shared" si="3"/>
        <v>0</v>
      </c>
      <c r="H10" s="3">
        <f t="shared" si="3"/>
        <v>0.5</v>
      </c>
      <c r="I10" s="3">
        <f t="shared" si="3"/>
        <v>0</v>
      </c>
      <c r="J10" s="3">
        <f t="shared" si="3"/>
        <v>0.33333333333333331</v>
      </c>
      <c r="K10" s="3">
        <f t="shared" si="3"/>
        <v>1</v>
      </c>
      <c r="L10" s="3">
        <f t="shared" si="3"/>
        <v>0.26655629139072845</v>
      </c>
      <c r="M10" s="3">
        <f t="shared" si="3"/>
        <v>0</v>
      </c>
      <c r="N10" s="3">
        <f t="shared" si="3"/>
        <v>0</v>
      </c>
      <c r="O10" s="3">
        <f t="shared" si="3"/>
        <v>0</v>
      </c>
      <c r="P10" s="3">
        <f t="shared" si="3"/>
        <v>0.54666666666666663</v>
      </c>
      <c r="Q10" s="3">
        <f t="shared" si="3"/>
        <v>0</v>
      </c>
      <c r="R10" s="3">
        <f t="shared" si="3"/>
        <v>0</v>
      </c>
      <c r="S10" s="3">
        <f t="shared" si="3"/>
        <v>0</v>
      </c>
      <c r="T10" s="3">
        <f t="shared" si="3"/>
        <v>0</v>
      </c>
      <c r="U10" s="3">
        <f t="shared" si="3"/>
        <v>2.6607538802660754E-2</v>
      </c>
      <c r="V10" s="3">
        <f t="shared" si="3"/>
        <v>0</v>
      </c>
      <c r="W10" s="3">
        <f t="shared" si="3"/>
        <v>0.81818181818181823</v>
      </c>
      <c r="X10" s="3">
        <f t="shared" si="3"/>
        <v>0</v>
      </c>
      <c r="Y10" s="3">
        <f t="shared" si="3"/>
        <v>1.8691588785046728E-2</v>
      </c>
      <c r="Z10" s="3">
        <f t="shared" si="3"/>
        <v>2.5220680958385876E-3</v>
      </c>
      <c r="AA10" s="3">
        <f t="shared" si="3"/>
        <v>0</v>
      </c>
      <c r="AB10" s="3">
        <f t="shared" si="3"/>
        <v>0</v>
      </c>
      <c r="AC10" s="3">
        <f t="shared" si="3"/>
        <v>0</v>
      </c>
      <c r="AD10">
        <f>SUM(Table1316[[#This Row],[ArrayExpress-P]:[UniProt-P]])</f>
        <v>5.3183009320503514</v>
      </c>
      <c r="AE10" s="39">
        <f>Table1316[[#This Row],[TOTAL]]/$AD$12</f>
        <v>0.19697410859445746</v>
      </c>
    </row>
    <row r="11" spans="1:31" ht="15" x14ac:dyDescent="0.25">
      <c r="A11" t="s">
        <v>11</v>
      </c>
      <c r="B11" s="3">
        <f>B4/B5</f>
        <v>0.15789473684210525</v>
      </c>
      <c r="C11" s="3">
        <v>0</v>
      </c>
      <c r="D11" s="3">
        <f t="shared" ref="D11:AC11" si="4">D4/D5</f>
        <v>3.6363636363636362E-2</v>
      </c>
      <c r="E11" s="3">
        <f t="shared" si="4"/>
        <v>1</v>
      </c>
      <c r="F11" s="3">
        <f t="shared" si="4"/>
        <v>0.5</v>
      </c>
      <c r="G11" s="3">
        <f t="shared" si="4"/>
        <v>1</v>
      </c>
      <c r="H11" s="3">
        <f t="shared" si="4"/>
        <v>0.5</v>
      </c>
      <c r="I11" s="3">
        <f t="shared" si="4"/>
        <v>0.75</v>
      </c>
      <c r="J11" s="3">
        <f t="shared" si="4"/>
        <v>0.66666666666666663</v>
      </c>
      <c r="K11" s="3">
        <f t="shared" si="4"/>
        <v>0</v>
      </c>
      <c r="L11" s="3">
        <f t="shared" si="4"/>
        <v>0.69205298013245031</v>
      </c>
      <c r="M11" s="3">
        <f t="shared" si="4"/>
        <v>1</v>
      </c>
      <c r="N11" s="3">
        <f t="shared" si="4"/>
        <v>1</v>
      </c>
      <c r="O11" s="3">
        <f t="shared" si="4"/>
        <v>1</v>
      </c>
      <c r="P11" s="3">
        <f t="shared" si="4"/>
        <v>0.45333333333333331</v>
      </c>
      <c r="Q11" s="3">
        <f t="shared" si="4"/>
        <v>1</v>
      </c>
      <c r="R11" s="3">
        <f t="shared" si="4"/>
        <v>1</v>
      </c>
      <c r="S11" s="3">
        <f t="shared" si="4"/>
        <v>0.95454545454545459</v>
      </c>
      <c r="T11" s="3">
        <f t="shared" si="4"/>
        <v>0.2361111111111111</v>
      </c>
      <c r="U11" s="3">
        <f t="shared" si="4"/>
        <v>0.94235033259423506</v>
      </c>
      <c r="V11" s="3">
        <f t="shared" si="4"/>
        <v>0.75</v>
      </c>
      <c r="W11" s="3">
        <f t="shared" si="4"/>
        <v>0.18181818181818182</v>
      </c>
      <c r="X11" s="3">
        <f t="shared" si="4"/>
        <v>1</v>
      </c>
      <c r="Y11" s="3">
        <f t="shared" si="4"/>
        <v>0.91588785046728971</v>
      </c>
      <c r="Z11" s="3">
        <f t="shared" si="4"/>
        <v>0.85876418663303911</v>
      </c>
      <c r="AA11" s="3">
        <f t="shared" si="4"/>
        <v>1</v>
      </c>
      <c r="AB11" s="3">
        <f t="shared" si="4"/>
        <v>1</v>
      </c>
      <c r="AC11" s="3">
        <f t="shared" si="4"/>
        <v>0.95588235294117652</v>
      </c>
      <c r="AD11">
        <f>SUM(Table1316[[#This Row],[ArrayExpress-P]:[UniProt-P]])</f>
        <v>19.551670823448681</v>
      </c>
      <c r="AE11" s="39">
        <f>Table1316[[#This Row],[TOTAL]]/$AD$12</f>
        <v>0.72413595642402528</v>
      </c>
    </row>
    <row r="12" spans="1:31" ht="15" x14ac:dyDescent="0.25">
      <c r="A12" s="2" t="s">
        <v>9076</v>
      </c>
      <c r="B12" s="2">
        <f>SUBTOTAL(109,B9:B11)</f>
        <v>1</v>
      </c>
      <c r="C12" s="2">
        <f t="shared" ref="C12:AC12" si="5">SUBTOTAL(109,C9:C11)</f>
        <v>0</v>
      </c>
      <c r="D12" s="2">
        <f t="shared" si="5"/>
        <v>1</v>
      </c>
      <c r="E12" s="2">
        <f t="shared" si="5"/>
        <v>1</v>
      </c>
      <c r="F12" s="2">
        <f t="shared" si="5"/>
        <v>1</v>
      </c>
      <c r="G12" s="2">
        <f t="shared" si="5"/>
        <v>1</v>
      </c>
      <c r="H12" s="2">
        <f t="shared" si="5"/>
        <v>1</v>
      </c>
      <c r="I12" s="2">
        <f t="shared" si="5"/>
        <v>1</v>
      </c>
      <c r="J12" s="2">
        <f t="shared" si="5"/>
        <v>1</v>
      </c>
      <c r="K12" s="2">
        <f t="shared" si="5"/>
        <v>1</v>
      </c>
      <c r="L12" s="2">
        <f t="shared" si="5"/>
        <v>1</v>
      </c>
      <c r="M12" s="2">
        <f t="shared" si="5"/>
        <v>1</v>
      </c>
      <c r="N12" s="2">
        <f t="shared" si="5"/>
        <v>1</v>
      </c>
      <c r="O12" s="2">
        <f t="shared" si="5"/>
        <v>1</v>
      </c>
      <c r="P12" s="2">
        <f t="shared" si="5"/>
        <v>1</v>
      </c>
      <c r="Q12" s="2">
        <f t="shared" si="5"/>
        <v>1</v>
      </c>
      <c r="R12" s="2">
        <f t="shared" si="5"/>
        <v>1</v>
      </c>
      <c r="S12" s="2">
        <f t="shared" si="5"/>
        <v>1</v>
      </c>
      <c r="T12" s="2">
        <f t="shared" si="5"/>
        <v>1</v>
      </c>
      <c r="U12" s="2">
        <f t="shared" si="5"/>
        <v>1</v>
      </c>
      <c r="V12" s="2">
        <f t="shared" si="5"/>
        <v>1</v>
      </c>
      <c r="W12" s="2">
        <f t="shared" si="5"/>
        <v>1</v>
      </c>
      <c r="X12" s="2">
        <f t="shared" si="5"/>
        <v>1</v>
      </c>
      <c r="Y12" s="2">
        <f t="shared" si="5"/>
        <v>1</v>
      </c>
      <c r="Z12" s="2">
        <f t="shared" si="5"/>
        <v>1</v>
      </c>
      <c r="AA12" s="2">
        <f t="shared" si="5"/>
        <v>1</v>
      </c>
      <c r="AB12" s="2">
        <f t="shared" si="5"/>
        <v>1</v>
      </c>
      <c r="AC12" s="2">
        <f t="shared" si="5"/>
        <v>1</v>
      </c>
      <c r="AD12">
        <f>SUM(Table1316[[#This Row],[ArrayExpress-P]:[UniProt-P]])</f>
        <v>27</v>
      </c>
      <c r="AE12" s="40">
        <f>Table1316[[#This Row],[TOTAL]]/$AD$12</f>
        <v>1</v>
      </c>
    </row>
    <row r="42" spans="1:31" x14ac:dyDescent="0.2">
      <c r="A42" t="s">
        <v>9078</v>
      </c>
      <c r="B42" t="s">
        <v>15</v>
      </c>
      <c r="C42" t="s">
        <v>9082</v>
      </c>
      <c r="D42" t="s">
        <v>96</v>
      </c>
      <c r="E42" t="s">
        <v>314</v>
      </c>
      <c r="F42" t="s">
        <v>320</v>
      </c>
      <c r="G42" t="s">
        <v>329</v>
      </c>
      <c r="H42" t="s">
        <v>336</v>
      </c>
      <c r="I42" t="s">
        <v>354</v>
      </c>
      <c r="J42" t="s">
        <v>370</v>
      </c>
      <c r="K42" t="s">
        <v>385</v>
      </c>
      <c r="L42" t="s">
        <v>407</v>
      </c>
      <c r="M42" t="s">
        <v>2780</v>
      </c>
      <c r="N42" t="s">
        <v>2860</v>
      </c>
      <c r="O42" t="s">
        <v>2909</v>
      </c>
      <c r="P42" t="s">
        <v>3036</v>
      </c>
      <c r="Q42" t="s">
        <v>3637</v>
      </c>
      <c r="R42" t="s">
        <v>3710</v>
      </c>
      <c r="S42" t="s">
        <v>3823</v>
      </c>
      <c r="T42" t="s">
        <v>3906</v>
      </c>
      <c r="U42" t="s">
        <v>4127</v>
      </c>
      <c r="V42" t="s">
        <v>5775</v>
      </c>
      <c r="W42" t="s">
        <v>5869</v>
      </c>
      <c r="X42" t="s">
        <v>5914</v>
      </c>
      <c r="Y42" t="s">
        <v>5924</v>
      </c>
      <c r="Z42" t="s">
        <v>6339</v>
      </c>
      <c r="AA42" t="s">
        <v>8757</v>
      </c>
      <c r="AB42" t="s">
        <v>8766</v>
      </c>
      <c r="AC42" t="s">
        <v>8821</v>
      </c>
      <c r="AD42" t="s">
        <v>9076</v>
      </c>
      <c r="AE42" t="s">
        <v>11329</v>
      </c>
    </row>
    <row r="43" spans="1:31" ht="15" x14ac:dyDescent="0.25">
      <c r="A43" t="s">
        <v>9</v>
      </c>
      <c r="B43" s="3">
        <v>0</v>
      </c>
      <c r="C43" s="3">
        <v>0</v>
      </c>
      <c r="D43" s="3">
        <v>0</v>
      </c>
      <c r="E43" s="3">
        <v>0</v>
      </c>
      <c r="F43" s="3">
        <v>0</v>
      </c>
      <c r="G43" s="3">
        <v>0</v>
      </c>
      <c r="H43" s="3">
        <v>0.4</v>
      </c>
      <c r="I43" s="3">
        <v>0</v>
      </c>
      <c r="J43" s="3">
        <v>0</v>
      </c>
      <c r="K43" s="3">
        <v>0</v>
      </c>
      <c r="L43" s="3">
        <v>8.1632653061224483E-2</v>
      </c>
      <c r="M43" s="3">
        <v>0</v>
      </c>
      <c r="N43" s="3">
        <v>0</v>
      </c>
      <c r="O43" s="3">
        <v>3.0303030303030304E-2</v>
      </c>
      <c r="P43" s="3">
        <v>2.5974025974025976E-2</v>
      </c>
      <c r="Q43" s="3">
        <v>0</v>
      </c>
      <c r="R43" s="3">
        <v>0</v>
      </c>
      <c r="S43" s="3">
        <v>7.1428571428571425E-2</v>
      </c>
      <c r="T43" s="3">
        <v>0.67647058823529416</v>
      </c>
      <c r="U43" s="3">
        <v>7.9234972677595633E-2</v>
      </c>
      <c r="V43" s="3">
        <v>0.26666666666666666</v>
      </c>
      <c r="W43" s="3">
        <v>0</v>
      </c>
      <c r="X43" s="3">
        <v>0</v>
      </c>
      <c r="Y43" s="3">
        <v>0.2</v>
      </c>
      <c r="Z43" s="3">
        <v>0.20322580645161289</v>
      </c>
      <c r="AA43" s="3">
        <v>0</v>
      </c>
      <c r="AB43" s="3">
        <v>0</v>
      </c>
      <c r="AC43" s="3">
        <v>0.1076923076923077</v>
      </c>
      <c r="AD43">
        <v>2.1426286224903293</v>
      </c>
      <c r="AE43" s="39">
        <v>9.7392210113196778E-2</v>
      </c>
    </row>
    <row r="44" spans="1:31" ht="15" x14ac:dyDescent="0.25">
      <c r="A44" t="s">
        <v>10</v>
      </c>
      <c r="B44" s="3">
        <v>0.45454545454545453</v>
      </c>
      <c r="C44" s="3">
        <v>0</v>
      </c>
      <c r="D44" s="3">
        <v>0.66666666666666663</v>
      </c>
      <c r="E44" s="3">
        <v>1</v>
      </c>
      <c r="F44" s="3">
        <v>0</v>
      </c>
      <c r="G44" s="3">
        <v>0</v>
      </c>
      <c r="H44" s="3">
        <v>0.2</v>
      </c>
      <c r="I44" s="3">
        <v>0</v>
      </c>
      <c r="J44" s="3">
        <v>0</v>
      </c>
      <c r="K44" s="3">
        <v>1</v>
      </c>
      <c r="L44" s="3">
        <v>0.26303854875283444</v>
      </c>
      <c r="M44" s="3">
        <v>0</v>
      </c>
      <c r="N44" s="3">
        <v>0.22222222222222221</v>
      </c>
      <c r="O44" s="3">
        <v>0</v>
      </c>
      <c r="P44" s="3">
        <v>0.50649350649350644</v>
      </c>
      <c r="Q44" s="3">
        <v>0</v>
      </c>
      <c r="R44" s="3">
        <v>0</v>
      </c>
      <c r="S44" s="3">
        <v>0</v>
      </c>
      <c r="T44" s="3">
        <v>0</v>
      </c>
      <c r="U44" s="3">
        <v>3.2786885245901641E-2</v>
      </c>
      <c r="V44" s="3">
        <v>0</v>
      </c>
      <c r="W44" s="3">
        <v>1</v>
      </c>
      <c r="X44" s="3">
        <v>0</v>
      </c>
      <c r="Y44" s="3">
        <v>0</v>
      </c>
      <c r="Z44" s="3">
        <v>0</v>
      </c>
      <c r="AA44" s="3">
        <v>0</v>
      </c>
      <c r="AB44" s="3">
        <v>0</v>
      </c>
      <c r="AC44" s="3">
        <v>0</v>
      </c>
      <c r="AD44">
        <v>5.3457532839265856</v>
      </c>
      <c r="AE44" s="39">
        <v>0.24298878563302662</v>
      </c>
    </row>
    <row r="45" spans="1:31" ht="15" x14ac:dyDescent="0.25">
      <c r="A45" t="s">
        <v>11</v>
      </c>
      <c r="B45" s="3">
        <v>0.54545454545454541</v>
      </c>
      <c r="C45" s="3">
        <v>1</v>
      </c>
      <c r="D45" s="3">
        <v>0.33333333333333331</v>
      </c>
      <c r="E45" s="3">
        <v>0</v>
      </c>
      <c r="F45" s="3">
        <v>0</v>
      </c>
      <c r="G45" s="3">
        <v>0</v>
      </c>
      <c r="H45" s="3">
        <v>0.4</v>
      </c>
      <c r="I45" s="3">
        <v>0</v>
      </c>
      <c r="J45" s="3">
        <v>0</v>
      </c>
      <c r="K45" s="3">
        <v>0</v>
      </c>
      <c r="L45" s="3">
        <v>0.65532879818594103</v>
      </c>
      <c r="M45" s="3">
        <v>1</v>
      </c>
      <c r="N45" s="3">
        <v>0.77777777777777779</v>
      </c>
      <c r="O45" s="3">
        <v>0.96969696969696972</v>
      </c>
      <c r="P45" s="3">
        <v>0.46753246753246752</v>
      </c>
      <c r="Q45" s="3">
        <v>1</v>
      </c>
      <c r="R45" s="3">
        <v>1</v>
      </c>
      <c r="S45" s="3">
        <v>0.9285714285714286</v>
      </c>
      <c r="T45" s="3">
        <v>0.3235294117647059</v>
      </c>
      <c r="U45" s="3">
        <v>0.88797814207650272</v>
      </c>
      <c r="V45" s="3">
        <v>0.73333333333333328</v>
      </c>
      <c r="W45" s="3">
        <v>0</v>
      </c>
      <c r="X45" s="3">
        <v>0</v>
      </c>
      <c r="Y45" s="3">
        <v>0.8</v>
      </c>
      <c r="Z45" s="3">
        <v>0.79677419354838708</v>
      </c>
      <c r="AA45" s="3">
        <v>0</v>
      </c>
      <c r="AB45" s="3">
        <v>1</v>
      </c>
      <c r="AC45" s="3">
        <v>0.89230769230769236</v>
      </c>
      <c r="AD45">
        <v>14.511618093583085</v>
      </c>
      <c r="AE45" s="39">
        <v>0.65961900425377662</v>
      </c>
    </row>
    <row r="46" spans="1:31" ht="15" x14ac:dyDescent="0.25">
      <c r="A46" s="2" t="s">
        <v>9076</v>
      </c>
      <c r="B46" s="2">
        <v>1</v>
      </c>
      <c r="C46" s="2">
        <v>1</v>
      </c>
      <c r="D46" s="2">
        <v>1</v>
      </c>
      <c r="E46" s="2">
        <v>1</v>
      </c>
      <c r="F46" s="2">
        <v>0</v>
      </c>
      <c r="G46" s="2">
        <v>0</v>
      </c>
      <c r="H46" s="2">
        <v>1</v>
      </c>
      <c r="I46" s="2">
        <v>0</v>
      </c>
      <c r="J46" s="2">
        <v>0</v>
      </c>
      <c r="K46" s="2">
        <v>1</v>
      </c>
      <c r="L46" s="2">
        <v>1</v>
      </c>
      <c r="M46" s="2">
        <v>1</v>
      </c>
      <c r="N46" s="2">
        <v>1</v>
      </c>
      <c r="O46" s="2">
        <v>1</v>
      </c>
      <c r="P46" s="2">
        <v>1</v>
      </c>
      <c r="Q46" s="2">
        <v>1</v>
      </c>
      <c r="R46" s="2">
        <v>1</v>
      </c>
      <c r="S46" s="2">
        <v>1</v>
      </c>
      <c r="T46" s="2">
        <v>1</v>
      </c>
      <c r="U46" s="2">
        <v>1</v>
      </c>
      <c r="V46" s="2">
        <v>1</v>
      </c>
      <c r="W46" s="2">
        <v>1</v>
      </c>
      <c r="X46" s="2">
        <v>0</v>
      </c>
      <c r="Y46" s="2">
        <v>1</v>
      </c>
      <c r="Z46" s="2">
        <v>1</v>
      </c>
      <c r="AA46" s="2">
        <v>0</v>
      </c>
      <c r="AB46" s="2">
        <v>1</v>
      </c>
      <c r="AC46" s="2">
        <v>1</v>
      </c>
      <c r="AD46">
        <v>22</v>
      </c>
      <c r="AE46" s="40">
        <v>1</v>
      </c>
    </row>
    <row r="49" spans="1:57" x14ac:dyDescent="0.2">
      <c r="A49" t="s">
        <v>9078</v>
      </c>
      <c r="B49" t="s">
        <v>15</v>
      </c>
      <c r="C49" t="s">
        <v>11330</v>
      </c>
      <c r="D49" t="s">
        <v>9082</v>
      </c>
      <c r="E49" t="s">
        <v>11331</v>
      </c>
      <c r="F49" t="s">
        <v>96</v>
      </c>
      <c r="G49" t="s">
        <v>11332</v>
      </c>
      <c r="H49" t="s">
        <v>314</v>
      </c>
      <c r="I49" t="s">
        <v>11333</v>
      </c>
      <c r="J49" t="s">
        <v>320</v>
      </c>
      <c r="K49" t="s">
        <v>11334</v>
      </c>
      <c r="L49" t="s">
        <v>329</v>
      </c>
      <c r="M49" t="s">
        <v>11335</v>
      </c>
      <c r="N49" t="s">
        <v>336</v>
      </c>
      <c r="O49" t="s">
        <v>11336</v>
      </c>
      <c r="P49" t="s">
        <v>354</v>
      </c>
      <c r="Q49" t="s">
        <v>11337</v>
      </c>
      <c r="R49" t="s">
        <v>370</v>
      </c>
      <c r="S49" t="s">
        <v>11338</v>
      </c>
      <c r="T49" t="s">
        <v>385</v>
      </c>
      <c r="U49" t="s">
        <v>11339</v>
      </c>
      <c r="V49" t="s">
        <v>407</v>
      </c>
      <c r="W49" t="s">
        <v>11340</v>
      </c>
      <c r="X49" t="s">
        <v>2780</v>
      </c>
      <c r="Y49" t="s">
        <v>11341</v>
      </c>
      <c r="Z49" t="s">
        <v>2860</v>
      </c>
      <c r="AA49" t="s">
        <v>11342</v>
      </c>
      <c r="AB49" t="s">
        <v>2909</v>
      </c>
      <c r="AC49" t="s">
        <v>11343</v>
      </c>
      <c r="AD49" t="s">
        <v>3036</v>
      </c>
      <c r="AE49" t="s">
        <v>11344</v>
      </c>
      <c r="AF49" t="s">
        <v>3637</v>
      </c>
      <c r="AG49" t="s">
        <v>11345</v>
      </c>
      <c r="AH49" t="s">
        <v>3710</v>
      </c>
      <c r="AI49" t="s">
        <v>11346</v>
      </c>
      <c r="AJ49" t="s">
        <v>3823</v>
      </c>
      <c r="AK49" t="s">
        <v>11347</v>
      </c>
      <c r="AL49" t="s">
        <v>3906</v>
      </c>
      <c r="AM49" t="s">
        <v>11348</v>
      </c>
      <c r="AN49" t="s">
        <v>4127</v>
      </c>
      <c r="AO49" t="s">
        <v>11349</v>
      </c>
      <c r="AP49" t="s">
        <v>5775</v>
      </c>
      <c r="AQ49" t="s">
        <v>11350</v>
      </c>
      <c r="AR49" t="s">
        <v>5869</v>
      </c>
      <c r="AS49" t="s">
        <v>11351</v>
      </c>
      <c r="AT49" t="s">
        <v>5914</v>
      </c>
      <c r="AU49" t="s">
        <v>11352</v>
      </c>
      <c r="AV49" t="s">
        <v>5924</v>
      </c>
      <c r="AW49" t="s">
        <v>11353</v>
      </c>
      <c r="AX49" t="s">
        <v>6339</v>
      </c>
      <c r="AY49" t="s">
        <v>11354</v>
      </c>
      <c r="AZ49" t="s">
        <v>8757</v>
      </c>
      <c r="BA49" t="s">
        <v>11355</v>
      </c>
      <c r="BB49" t="s">
        <v>8766</v>
      </c>
      <c r="BC49" t="s">
        <v>11356</v>
      </c>
      <c r="BD49" t="s">
        <v>8821</v>
      </c>
      <c r="BE49" t="s">
        <v>11357</v>
      </c>
    </row>
    <row r="50" spans="1:57" x14ac:dyDescent="0.2">
      <c r="A50" t="s">
        <v>9</v>
      </c>
      <c r="B50" s="3">
        <v>0</v>
      </c>
      <c r="C50" s="3">
        <f>C43/C46</f>
        <v>0</v>
      </c>
      <c r="D50" s="3">
        <v>0</v>
      </c>
      <c r="E50" s="3">
        <v>0</v>
      </c>
      <c r="F50" s="3">
        <v>0</v>
      </c>
      <c r="G50" s="3">
        <v>0</v>
      </c>
      <c r="H50" s="3">
        <v>0</v>
      </c>
      <c r="I50" s="3">
        <v>0</v>
      </c>
      <c r="J50" s="3">
        <v>0</v>
      </c>
      <c r="K50" s="3">
        <v>0.5</v>
      </c>
      <c r="L50" s="3">
        <v>0</v>
      </c>
      <c r="M50" s="3">
        <v>0</v>
      </c>
      <c r="N50" s="3">
        <v>0.4</v>
      </c>
      <c r="O50" s="3">
        <v>0</v>
      </c>
      <c r="P50" s="3">
        <v>0</v>
      </c>
      <c r="Q50" s="3">
        <v>0.25</v>
      </c>
      <c r="R50" s="3">
        <v>0</v>
      </c>
      <c r="S50" s="3">
        <v>0</v>
      </c>
      <c r="T50" s="3">
        <v>0</v>
      </c>
      <c r="U50" s="3">
        <v>0</v>
      </c>
      <c r="V50" s="3">
        <v>8.1632653061224483E-2</v>
      </c>
      <c r="W50" s="3">
        <v>4.1390728476821195E-2</v>
      </c>
      <c r="X50" s="3">
        <v>0</v>
      </c>
      <c r="Y50" s="3">
        <v>0</v>
      </c>
      <c r="Z50" s="3">
        <v>0</v>
      </c>
      <c r="AA50" s="3">
        <v>0</v>
      </c>
      <c r="AB50" s="3">
        <v>3.0303030303030304E-2</v>
      </c>
      <c r="AC50" s="3">
        <v>0</v>
      </c>
      <c r="AD50" s="3">
        <v>2.5974025974025976E-2</v>
      </c>
      <c r="AE50" s="3">
        <v>0</v>
      </c>
      <c r="AF50" s="3">
        <v>0</v>
      </c>
      <c r="AG50" s="3">
        <v>0</v>
      </c>
      <c r="AH50" s="3">
        <v>0</v>
      </c>
      <c r="AI50" s="3">
        <v>0</v>
      </c>
      <c r="AJ50" s="3">
        <v>7.1428571428571425E-2</v>
      </c>
      <c r="AK50" s="3">
        <v>4.5454545454545456E-2</v>
      </c>
      <c r="AL50" s="3">
        <v>0.67647058823529416</v>
      </c>
      <c r="AM50" s="3">
        <v>0.76388888888888884</v>
      </c>
      <c r="AN50" s="3">
        <v>7.9234972677595633E-2</v>
      </c>
      <c r="AO50" s="3">
        <v>3.1042128603104215E-2</v>
      </c>
      <c r="AP50" s="3">
        <v>0.26666666666666666</v>
      </c>
      <c r="AQ50" s="3">
        <v>0.25</v>
      </c>
      <c r="AR50" s="3">
        <v>0</v>
      </c>
      <c r="AS50" s="3">
        <v>0</v>
      </c>
      <c r="AT50" s="3">
        <v>0</v>
      </c>
      <c r="AU50" s="3">
        <v>0</v>
      </c>
      <c r="AV50" s="3">
        <v>0.2</v>
      </c>
      <c r="AW50" s="3">
        <v>6.5420560747663545E-2</v>
      </c>
      <c r="AX50" s="3">
        <v>0.20322580645161289</v>
      </c>
      <c r="AY50" s="3">
        <v>0.13871374527112232</v>
      </c>
      <c r="AZ50" s="3">
        <v>0</v>
      </c>
      <c r="BA50" s="3">
        <v>0</v>
      </c>
      <c r="BB50" s="3">
        <v>0</v>
      </c>
      <c r="BC50" s="3">
        <v>0</v>
      </c>
      <c r="BD50" s="3">
        <v>0.1076923076923077</v>
      </c>
      <c r="BE50" s="3">
        <v>4.4117647058823532E-2</v>
      </c>
    </row>
    <row r="51" spans="1:57" x14ac:dyDescent="0.2">
      <c r="A51" t="s">
        <v>10</v>
      </c>
      <c r="B51" s="3">
        <v>0.45454545454545453</v>
      </c>
      <c r="C51" s="3">
        <f>C44/C46</f>
        <v>0</v>
      </c>
      <c r="D51" s="3">
        <v>0</v>
      </c>
      <c r="E51" s="3">
        <v>0</v>
      </c>
      <c r="F51" s="3">
        <v>0.66666666666666663</v>
      </c>
      <c r="G51" s="3">
        <v>0.96363636363636362</v>
      </c>
      <c r="H51" s="3">
        <v>1</v>
      </c>
      <c r="I51" s="3">
        <v>0</v>
      </c>
      <c r="J51" s="3">
        <v>0</v>
      </c>
      <c r="K51" s="3">
        <v>0</v>
      </c>
      <c r="L51" s="3">
        <v>0</v>
      </c>
      <c r="M51" s="3">
        <v>0</v>
      </c>
      <c r="N51" s="3">
        <v>0.2</v>
      </c>
      <c r="O51" s="3">
        <v>0.5</v>
      </c>
      <c r="P51" s="3">
        <v>0</v>
      </c>
      <c r="Q51" s="3">
        <v>0</v>
      </c>
      <c r="R51" s="3">
        <v>0</v>
      </c>
      <c r="S51" s="3">
        <v>0.33333333333333331</v>
      </c>
      <c r="T51" s="3">
        <v>1</v>
      </c>
      <c r="U51" s="3">
        <v>1</v>
      </c>
      <c r="V51" s="3">
        <v>0.26303854875283444</v>
      </c>
      <c r="W51" s="3">
        <v>0.26655629139072845</v>
      </c>
      <c r="X51" s="3">
        <v>0</v>
      </c>
      <c r="Y51" s="3">
        <v>0</v>
      </c>
      <c r="Z51" s="3">
        <v>0.22222222222222221</v>
      </c>
      <c r="AA51" s="3">
        <v>0</v>
      </c>
      <c r="AB51" s="3">
        <v>0</v>
      </c>
      <c r="AC51" s="3">
        <v>0</v>
      </c>
      <c r="AD51" s="3">
        <v>0.50649350649350644</v>
      </c>
      <c r="AE51" s="3">
        <v>0.54666666666666663</v>
      </c>
      <c r="AF51" s="3">
        <v>0</v>
      </c>
      <c r="AG51" s="3">
        <v>0</v>
      </c>
      <c r="AH51" s="3">
        <v>0</v>
      </c>
      <c r="AI51" s="3">
        <v>0</v>
      </c>
      <c r="AJ51" s="3">
        <v>0</v>
      </c>
      <c r="AK51" s="3">
        <v>0</v>
      </c>
      <c r="AL51" s="3">
        <v>0</v>
      </c>
      <c r="AM51" s="3">
        <v>0</v>
      </c>
      <c r="AN51" s="3">
        <v>3.2786885245901641E-2</v>
      </c>
      <c r="AO51" s="3">
        <v>2.6607538802660754E-2</v>
      </c>
      <c r="AP51" s="3">
        <v>0</v>
      </c>
      <c r="AQ51" s="3">
        <v>0</v>
      </c>
      <c r="AR51" s="3">
        <v>1</v>
      </c>
      <c r="AS51" s="3">
        <v>0.81818181818181823</v>
      </c>
      <c r="AT51" s="3">
        <v>0</v>
      </c>
      <c r="AU51" s="3">
        <v>0</v>
      </c>
      <c r="AV51" s="3">
        <v>0</v>
      </c>
      <c r="AW51" s="3">
        <v>1.8691588785046728E-2</v>
      </c>
      <c r="AX51" s="3">
        <v>0</v>
      </c>
      <c r="AY51" s="3">
        <v>2.5220680958385876E-3</v>
      </c>
      <c r="AZ51" s="3">
        <v>0</v>
      </c>
      <c r="BA51" s="3">
        <v>0</v>
      </c>
      <c r="BB51" s="3">
        <v>0</v>
      </c>
      <c r="BC51" s="3">
        <v>0</v>
      </c>
      <c r="BD51" s="3">
        <v>0</v>
      </c>
      <c r="BE51" s="3">
        <v>0</v>
      </c>
    </row>
    <row r="52" spans="1:57" x14ac:dyDescent="0.2">
      <c r="A52" t="s">
        <v>11</v>
      </c>
      <c r="B52" s="3">
        <v>0.54545454545454541</v>
      </c>
      <c r="C52" s="3">
        <f>C45/C46</f>
        <v>1</v>
      </c>
      <c r="D52" s="3">
        <v>1</v>
      </c>
      <c r="E52" s="3">
        <v>0</v>
      </c>
      <c r="F52" s="3">
        <v>0.33333333333333331</v>
      </c>
      <c r="G52" s="3">
        <v>3.6363636363636362E-2</v>
      </c>
      <c r="H52" s="3">
        <v>0</v>
      </c>
      <c r="I52" s="3">
        <v>1</v>
      </c>
      <c r="J52" s="3">
        <v>0</v>
      </c>
      <c r="K52" s="3">
        <v>0.5</v>
      </c>
      <c r="L52" s="3">
        <v>0</v>
      </c>
      <c r="M52" s="3">
        <v>1</v>
      </c>
      <c r="N52" s="3">
        <v>0.4</v>
      </c>
      <c r="O52" s="3">
        <v>0.5</v>
      </c>
      <c r="P52" s="3">
        <v>0</v>
      </c>
      <c r="Q52" s="3">
        <v>0.75</v>
      </c>
      <c r="R52" s="3">
        <v>0</v>
      </c>
      <c r="S52" s="3">
        <v>0.66666666666666663</v>
      </c>
      <c r="T52" s="3">
        <v>0</v>
      </c>
      <c r="U52" s="3">
        <v>0</v>
      </c>
      <c r="V52" s="3">
        <v>0.65532879818594103</v>
      </c>
      <c r="W52" s="3">
        <v>0.69205298013245031</v>
      </c>
      <c r="X52" s="3">
        <v>1</v>
      </c>
      <c r="Y52" s="3">
        <v>1</v>
      </c>
      <c r="Z52" s="3">
        <v>0.77777777777777779</v>
      </c>
      <c r="AA52" s="3">
        <v>1</v>
      </c>
      <c r="AB52" s="3">
        <v>0.96969696969696972</v>
      </c>
      <c r="AC52" s="3">
        <v>1</v>
      </c>
      <c r="AD52" s="3">
        <v>0.46753246753246752</v>
      </c>
      <c r="AE52" s="3">
        <v>0.45333333333333331</v>
      </c>
      <c r="AF52" s="3">
        <v>1</v>
      </c>
      <c r="AG52" s="3">
        <v>1</v>
      </c>
      <c r="AH52" s="3">
        <v>1</v>
      </c>
      <c r="AI52" s="3">
        <v>1</v>
      </c>
      <c r="AJ52" s="3">
        <v>0.9285714285714286</v>
      </c>
      <c r="AK52" s="3">
        <v>0.95454545454545459</v>
      </c>
      <c r="AL52" s="3">
        <v>0.3235294117647059</v>
      </c>
      <c r="AM52" s="3">
        <v>0.2361111111111111</v>
      </c>
      <c r="AN52" s="3">
        <v>0.88797814207650272</v>
      </c>
      <c r="AO52" s="3">
        <v>0.94235033259423506</v>
      </c>
      <c r="AP52" s="3">
        <v>0.73333333333333328</v>
      </c>
      <c r="AQ52" s="3">
        <v>0.75</v>
      </c>
      <c r="AR52" s="3">
        <v>0</v>
      </c>
      <c r="AS52" s="3">
        <v>0.18181818181818182</v>
      </c>
      <c r="AT52" s="3">
        <v>0</v>
      </c>
      <c r="AU52" s="3">
        <v>1</v>
      </c>
      <c r="AV52" s="3">
        <v>0.8</v>
      </c>
      <c r="AW52" s="3">
        <v>0.91588785046728971</v>
      </c>
      <c r="AX52" s="3">
        <v>0.79677419354838708</v>
      </c>
      <c r="AY52" s="3">
        <v>0.85876418663303911</v>
      </c>
      <c r="AZ52" s="3">
        <v>0</v>
      </c>
      <c r="BA52" s="3">
        <v>1</v>
      </c>
      <c r="BB52" s="3">
        <v>1</v>
      </c>
      <c r="BC52" s="3">
        <v>1</v>
      </c>
      <c r="BD52" s="3">
        <v>0.89230769230769236</v>
      </c>
      <c r="BE52" s="3">
        <v>0.95588235294117652</v>
      </c>
    </row>
    <row r="53" spans="1:57" x14ac:dyDescent="0.2">
      <c r="A53" s="2" t="s">
        <v>9076</v>
      </c>
      <c r="B53" s="3">
        <v>1</v>
      </c>
      <c r="C53" s="3">
        <f>SUBTOTAL(109,C50:C52)</f>
        <v>1</v>
      </c>
      <c r="D53" s="3">
        <v>1</v>
      </c>
      <c r="E53" s="3">
        <f t="shared" ref="E53" si="6">SUBTOTAL(109,E50:E52)</f>
        <v>0</v>
      </c>
      <c r="F53" s="3">
        <v>1</v>
      </c>
      <c r="G53" s="3">
        <v>1</v>
      </c>
      <c r="H53" s="3">
        <v>1</v>
      </c>
      <c r="I53" s="3">
        <v>1</v>
      </c>
      <c r="J53" s="3">
        <v>0</v>
      </c>
      <c r="K53" s="3">
        <v>1</v>
      </c>
      <c r="L53" s="3">
        <v>0</v>
      </c>
      <c r="M53" s="3">
        <v>1</v>
      </c>
      <c r="N53" s="3">
        <v>1</v>
      </c>
      <c r="O53" s="3">
        <v>1</v>
      </c>
      <c r="P53" s="3">
        <v>0</v>
      </c>
      <c r="Q53" s="3">
        <v>1</v>
      </c>
      <c r="R53" s="3">
        <v>0</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1</v>
      </c>
      <c r="AS53" s="3">
        <v>1</v>
      </c>
      <c r="AT53" s="3">
        <v>0</v>
      </c>
      <c r="AU53" s="3">
        <v>1</v>
      </c>
      <c r="AV53" s="3">
        <v>1</v>
      </c>
      <c r="AW53" s="3">
        <v>1</v>
      </c>
      <c r="AX53" s="3">
        <v>1</v>
      </c>
      <c r="AY53" s="3">
        <v>1</v>
      </c>
      <c r="AZ53" s="3">
        <v>0</v>
      </c>
      <c r="BA53" s="3">
        <v>1</v>
      </c>
      <c r="BB53" s="3">
        <v>1</v>
      </c>
      <c r="BC53" s="3">
        <v>1</v>
      </c>
      <c r="BD53" s="3">
        <v>1</v>
      </c>
      <c r="BE53" s="3">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AQ124" zoomScale="85" zoomScaleNormal="85" workbookViewId="0">
      <selection activeCell="BL147" sqref="BL147"/>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29" workbookViewId="0">
      <selection activeCell="I912" sqref="I912"/>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16" workbookViewId="0">
      <selection activeCell="F2" sqref="F2:F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40.2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102"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53"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40.2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102"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42.2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65.75"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53"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65.75"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29.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65.75"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102"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89.2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2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63.75"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78.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2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14.75"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65.75"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40.2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42.2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67.7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42.2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102"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2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40.2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204"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53"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102"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14.75"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2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78.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40.2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65.75"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40.2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14.75"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204"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14.75"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14.75"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69.7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102"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78.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29.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78.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31.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91.2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2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91.2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306"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78.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40.2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16.75"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18.75"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89.2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2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65.75"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78.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102"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40.2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2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14.75"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14.75"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14.75"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14.75"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14.75"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14.75"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14.75"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14.75"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16.75"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89.2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93.2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14.75"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89.2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65.75"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91.2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65.75"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2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89.2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2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29.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51"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2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14.75"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42.2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65.75"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78.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2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53"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76.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91.2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53"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91.2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53"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14.75"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65.75"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63.75"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29.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91.2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14.75"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78.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78.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89.2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67.7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63.75"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40.2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2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102"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14.75"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204"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102"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29.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14.75"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53"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67.7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67.7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2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65.75"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91.2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2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16.75"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2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53"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89.2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40.2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29.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14.75"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78.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29.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102"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306"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2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40.2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102"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102"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91.2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89.2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51"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76.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16.75"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42.2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76.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65.75"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40.2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65.75"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16.75"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29.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65.75"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102"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91.2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89.2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102"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40.2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65.75"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16.75"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91.2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2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53"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78.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16.75"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53"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78.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65.75"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40.2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2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53"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204"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40.2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76.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16.75"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2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16.75"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2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40.2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78.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93.2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40.2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2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14.75"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2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204"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42.2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204"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14.75"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53"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204"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78.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53"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102"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40.2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14.75"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40.2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204"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14.75"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65.75"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91.2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53"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14.75"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848" zoomScale="70" zoomScaleNormal="70" workbookViewId="0">
      <selection activeCell="AC892" sqref="AC892"/>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797"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opLeftCell="A76" zoomScale="85" zoomScaleNormal="85"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A854" zoomScale="70" zoomScaleNormal="70" workbookViewId="0">
      <selection activeCell="X887" sqref="X887"/>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Analysis-class-subtype</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2019-07-12T15:40:17Z</dcterms:modified>
  <dc:language>en-GB</dc:language>
</cp:coreProperties>
</file>