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s°\Downloads\"/>
    </mc:Choice>
  </mc:AlternateContent>
  <xr:revisionPtr revIDLastSave="0" documentId="13_ncr:1_{EB6E2ED6-2C5B-4CDB-8DD4-B6BA6B8C94A4}" xr6:coauthVersionLast="45" xr6:coauthVersionMax="45" xr10:uidLastSave="{00000000-0000-0000-0000-000000000000}"/>
  <bookViews>
    <workbookView xWindow="-120" yWindow="-120" windowWidth="20730" windowHeight="11760" activeTab="6" xr2:uid="{4C4F6C52-1865-4D9A-9E77-8E539BDA77CF}"/>
  </bookViews>
  <sheets>
    <sheet name="Punto A" sheetId="1" r:id="rId1"/>
    <sheet name="PUNTO B" sheetId="2" r:id="rId2"/>
    <sheet name="Punto C" sheetId="3" r:id="rId3"/>
    <sheet name="Punto D" sheetId="4" r:id="rId4"/>
    <sheet name="Punto E" sheetId="5" r:id="rId5"/>
    <sheet name="Punto F" sheetId="6" r:id="rId6"/>
    <sheet name="PUNTO G" sheetId="7" r:id="rId7"/>
  </sheets>
  <definedNames>
    <definedName name="solver_eng" localSheetId="1" hidden="1">1</definedName>
    <definedName name="solver_eng" localSheetId="6" hidden="1">1</definedName>
    <definedName name="solver_neg" localSheetId="1" hidden="1">1</definedName>
    <definedName name="solver_neg" localSheetId="6" hidden="1">1</definedName>
    <definedName name="solver_num" localSheetId="1" hidden="1">0</definedName>
    <definedName name="solver_num" localSheetId="6" hidden="1">0</definedName>
    <definedName name="solver_opt" localSheetId="1" hidden="1">'PUNTO B'!$O$2</definedName>
    <definedName name="solver_opt" localSheetId="6" hidden="1">'PUNTO G'!$O$2</definedName>
    <definedName name="solver_typ" localSheetId="1" hidden="1">1</definedName>
    <definedName name="solver_typ" localSheetId="6" hidden="1">1</definedName>
    <definedName name="solver_val" localSheetId="1" hidden="1">0</definedName>
    <definedName name="solver_val" localSheetId="6" hidden="1">0</definedName>
    <definedName name="solver_ver" localSheetId="1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7" l="1"/>
  <c r="S4" i="7"/>
  <c r="S3" i="7"/>
  <c r="H17" i="7" l="1"/>
  <c r="I17" i="7"/>
  <c r="H18" i="7"/>
  <c r="I18" i="7"/>
  <c r="H15" i="7"/>
  <c r="H16" i="7"/>
  <c r="H14" i="7"/>
  <c r="I12" i="7"/>
  <c r="I16" i="7"/>
  <c r="I14" i="7"/>
  <c r="I15" i="7"/>
  <c r="H13" i="7"/>
  <c r="I13" i="7"/>
  <c r="E9" i="7"/>
  <c r="E8" i="7"/>
  <c r="D9" i="7"/>
  <c r="D3" i="7"/>
  <c r="D6" i="7"/>
  <c r="D5" i="7"/>
  <c r="D7" i="7"/>
  <c r="D8" i="7"/>
  <c r="D4" i="7"/>
  <c r="E3" i="7"/>
  <c r="E4" i="7" s="1"/>
  <c r="E5" i="7" s="1"/>
  <c r="E6" i="7" s="1"/>
  <c r="T7" i="6"/>
  <c r="S8" i="6"/>
  <c r="T8" i="6" s="1"/>
  <c r="S7" i="6"/>
  <c r="S6" i="6"/>
  <c r="T6" i="6" s="1"/>
  <c r="S5" i="6"/>
  <c r="S4" i="6"/>
  <c r="S3" i="6"/>
  <c r="S2" i="6"/>
  <c r="T2" i="6" s="1"/>
  <c r="S6" i="4"/>
  <c r="S5" i="4"/>
  <c r="T5" i="4" s="1"/>
  <c r="S4" i="4"/>
  <c r="T4" i="4" s="1"/>
  <c r="S3" i="4"/>
  <c r="S2" i="4"/>
  <c r="S8" i="4" s="1"/>
  <c r="S6" i="5"/>
  <c r="S5" i="5"/>
  <c r="T5" i="5" s="1"/>
  <c r="S4" i="5"/>
  <c r="T4" i="5" s="1"/>
  <c r="S3" i="5"/>
  <c r="T3" i="5" s="1"/>
  <c r="S2" i="5"/>
  <c r="S8" i="5" s="1"/>
  <c r="T2" i="3"/>
  <c r="T3" i="3"/>
  <c r="T4" i="3"/>
  <c r="T5" i="3"/>
  <c r="T6" i="3"/>
  <c r="S2" i="3"/>
  <c r="S6" i="3"/>
  <c r="S5" i="3"/>
  <c r="S4" i="3"/>
  <c r="S3" i="3"/>
  <c r="T23" i="1"/>
  <c r="T18" i="1"/>
  <c r="T10" i="1"/>
  <c r="T11" i="1"/>
  <c r="T12" i="1"/>
  <c r="T13" i="1"/>
  <c r="T14" i="1"/>
  <c r="T15" i="1"/>
  <c r="T16" i="1"/>
  <c r="T17" i="1"/>
  <c r="T19" i="1"/>
  <c r="T20" i="1"/>
  <c r="T21" i="1"/>
  <c r="T22" i="1"/>
  <c r="T9" i="1"/>
  <c r="T8" i="1"/>
  <c r="T7" i="1"/>
  <c r="S23" i="1"/>
  <c r="S13" i="1"/>
  <c r="S14" i="1"/>
  <c r="S15" i="1"/>
  <c r="S16" i="1"/>
  <c r="S17" i="1"/>
  <c r="S18" i="1"/>
  <c r="S19" i="1"/>
  <c r="S20" i="1"/>
  <c r="S21" i="1"/>
  <c r="S22" i="1"/>
  <c r="S12" i="1"/>
  <c r="S11" i="1"/>
  <c r="S10" i="1"/>
  <c r="S9" i="1"/>
  <c r="S8" i="1"/>
  <c r="S7" i="1"/>
  <c r="T11" i="2"/>
  <c r="T7" i="2"/>
  <c r="T6" i="2"/>
  <c r="T8" i="2"/>
  <c r="T9" i="2"/>
  <c r="T10" i="2"/>
  <c r="T5" i="2"/>
  <c r="S11" i="2"/>
  <c r="S10" i="2"/>
  <c r="S9" i="2"/>
  <c r="S8" i="2"/>
  <c r="S7" i="2"/>
  <c r="S6" i="2"/>
  <c r="S5" i="2"/>
  <c r="E7" i="7" l="1"/>
  <c r="T3" i="6"/>
  <c r="T4" i="6"/>
  <c r="T5" i="6"/>
  <c r="T6" i="4"/>
  <c r="T3" i="4"/>
  <c r="T2" i="4"/>
  <c r="T6" i="5"/>
  <c r="T2" i="5"/>
  <c r="T8" i="5" s="1"/>
  <c r="S8" i="3"/>
  <c r="T8" i="3"/>
  <c r="T8" i="4" l="1"/>
  <c r="I22" i="6" l="1"/>
  <c r="H22" i="6"/>
  <c r="I21" i="6"/>
  <c r="H21" i="6"/>
  <c r="I20" i="6"/>
  <c r="H20" i="6"/>
  <c r="I19" i="6"/>
  <c r="H19" i="6"/>
  <c r="I18" i="6"/>
  <c r="H18" i="6"/>
  <c r="I17" i="6"/>
  <c r="H17" i="6"/>
  <c r="D3" i="6"/>
  <c r="D4" i="6"/>
  <c r="D5" i="6"/>
  <c r="D6" i="6"/>
  <c r="D7" i="6"/>
  <c r="D2" i="6"/>
  <c r="E2" i="6"/>
  <c r="E3" i="6" s="1"/>
  <c r="D3" i="5"/>
  <c r="D4" i="5"/>
  <c r="D5" i="5"/>
  <c r="D6" i="5"/>
  <c r="D2" i="5"/>
  <c r="H17" i="5"/>
  <c r="E2" i="5"/>
  <c r="D3" i="4"/>
  <c r="D4" i="4"/>
  <c r="D5" i="4"/>
  <c r="D6" i="4"/>
  <c r="D2" i="4"/>
  <c r="H17" i="4"/>
  <c r="E2" i="4"/>
  <c r="E3" i="4" s="1"/>
  <c r="E4" i="4" s="1"/>
  <c r="E5" i="4" s="1"/>
  <c r="I21" i="3"/>
  <c r="H21" i="3"/>
  <c r="I20" i="3"/>
  <c r="H20" i="3"/>
  <c r="I19" i="3"/>
  <c r="H19" i="3"/>
  <c r="I18" i="3"/>
  <c r="H18" i="3"/>
  <c r="I17" i="3"/>
  <c r="H17" i="3"/>
  <c r="D4" i="3"/>
  <c r="D5" i="3"/>
  <c r="D6" i="3"/>
  <c r="D3" i="3"/>
  <c r="D2" i="3"/>
  <c r="E2" i="3"/>
  <c r="E3" i="3" s="1"/>
  <c r="E4" i="3" s="1"/>
  <c r="I19" i="2"/>
  <c r="I20" i="2"/>
  <c r="I21" i="2"/>
  <c r="I22" i="2"/>
  <c r="I23" i="2"/>
  <c r="I24" i="2"/>
  <c r="I25" i="2"/>
  <c r="I26" i="2"/>
  <c r="I27" i="2"/>
  <c r="I28" i="2"/>
  <c r="H20" i="2"/>
  <c r="H21" i="2"/>
  <c r="H22" i="2"/>
  <c r="H23" i="2"/>
  <c r="H24" i="2"/>
  <c r="H25" i="2"/>
  <c r="H26" i="2"/>
  <c r="H27" i="2"/>
  <c r="H28" i="2"/>
  <c r="H19" i="2"/>
  <c r="I18" i="2"/>
  <c r="H18" i="2"/>
  <c r="I17" i="2"/>
  <c r="H17" i="2"/>
  <c r="D13" i="2"/>
  <c r="E13" i="2"/>
  <c r="E2" i="2"/>
  <c r="E3" i="2"/>
  <c r="D2" i="2"/>
  <c r="D3" i="2"/>
  <c r="D4" i="2"/>
  <c r="D6" i="2"/>
  <c r="D7" i="2"/>
  <c r="D8" i="2"/>
  <c r="D9" i="2"/>
  <c r="D10" i="2"/>
  <c r="D11" i="2"/>
  <c r="D12" i="2"/>
  <c r="D5" i="2"/>
  <c r="E4" i="2"/>
  <c r="E5" i="2" s="1"/>
  <c r="E6" i="2" s="1"/>
  <c r="E7" i="2" s="1"/>
  <c r="E8" i="2" s="1"/>
  <c r="J48" i="1"/>
  <c r="J47" i="1"/>
  <c r="I53" i="1"/>
  <c r="J53" i="1"/>
  <c r="J52" i="1"/>
  <c r="J40" i="1"/>
  <c r="J41" i="1"/>
  <c r="J42" i="1"/>
  <c r="J43" i="1"/>
  <c r="J44" i="1"/>
  <c r="J45" i="1"/>
  <c r="J46" i="1"/>
  <c r="J49" i="1"/>
  <c r="J50" i="1"/>
  <c r="J51" i="1"/>
  <c r="I50" i="1"/>
  <c r="I51" i="1"/>
  <c r="I52" i="1"/>
  <c r="I48" i="1"/>
  <c r="I49" i="1"/>
  <c r="I40" i="1"/>
  <c r="I41" i="1"/>
  <c r="I42" i="1"/>
  <c r="I43" i="1"/>
  <c r="I44" i="1"/>
  <c r="I45" i="1"/>
  <c r="I46" i="1"/>
  <c r="I47" i="1"/>
  <c r="E26" i="1"/>
  <c r="E21" i="1"/>
  <c r="E22" i="1"/>
  <c r="E23" i="1"/>
  <c r="E24" i="1"/>
  <c r="E25" i="1" s="1"/>
  <c r="D26" i="1"/>
  <c r="D25" i="1"/>
  <c r="D24" i="1"/>
  <c r="D23" i="1"/>
  <c r="D22" i="1"/>
  <c r="D21" i="1"/>
  <c r="E19" i="1"/>
  <c r="E20" i="1"/>
  <c r="D20" i="1"/>
  <c r="D19" i="1"/>
  <c r="E17" i="1"/>
  <c r="E18" i="1"/>
  <c r="D18" i="1"/>
  <c r="D17" i="1"/>
  <c r="D16" i="1"/>
  <c r="D13" i="1"/>
  <c r="D14" i="1"/>
  <c r="D15" i="1"/>
  <c r="D12" i="1"/>
  <c r="D3" i="1"/>
  <c r="E3" i="1" s="1"/>
  <c r="E4" i="6" l="1"/>
  <c r="E5" i="6"/>
  <c r="E6" i="6" s="1"/>
  <c r="E7" i="6" s="1"/>
  <c r="H18" i="5"/>
  <c r="I17" i="5"/>
  <c r="E3" i="5"/>
  <c r="E6" i="4"/>
  <c r="I21" i="4" s="1"/>
  <c r="I18" i="4"/>
  <c r="I20" i="4"/>
  <c r="H19" i="4"/>
  <c r="H21" i="4"/>
  <c r="I17" i="4"/>
  <c r="I19" i="4"/>
  <c r="H18" i="4"/>
  <c r="H20" i="4"/>
  <c r="E5" i="3"/>
  <c r="E6" i="3" s="1"/>
  <c r="E9" i="2"/>
  <c r="E10" i="2" s="1"/>
  <c r="E11" i="2" s="1"/>
  <c r="E12" i="2" s="1"/>
  <c r="H19" i="5" l="1"/>
  <c r="I18" i="5"/>
  <c r="E4" i="5"/>
  <c r="H20" i="5" l="1"/>
  <c r="I19" i="5"/>
  <c r="E5" i="5"/>
  <c r="H21" i="5" l="1"/>
  <c r="I20" i="5"/>
  <c r="E6" i="5"/>
  <c r="I21" i="5" s="1"/>
  <c r="D4" i="1"/>
  <c r="E4" i="1" s="1"/>
  <c r="I29" i="1"/>
  <c r="D11" i="1"/>
  <c r="D5" i="1"/>
  <c r="D6" i="1"/>
  <c r="D7" i="1"/>
  <c r="D8" i="1"/>
  <c r="D9" i="1"/>
  <c r="D10" i="1"/>
  <c r="J29" i="1" l="1"/>
  <c r="I30" i="1"/>
  <c r="I31" i="1" l="1"/>
  <c r="J30" i="1"/>
  <c r="E5" i="1" l="1"/>
  <c r="J31" i="1"/>
  <c r="I32" i="1"/>
  <c r="E6" i="1" l="1"/>
  <c r="J32" i="1"/>
  <c r="I33" i="1"/>
  <c r="E7" i="1" l="1"/>
  <c r="I34" i="1"/>
  <c r="J33" i="1"/>
  <c r="E8" i="1" l="1"/>
  <c r="J34" i="1"/>
  <c r="I35" i="1"/>
  <c r="E9" i="1" l="1"/>
  <c r="J35" i="1"/>
  <c r="I36" i="1"/>
  <c r="E10" i="1" l="1"/>
  <c r="J36" i="1"/>
  <c r="I37" i="1"/>
  <c r="E11" i="1" l="1"/>
  <c r="I38" i="1"/>
  <c r="J37" i="1"/>
  <c r="I39" i="1" l="1"/>
  <c r="E12" i="1"/>
  <c r="E13" i="1" s="1"/>
  <c r="E14" i="1" s="1"/>
  <c r="E15" i="1" s="1"/>
  <c r="E16" i="1" s="1"/>
  <c r="J39" i="1"/>
  <c r="J38" i="1"/>
  <c r="T4" i="7" l="1"/>
  <c r="T6" i="7"/>
  <c r="T3" i="7"/>
  <c r="S6" i="7"/>
  <c r="T5" i="7"/>
</calcChain>
</file>

<file path=xl/sharedStrings.xml><?xml version="1.0" encoding="utf-8"?>
<sst xmlns="http://schemas.openxmlformats.org/spreadsheetml/2006/main" count="329" uniqueCount="12">
  <si>
    <t>REGLAS PARA DEFINIR ESTA VARIABLE ALEATORIA</t>
  </si>
  <si>
    <t>SI</t>
  </si>
  <si>
    <t>ri ∈ (</t>
  </si>
  <si>
    <t>)</t>
  </si>
  <si>
    <t>x</t>
  </si>
  <si>
    <t>p(x)</t>
  </si>
  <si>
    <t>PROBABILIDAD ACUMULADA</t>
  </si>
  <si>
    <t>ri</t>
  </si>
  <si>
    <t>Regla</t>
  </si>
  <si>
    <t>Simulacion</t>
  </si>
  <si>
    <t>n=</t>
  </si>
  <si>
    <t>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</si>
</sst>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'Punto A'!$R$7:$R$22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'Punto A'!$T$7:$T$22</c:f>
              <c:numCache>
                <c:formatCode>General</c:formatCode>
                <c:ptCount val="16"/>
                <c:pt idx="0">
                  <c:v>0.18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9-4971-AD25-1E4D3C9DB7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0549656"/>
        <c:axId val="530543752"/>
      </c:barChart>
      <c:catAx>
        <c:axId val="53054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0543752"/>
        <c:crosses val="autoZero"/>
        <c:auto val="1"/>
        <c:lblAlgn val="ctr"/>
        <c:lblOffset val="100"/>
        <c:noMultiLvlLbl val="0"/>
      </c:catAx>
      <c:valAx>
        <c:axId val="5305437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05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'PUNTO B'!$R$5:$R$10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'PUNTO B'!$T$5:$T$10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0.2</c:v>
                </c:pt>
                <c:pt idx="2">
                  <c:v>0.14000000000000001</c:v>
                </c:pt>
                <c:pt idx="3">
                  <c:v>0.08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090-86C1-DBCC066DAB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7478640"/>
        <c:axId val="527472736"/>
      </c:barChart>
      <c:catAx>
        <c:axId val="52747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7472736"/>
        <c:crosses val="autoZero"/>
        <c:auto val="1"/>
        <c:lblAlgn val="ctr"/>
        <c:lblOffset val="100"/>
        <c:noMultiLvlLbl val="0"/>
      </c:catAx>
      <c:valAx>
        <c:axId val="5274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7478640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'Punto C'!$R$2:$R$6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'Punto C'!$T$2:$T$6</c:f>
              <c:numCache>
                <c:formatCode>General</c:formatCode>
                <c:ptCount val="5"/>
                <c:pt idx="0">
                  <c:v>0.1</c:v>
                </c:pt>
                <c:pt idx="1">
                  <c:v>0.11</c:v>
                </c:pt>
                <c:pt idx="2">
                  <c:v>0.21</c:v>
                </c:pt>
                <c:pt idx="3">
                  <c:v>0.24</c:v>
                </c:pt>
                <c:pt idx="4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5-47CF-9CBD-F0C3AD3748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9876056"/>
        <c:axId val="529874744"/>
      </c:barChart>
      <c:catAx>
        <c:axId val="52987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874744"/>
        <c:crosses val="autoZero"/>
        <c:auto val="1"/>
        <c:lblAlgn val="ctr"/>
        <c:lblOffset val="100"/>
        <c:noMultiLvlLbl val="0"/>
      </c:catAx>
      <c:valAx>
        <c:axId val="5298747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87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'Punto D'!$R$2:$R$6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'Punto D'!$T$2:$T$6</c:f>
              <c:numCache>
                <c:formatCode>General</c:formatCode>
                <c:ptCount val="5"/>
                <c:pt idx="0">
                  <c:v>0.31</c:v>
                </c:pt>
                <c:pt idx="1">
                  <c:v>0.21</c:v>
                </c:pt>
                <c:pt idx="2">
                  <c:v>0.28000000000000003</c:v>
                </c:pt>
                <c:pt idx="3">
                  <c:v>0.17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0-4CE5-959B-C658501E8E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5611456"/>
        <c:axId val="525614408"/>
      </c:barChart>
      <c:catAx>
        <c:axId val="5256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614408"/>
        <c:crosses val="autoZero"/>
        <c:auto val="1"/>
        <c:lblAlgn val="ctr"/>
        <c:lblOffset val="100"/>
        <c:noMultiLvlLbl val="0"/>
      </c:catAx>
      <c:valAx>
        <c:axId val="5256144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61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'Punto E'!$R$2:$R$6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'Punto E'!$T$2:$T$6</c:f>
              <c:numCache>
                <c:formatCode>General</c:formatCode>
                <c:ptCount val="5"/>
                <c:pt idx="0">
                  <c:v>0.13</c:v>
                </c:pt>
                <c:pt idx="1">
                  <c:v>0.12</c:v>
                </c:pt>
                <c:pt idx="2">
                  <c:v>0.19</c:v>
                </c:pt>
                <c:pt idx="3">
                  <c:v>0.24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F-426E-BE98-C238ACE098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6060432"/>
        <c:axId val="457345856"/>
      </c:barChart>
      <c:catAx>
        <c:axId val="5360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7345856"/>
        <c:crosses val="autoZero"/>
        <c:auto val="1"/>
        <c:lblAlgn val="ctr"/>
        <c:lblOffset val="100"/>
        <c:noMultiLvlLbl val="0"/>
      </c:catAx>
      <c:valAx>
        <c:axId val="4573458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'Punto F'!$R$2:$R$7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'Punto F'!$T$2:$T$7</c:f>
              <c:numCache>
                <c:formatCode>General</c:formatCode>
                <c:ptCount val="6"/>
                <c:pt idx="0">
                  <c:v>0.1</c:v>
                </c:pt>
                <c:pt idx="1">
                  <c:v>0.16</c:v>
                </c:pt>
                <c:pt idx="2">
                  <c:v>0.25</c:v>
                </c:pt>
                <c:pt idx="3">
                  <c:v>0.14000000000000001</c:v>
                </c:pt>
                <c:pt idx="4">
                  <c:v>0.22</c:v>
                </c:pt>
                <c:pt idx="5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E-48DA-B3E2-9D192A42F7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5612440"/>
        <c:axId val="525613424"/>
      </c:barChart>
      <c:catAx>
        <c:axId val="5256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613424"/>
        <c:crosses val="autoZero"/>
        <c:auto val="1"/>
        <c:lblAlgn val="ctr"/>
        <c:lblOffset val="100"/>
        <c:noMultiLvlLbl val="0"/>
      </c:catAx>
      <c:valAx>
        <c:axId val="5256134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61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'PUNTO G'!$R$3:$R$5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'PUNTO G'!$T$3:$T$5</c:f>
              <c:numCache>
                <c:formatCode>General</c:formatCode>
                <c:ptCount val="3"/>
                <c:pt idx="0">
                  <c:v>0.76</c:v>
                </c:pt>
                <c:pt idx="1">
                  <c:v>0.19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4-47D5-922D-47F6EEBF20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40442536"/>
        <c:axId val="536059448"/>
      </c:barChart>
      <c:catAx>
        <c:axId val="5404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59448"/>
        <c:crosses val="autoZero"/>
        <c:auto val="1"/>
        <c:lblAlgn val="ctr"/>
        <c:lblOffset val="100"/>
        <c:noMultiLvlLbl val="0"/>
      </c:catAx>
      <c:valAx>
        <c:axId val="536059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044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23</xdr:row>
      <xdr:rowOff>123825</xdr:rowOff>
    </xdr:from>
    <xdr:to>
      <xdr:col>23</xdr:col>
      <xdr:colOff>561975</xdr:colOff>
      <xdr:row>38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B0423-3F39-4C4B-BDA2-E0C0C95C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11</xdr:row>
      <xdr:rowOff>123825</xdr:rowOff>
    </xdr:from>
    <xdr:to>
      <xdr:col>23</xdr:col>
      <xdr:colOff>542925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09B6C-DAFE-4404-9031-A6F337B1E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8</xdr:row>
      <xdr:rowOff>161925</xdr:rowOff>
    </xdr:from>
    <xdr:to>
      <xdr:col>23</xdr:col>
      <xdr:colOff>457200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A8DF3-0117-471F-8964-739D34E3A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8</xdr:row>
      <xdr:rowOff>66675</xdr:rowOff>
    </xdr:from>
    <xdr:to>
      <xdr:col>24</xdr:col>
      <xdr:colOff>38100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731C4-07D8-45E5-AFE2-8D3A0AA0C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8</xdr:row>
      <xdr:rowOff>180975</xdr:rowOff>
    </xdr:from>
    <xdr:to>
      <xdr:col>24</xdr:col>
      <xdr:colOff>333375</xdr:colOff>
      <xdr:row>23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78EA5-1E56-4ADB-9C89-032B32FB6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8</xdr:row>
      <xdr:rowOff>47625</xdr:rowOff>
    </xdr:from>
    <xdr:to>
      <xdr:col>23</xdr:col>
      <xdr:colOff>590550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ED328-9902-44C7-B5D2-DE9E887AD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6</xdr:row>
      <xdr:rowOff>19050</xdr:rowOff>
    </xdr:from>
    <xdr:to>
      <xdr:col>23</xdr:col>
      <xdr:colOff>419100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90A11-A02A-4604-A98B-E5D58EABB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F1F2-C53C-4FA3-AAFC-5EA7230B6A1E}">
  <dimension ref="C1:T101"/>
  <sheetViews>
    <sheetView topLeftCell="A19" workbookViewId="0">
      <selection activeCell="P28" sqref="P28"/>
    </sheetView>
  </sheetViews>
  <sheetFormatPr defaultRowHeight="15" x14ac:dyDescent="0.25"/>
  <cols>
    <col min="4" max="4" width="12.28515625" customWidth="1"/>
    <col min="6" max="6" width="2.85546875" customWidth="1"/>
    <col min="7" max="7" width="0" hidden="1" customWidth="1"/>
    <col min="8" max="8" width="5.140625" customWidth="1"/>
    <col min="9" max="9" width="8.28515625" customWidth="1"/>
    <col min="10" max="10" width="8.85546875" customWidth="1"/>
    <col min="11" max="11" width="1.5703125" customWidth="1"/>
  </cols>
  <sheetData>
    <row r="1" spans="3:20" x14ac:dyDescent="0.25">
      <c r="C1" s="1" t="s">
        <v>4</v>
      </c>
      <c r="D1" s="1" t="s">
        <v>5</v>
      </c>
      <c r="E1" s="1" t="s">
        <v>5</v>
      </c>
      <c r="O1" s="1" t="s">
        <v>7</v>
      </c>
      <c r="P1" s="1" t="s">
        <v>8</v>
      </c>
    </row>
    <row r="2" spans="3:20" x14ac:dyDescent="0.25">
      <c r="C2" s="1">
        <v>0</v>
      </c>
      <c r="D2" s="1">
        <v>0</v>
      </c>
      <c r="E2" s="3">
        <v>0</v>
      </c>
      <c r="O2" s="1">
        <v>6.1037018951994385E-3</v>
      </c>
      <c r="P2" s="1">
        <v>1</v>
      </c>
    </row>
    <row r="3" spans="3:20" x14ac:dyDescent="0.25">
      <c r="C3" s="1">
        <v>1</v>
      </c>
      <c r="D3" s="3">
        <f t="shared" ref="D3:D26" si="0">(1/5)*((4/5)^(C3-1))</f>
        <v>0.2</v>
      </c>
      <c r="E3" s="5">
        <f t="shared" ref="E3:E26" si="1">E2+D3</f>
        <v>0.2</v>
      </c>
      <c r="O3" s="1">
        <v>2.0294808801538132E-2</v>
      </c>
      <c r="P3" s="1">
        <v>1</v>
      </c>
      <c r="R3" s="9" t="s">
        <v>9</v>
      </c>
      <c r="S3" s="9"/>
      <c r="T3" s="9"/>
    </row>
    <row r="4" spans="3:20" x14ac:dyDescent="0.25">
      <c r="C4" s="1">
        <v>2</v>
      </c>
      <c r="D4" s="1">
        <f t="shared" si="0"/>
        <v>0.16000000000000003</v>
      </c>
      <c r="E4" s="5">
        <f t="shared" si="1"/>
        <v>0.36000000000000004</v>
      </c>
      <c r="H4" s="9" t="s">
        <v>6</v>
      </c>
      <c r="I4" s="9"/>
      <c r="J4" s="9"/>
      <c r="K4" s="9"/>
      <c r="L4" s="9"/>
      <c r="M4" s="9"/>
      <c r="O4" s="1">
        <v>2.2370067445905941E-2</v>
      </c>
      <c r="P4" s="1">
        <v>1</v>
      </c>
    </row>
    <row r="5" spans="3:20" x14ac:dyDescent="0.25">
      <c r="C5" s="1">
        <v>3</v>
      </c>
      <c r="D5" s="1">
        <f t="shared" si="0"/>
        <v>0.12800000000000003</v>
      </c>
      <c r="E5" s="1">
        <f t="shared" si="1"/>
        <v>0.4880000000000001</v>
      </c>
      <c r="O5" s="1">
        <v>3.4638508255256814E-2</v>
      </c>
      <c r="P5" s="1">
        <v>1</v>
      </c>
    </row>
    <row r="6" spans="3:20" x14ac:dyDescent="0.25">
      <c r="C6" s="1">
        <v>4</v>
      </c>
      <c r="D6" s="1">
        <f t="shared" si="0"/>
        <v>0.10240000000000003</v>
      </c>
      <c r="E6" s="1">
        <f t="shared" si="1"/>
        <v>0.59040000000000015</v>
      </c>
      <c r="O6" s="1">
        <v>4.5991393780327766E-2</v>
      </c>
      <c r="P6" s="1">
        <v>1</v>
      </c>
    </row>
    <row r="7" spans="3:20" x14ac:dyDescent="0.25">
      <c r="C7" s="1">
        <v>5</v>
      </c>
      <c r="D7" s="1">
        <f t="shared" si="0"/>
        <v>8.1920000000000048E-2</v>
      </c>
      <c r="E7" s="1">
        <f t="shared" si="1"/>
        <v>0.67232000000000025</v>
      </c>
      <c r="O7" s="1">
        <v>6.8361461226233711E-2</v>
      </c>
      <c r="P7" s="1">
        <v>1</v>
      </c>
      <c r="R7">
        <v>1</v>
      </c>
      <c r="S7">
        <f>COUNTIF($P$2:$P$101,R7)</f>
        <v>18</v>
      </c>
      <c r="T7">
        <f>S7/$S$23</f>
        <v>0.18</v>
      </c>
    </row>
    <row r="8" spans="3:20" x14ac:dyDescent="0.25">
      <c r="C8" s="1">
        <v>6</v>
      </c>
      <c r="D8" s="1">
        <f t="shared" si="0"/>
        <v>6.5536000000000039E-2</v>
      </c>
      <c r="E8" s="1">
        <f t="shared" si="1"/>
        <v>0.73785600000000029</v>
      </c>
      <c r="O8" s="1">
        <v>7.965330973235267E-2</v>
      </c>
      <c r="P8" s="1">
        <v>1</v>
      </c>
      <c r="R8">
        <v>2</v>
      </c>
      <c r="S8">
        <f>COUNTIF($P$2:$P$101,R8)</f>
        <v>13</v>
      </c>
      <c r="T8">
        <f>S8/$S$23</f>
        <v>0.13</v>
      </c>
    </row>
    <row r="9" spans="3:20" x14ac:dyDescent="0.25">
      <c r="C9" s="1">
        <v>7</v>
      </c>
      <c r="D9" s="1">
        <f t="shared" si="0"/>
        <v>5.2428800000000032E-2</v>
      </c>
      <c r="E9" s="1">
        <f t="shared" si="1"/>
        <v>0.79028480000000034</v>
      </c>
      <c r="O9" s="1">
        <v>9.2623676259651483E-2</v>
      </c>
      <c r="P9" s="1">
        <v>1</v>
      </c>
      <c r="R9">
        <v>3</v>
      </c>
      <c r="S9">
        <f>COUNTIF($P$2:$P$101,R9)</f>
        <v>14</v>
      </c>
      <c r="T9">
        <f>S9/$S$23</f>
        <v>0.14000000000000001</v>
      </c>
    </row>
    <row r="10" spans="3:20" x14ac:dyDescent="0.25">
      <c r="C10" s="1">
        <v>8</v>
      </c>
      <c r="D10" s="1">
        <f t="shared" si="0"/>
        <v>4.1943040000000036E-2</v>
      </c>
      <c r="E10" s="1">
        <f t="shared" si="1"/>
        <v>0.83222784000000039</v>
      </c>
      <c r="O10" s="1">
        <v>9.5706045716727195E-2</v>
      </c>
      <c r="P10" s="1">
        <v>1</v>
      </c>
      <c r="R10">
        <v>4</v>
      </c>
      <c r="S10">
        <f>COUNTIF($P$2:$P$101,R10)</f>
        <v>8</v>
      </c>
      <c r="T10">
        <f t="shared" ref="T10:T22" si="2">S10/$S$23</f>
        <v>0.08</v>
      </c>
    </row>
    <row r="11" spans="3:20" x14ac:dyDescent="0.25">
      <c r="C11" s="1">
        <v>9</v>
      </c>
      <c r="D11" s="1">
        <f t="shared" si="0"/>
        <v>3.355443200000003E-2</v>
      </c>
      <c r="E11" s="1">
        <f t="shared" si="1"/>
        <v>0.86578227200000046</v>
      </c>
      <c r="O11" s="1">
        <v>0.11304055909909361</v>
      </c>
      <c r="P11" s="1">
        <v>1</v>
      </c>
      <c r="R11">
        <v>5</v>
      </c>
      <c r="S11">
        <f>COUNTIF($P$2:$P$101,R11)</f>
        <v>7</v>
      </c>
      <c r="T11">
        <f t="shared" si="2"/>
        <v>7.0000000000000007E-2</v>
      </c>
    </row>
    <row r="12" spans="3:20" x14ac:dyDescent="0.25">
      <c r="C12" s="1">
        <v>10</v>
      </c>
      <c r="D12" s="1">
        <f t="shared" si="0"/>
        <v>2.6843545600000025E-2</v>
      </c>
      <c r="E12" s="1">
        <f t="shared" si="1"/>
        <v>0.89262581760000048</v>
      </c>
      <c r="O12" s="1">
        <v>0.1206091494491409</v>
      </c>
      <c r="P12" s="1">
        <v>1</v>
      </c>
      <c r="R12">
        <v>6</v>
      </c>
      <c r="S12">
        <f>COUNTIF($P$2:$P$101,R12)</f>
        <v>7</v>
      </c>
      <c r="T12">
        <f t="shared" si="2"/>
        <v>7.0000000000000007E-2</v>
      </c>
    </row>
    <row r="13" spans="3:20" x14ac:dyDescent="0.25">
      <c r="C13" s="1">
        <v>11</v>
      </c>
      <c r="D13" s="3">
        <f t="shared" si="0"/>
        <v>2.1474836480000023E-2</v>
      </c>
      <c r="E13" s="5">
        <f t="shared" si="1"/>
        <v>0.91410065408000052</v>
      </c>
      <c r="O13" s="1">
        <v>0.13452558977019563</v>
      </c>
      <c r="P13" s="1">
        <v>1</v>
      </c>
      <c r="R13">
        <v>7</v>
      </c>
      <c r="S13">
        <f t="shared" ref="S13:S22" si="3">COUNTIF($P$2:$P$101,R13)</f>
        <v>6</v>
      </c>
      <c r="T13">
        <f t="shared" si="2"/>
        <v>0.06</v>
      </c>
    </row>
    <row r="14" spans="3:20" x14ac:dyDescent="0.25">
      <c r="C14" s="1">
        <v>12</v>
      </c>
      <c r="D14" s="1">
        <f t="shared" si="0"/>
        <v>1.717986918400002E-2</v>
      </c>
      <c r="E14" s="5">
        <f t="shared" si="1"/>
        <v>0.93128052326400057</v>
      </c>
      <c r="O14" s="1">
        <v>0.13937803277687918</v>
      </c>
      <c r="P14" s="1">
        <v>1</v>
      </c>
      <c r="R14">
        <v>8</v>
      </c>
      <c r="S14">
        <f t="shared" si="3"/>
        <v>4</v>
      </c>
      <c r="T14">
        <f t="shared" si="2"/>
        <v>0.04</v>
      </c>
    </row>
    <row r="15" spans="3:20" x14ac:dyDescent="0.25">
      <c r="C15" s="1">
        <v>13</v>
      </c>
      <c r="D15" s="1">
        <f t="shared" si="0"/>
        <v>1.3743895347200019E-2</v>
      </c>
      <c r="E15" s="1">
        <f t="shared" si="1"/>
        <v>0.94502441861120057</v>
      </c>
      <c r="O15" s="1">
        <v>0.15091402935880613</v>
      </c>
      <c r="P15" s="1">
        <v>1</v>
      </c>
      <c r="R15">
        <v>9</v>
      </c>
      <c r="S15">
        <f t="shared" si="3"/>
        <v>5</v>
      </c>
      <c r="T15">
        <f t="shared" si="2"/>
        <v>0.05</v>
      </c>
    </row>
    <row r="16" spans="3:20" x14ac:dyDescent="0.25">
      <c r="C16" s="8">
        <v>14</v>
      </c>
      <c r="D16" s="3">
        <f t="shared" si="0"/>
        <v>1.0995116277760016E-2</v>
      </c>
      <c r="E16" s="5">
        <f t="shared" si="1"/>
        <v>0.95601953488896063</v>
      </c>
      <c r="O16" s="1">
        <v>0.16159550767540512</v>
      </c>
      <c r="P16" s="1">
        <v>1</v>
      </c>
      <c r="R16">
        <v>10</v>
      </c>
      <c r="S16">
        <f t="shared" si="3"/>
        <v>6</v>
      </c>
      <c r="T16">
        <f t="shared" si="2"/>
        <v>0.06</v>
      </c>
    </row>
    <row r="17" spans="3:20" x14ac:dyDescent="0.25">
      <c r="C17" s="8">
        <v>15</v>
      </c>
      <c r="D17" s="8">
        <f t="shared" si="0"/>
        <v>8.7960930222080128E-3</v>
      </c>
      <c r="E17" s="5">
        <f t="shared" si="1"/>
        <v>0.96481562791116859</v>
      </c>
      <c r="O17" s="1">
        <v>0.16776024658955657</v>
      </c>
      <c r="P17" s="1">
        <v>1</v>
      </c>
      <c r="R17">
        <v>11</v>
      </c>
      <c r="S17">
        <f t="shared" si="3"/>
        <v>6</v>
      </c>
      <c r="T17">
        <f t="shared" si="2"/>
        <v>0.06</v>
      </c>
    </row>
    <row r="18" spans="3:20" x14ac:dyDescent="0.25">
      <c r="C18" s="8">
        <v>16</v>
      </c>
      <c r="D18" s="8">
        <f t="shared" si="0"/>
        <v>7.036874417766412E-3</v>
      </c>
      <c r="E18" s="5">
        <f t="shared" si="1"/>
        <v>0.97185250232893505</v>
      </c>
      <c r="O18" s="1">
        <v>0.17227698599200414</v>
      </c>
      <c r="P18" s="1">
        <v>1</v>
      </c>
      <c r="R18">
        <v>12</v>
      </c>
      <c r="S18">
        <f t="shared" si="3"/>
        <v>1</v>
      </c>
      <c r="T18">
        <f>S18/$S$23</f>
        <v>0.01</v>
      </c>
    </row>
    <row r="19" spans="3:20" x14ac:dyDescent="0.25">
      <c r="C19" s="8">
        <v>17</v>
      </c>
      <c r="D19" s="8">
        <f t="shared" si="0"/>
        <v>5.6294995342131299E-3</v>
      </c>
      <c r="E19" s="5">
        <f t="shared" si="1"/>
        <v>0.97748200186314815</v>
      </c>
      <c r="O19" s="1">
        <v>0.18219550157170325</v>
      </c>
      <c r="P19" s="1">
        <v>1</v>
      </c>
      <c r="R19">
        <v>15</v>
      </c>
      <c r="S19">
        <f t="shared" si="3"/>
        <v>1</v>
      </c>
      <c r="T19">
        <f t="shared" si="2"/>
        <v>0.01</v>
      </c>
    </row>
    <row r="20" spans="3:20" x14ac:dyDescent="0.25">
      <c r="C20" s="8">
        <v>18</v>
      </c>
      <c r="D20" s="8">
        <f t="shared" si="0"/>
        <v>4.5035996273705041E-3</v>
      </c>
      <c r="E20" s="5">
        <f t="shared" si="1"/>
        <v>0.98198560149051861</v>
      </c>
      <c r="O20" s="1">
        <v>0.21338541825617238</v>
      </c>
      <c r="P20" s="1">
        <v>2</v>
      </c>
      <c r="R20">
        <v>16</v>
      </c>
      <c r="S20">
        <f t="shared" si="3"/>
        <v>1</v>
      </c>
      <c r="T20">
        <f t="shared" si="2"/>
        <v>0.01</v>
      </c>
    </row>
    <row r="21" spans="3:20" x14ac:dyDescent="0.25">
      <c r="C21" s="8">
        <v>19</v>
      </c>
      <c r="D21" s="8">
        <f t="shared" si="0"/>
        <v>3.6028797018964036E-3</v>
      </c>
      <c r="E21" s="5">
        <f t="shared" si="1"/>
        <v>0.98558848119241504</v>
      </c>
      <c r="O21" s="1">
        <v>0.22159489730521562</v>
      </c>
      <c r="P21" s="1">
        <v>2</v>
      </c>
      <c r="R21">
        <v>19</v>
      </c>
      <c r="S21">
        <f t="shared" si="3"/>
        <v>2</v>
      </c>
      <c r="T21">
        <f t="shared" si="2"/>
        <v>0.02</v>
      </c>
    </row>
    <row r="22" spans="3:20" x14ac:dyDescent="0.25">
      <c r="C22" s="8">
        <v>20</v>
      </c>
      <c r="D22" s="8">
        <f t="shared" si="0"/>
        <v>2.8823037615171229E-3</v>
      </c>
      <c r="E22" s="5">
        <f t="shared" si="1"/>
        <v>0.98847078495393215</v>
      </c>
      <c r="O22" s="1">
        <v>0.2270271919919431</v>
      </c>
      <c r="P22" s="1">
        <v>2</v>
      </c>
      <c r="R22">
        <v>20</v>
      </c>
      <c r="S22">
        <f t="shared" si="3"/>
        <v>1</v>
      </c>
      <c r="T22">
        <f t="shared" si="2"/>
        <v>0.01</v>
      </c>
    </row>
    <row r="23" spans="3:20" x14ac:dyDescent="0.25">
      <c r="C23" s="8">
        <v>21</v>
      </c>
      <c r="D23" s="8">
        <f t="shared" si="0"/>
        <v>2.3058430092136989E-3</v>
      </c>
      <c r="E23" s="5">
        <f t="shared" si="1"/>
        <v>0.99077662796314581</v>
      </c>
      <c r="O23" s="1">
        <v>0.23233741264076663</v>
      </c>
      <c r="P23" s="1">
        <v>2</v>
      </c>
      <c r="S23">
        <f>SUM(S7:S22)</f>
        <v>100</v>
      </c>
      <c r="T23">
        <f>SUM(T7:T22)</f>
        <v>1.0000000000000004</v>
      </c>
    </row>
    <row r="24" spans="3:20" x14ac:dyDescent="0.25">
      <c r="C24" s="8">
        <v>22</v>
      </c>
      <c r="D24" s="8">
        <f t="shared" si="0"/>
        <v>1.8446744073709596E-3</v>
      </c>
      <c r="E24" s="5">
        <f t="shared" si="1"/>
        <v>0.99262130237051671</v>
      </c>
      <c r="O24" s="1">
        <v>0.24219489120151372</v>
      </c>
      <c r="P24" s="1">
        <v>2</v>
      </c>
    </row>
    <row r="25" spans="3:20" x14ac:dyDescent="0.25">
      <c r="C25" s="8">
        <v>23</v>
      </c>
      <c r="D25" s="8">
        <f t="shared" si="0"/>
        <v>1.4757395258967675E-3</v>
      </c>
      <c r="E25" s="5">
        <f t="shared" si="1"/>
        <v>0.99409704189641346</v>
      </c>
      <c r="O25" s="1">
        <v>0.24710837122714926</v>
      </c>
      <c r="P25" s="1">
        <v>2</v>
      </c>
    </row>
    <row r="26" spans="3:20" x14ac:dyDescent="0.25">
      <c r="C26" s="8">
        <v>24</v>
      </c>
      <c r="D26" s="8">
        <f t="shared" si="0"/>
        <v>1.1805916207174142E-3</v>
      </c>
      <c r="E26" s="5">
        <f t="shared" si="1"/>
        <v>0.99527763351713083</v>
      </c>
      <c r="O26" s="1">
        <v>0.30567339091158791</v>
      </c>
      <c r="P26" s="1">
        <v>2</v>
      </c>
    </row>
    <row r="27" spans="3:20" x14ac:dyDescent="0.25">
      <c r="O27" s="1">
        <v>0.31571398052919097</v>
      </c>
      <c r="P27" s="1">
        <v>2</v>
      </c>
    </row>
    <row r="28" spans="3:20" x14ac:dyDescent="0.25">
      <c r="F28" s="6" t="s">
        <v>0</v>
      </c>
      <c r="O28" s="1">
        <v>0.3247779778435621</v>
      </c>
      <c r="P28" s="1">
        <v>2</v>
      </c>
    </row>
    <row r="29" spans="3:20" x14ac:dyDescent="0.25">
      <c r="D29" s="1">
        <v>0</v>
      </c>
      <c r="E29" s="2"/>
      <c r="F29" s="2" t="s">
        <v>1</v>
      </c>
      <c r="G29" s="2"/>
      <c r="H29" s="1" t="s">
        <v>2</v>
      </c>
      <c r="I29" s="1">
        <f>C2</f>
        <v>0</v>
      </c>
      <c r="J29" s="3">
        <f t="shared" ref="J29:J39" si="4">E2</f>
        <v>0</v>
      </c>
      <c r="K29" s="4" t="s">
        <v>3</v>
      </c>
      <c r="O29" s="1">
        <v>0.3303628650776696</v>
      </c>
      <c r="P29" s="1">
        <v>2</v>
      </c>
    </row>
    <row r="30" spans="3:20" x14ac:dyDescent="0.25">
      <c r="D30" s="1">
        <v>1</v>
      </c>
      <c r="E30" s="2"/>
      <c r="F30" s="2" t="s">
        <v>1</v>
      </c>
      <c r="G30" s="2"/>
      <c r="H30" s="1" t="s">
        <v>2</v>
      </c>
      <c r="I30" s="3">
        <f t="shared" ref="I30:I53" si="5">E2</f>
        <v>0</v>
      </c>
      <c r="J30" s="5">
        <f t="shared" si="4"/>
        <v>0.2</v>
      </c>
      <c r="K30" s="4" t="s">
        <v>3</v>
      </c>
      <c r="O30" s="1">
        <v>0.33857234412671283</v>
      </c>
      <c r="P30" s="1">
        <v>2</v>
      </c>
    </row>
    <row r="31" spans="3:20" x14ac:dyDescent="0.25">
      <c r="D31" s="1">
        <v>2</v>
      </c>
      <c r="E31" s="2"/>
      <c r="F31" s="2" t="s">
        <v>1</v>
      </c>
      <c r="G31" s="2"/>
      <c r="H31" s="1" t="s">
        <v>2</v>
      </c>
      <c r="I31" s="5">
        <f t="shared" si="5"/>
        <v>0.2</v>
      </c>
      <c r="J31" s="1">
        <f t="shared" si="4"/>
        <v>0.36000000000000004</v>
      </c>
      <c r="K31" s="4" t="s">
        <v>3</v>
      </c>
      <c r="O31" s="1">
        <v>0.34504226813562427</v>
      </c>
      <c r="P31" s="1">
        <v>2</v>
      </c>
    </row>
    <row r="32" spans="3:20" x14ac:dyDescent="0.25">
      <c r="D32" s="1">
        <v>3</v>
      </c>
      <c r="E32" s="2"/>
      <c r="F32" s="2" t="s">
        <v>1</v>
      </c>
      <c r="G32" s="2"/>
      <c r="H32" s="1" t="s">
        <v>2</v>
      </c>
      <c r="I32" s="3">
        <f t="shared" si="5"/>
        <v>0.36000000000000004</v>
      </c>
      <c r="J32" s="1">
        <f t="shared" si="4"/>
        <v>0.4880000000000001</v>
      </c>
      <c r="K32" s="4" t="s">
        <v>3</v>
      </c>
      <c r="O32" s="1">
        <v>0.3485824152348399</v>
      </c>
      <c r="P32" s="1">
        <v>2</v>
      </c>
    </row>
    <row r="33" spans="4:16" x14ac:dyDescent="0.25">
      <c r="D33" s="1">
        <v>4</v>
      </c>
      <c r="E33" s="2"/>
      <c r="F33" s="2" t="s">
        <v>1</v>
      </c>
      <c r="G33" s="2"/>
      <c r="H33" s="1" t="s">
        <v>2</v>
      </c>
      <c r="I33" s="5">
        <f t="shared" si="5"/>
        <v>0.4880000000000001</v>
      </c>
      <c r="J33" s="5">
        <f t="shared" si="4"/>
        <v>0.59040000000000015</v>
      </c>
      <c r="K33" s="4" t="s">
        <v>3</v>
      </c>
      <c r="O33" s="1">
        <v>0.36136967070528275</v>
      </c>
      <c r="P33" s="1">
        <v>3</v>
      </c>
    </row>
    <row r="34" spans="4:16" x14ac:dyDescent="0.25">
      <c r="D34" s="1">
        <v>5</v>
      </c>
      <c r="E34" s="2"/>
      <c r="F34" s="2" t="s">
        <v>1</v>
      </c>
      <c r="G34" s="2"/>
      <c r="H34" s="1" t="s">
        <v>2</v>
      </c>
      <c r="I34" s="3">
        <f t="shared" si="5"/>
        <v>0.59040000000000015</v>
      </c>
      <c r="J34" s="1">
        <f t="shared" si="4"/>
        <v>0.67232000000000025</v>
      </c>
      <c r="K34" s="4" t="s">
        <v>3</v>
      </c>
      <c r="O34" s="1">
        <v>0.36744285409100619</v>
      </c>
      <c r="P34" s="1">
        <v>3</v>
      </c>
    </row>
    <row r="35" spans="4:16" x14ac:dyDescent="0.25">
      <c r="D35" s="1">
        <v>6</v>
      </c>
      <c r="E35" s="2"/>
      <c r="F35" s="2" t="s">
        <v>1</v>
      </c>
      <c r="G35" s="2"/>
      <c r="H35" s="1" t="s">
        <v>2</v>
      </c>
      <c r="I35" s="5">
        <f t="shared" si="5"/>
        <v>0.67232000000000025</v>
      </c>
      <c r="J35" s="1">
        <f t="shared" si="4"/>
        <v>0.73785600000000029</v>
      </c>
      <c r="K35" s="4" t="s">
        <v>3</v>
      </c>
      <c r="O35" s="1">
        <v>0.3681447798089541</v>
      </c>
      <c r="P35" s="1">
        <v>3</v>
      </c>
    </row>
    <row r="36" spans="4:16" x14ac:dyDescent="0.25">
      <c r="D36" s="1">
        <v>7</v>
      </c>
      <c r="E36" s="2"/>
      <c r="F36" s="2" t="s">
        <v>1</v>
      </c>
      <c r="G36" s="2"/>
      <c r="H36" s="1" t="s">
        <v>2</v>
      </c>
      <c r="I36" s="3">
        <f t="shared" si="5"/>
        <v>0.73785600000000029</v>
      </c>
      <c r="J36" s="5">
        <f t="shared" si="4"/>
        <v>0.79028480000000034</v>
      </c>
      <c r="K36" s="4" t="s">
        <v>3</v>
      </c>
      <c r="O36" s="1">
        <v>0.38663899655140843</v>
      </c>
      <c r="P36" s="1">
        <v>3</v>
      </c>
    </row>
    <row r="37" spans="4:16" x14ac:dyDescent="0.25">
      <c r="D37" s="1">
        <v>8</v>
      </c>
      <c r="E37" s="2"/>
      <c r="F37" s="2" t="s">
        <v>1</v>
      </c>
      <c r="G37" s="2"/>
      <c r="H37" s="1" t="s">
        <v>2</v>
      </c>
      <c r="I37" s="5">
        <f t="shared" si="5"/>
        <v>0.79028480000000034</v>
      </c>
      <c r="J37" s="1">
        <f t="shared" si="4"/>
        <v>0.83222784000000039</v>
      </c>
      <c r="K37" s="4" t="s">
        <v>3</v>
      </c>
      <c r="O37" s="1">
        <v>0.38798181096835233</v>
      </c>
      <c r="P37" s="1">
        <v>3</v>
      </c>
    </row>
    <row r="38" spans="4:16" x14ac:dyDescent="0.25">
      <c r="D38" s="1">
        <v>9</v>
      </c>
      <c r="E38" s="2"/>
      <c r="F38" s="2" t="s">
        <v>1</v>
      </c>
      <c r="G38" s="2"/>
      <c r="H38" s="1" t="s">
        <v>2</v>
      </c>
      <c r="I38" s="3">
        <f t="shared" si="5"/>
        <v>0.83222784000000039</v>
      </c>
      <c r="J38" s="1">
        <f t="shared" si="4"/>
        <v>0.86578227200000046</v>
      </c>
      <c r="K38" s="4" t="s">
        <v>3</v>
      </c>
      <c r="O38" s="1">
        <v>0.42402417065950498</v>
      </c>
      <c r="P38" s="1">
        <v>3</v>
      </c>
    </row>
    <row r="39" spans="4:16" x14ac:dyDescent="0.25">
      <c r="D39" s="1">
        <v>10</v>
      </c>
      <c r="E39" s="2"/>
      <c r="F39" s="2" t="s">
        <v>1</v>
      </c>
      <c r="G39" s="2"/>
      <c r="H39" s="1" t="s">
        <v>2</v>
      </c>
      <c r="I39" s="3">
        <f t="shared" si="5"/>
        <v>0.86578227200000046</v>
      </c>
      <c r="J39" s="3">
        <f t="shared" si="4"/>
        <v>0.89262581760000048</v>
      </c>
      <c r="K39" s="4" t="s">
        <v>3</v>
      </c>
      <c r="O39" s="1">
        <v>0.42988372447889645</v>
      </c>
      <c r="P39" s="1">
        <v>3</v>
      </c>
    </row>
    <row r="40" spans="4:16" x14ac:dyDescent="0.25">
      <c r="D40" s="1">
        <v>11</v>
      </c>
      <c r="E40" s="2"/>
      <c r="F40" s="2" t="s">
        <v>1</v>
      </c>
      <c r="G40" s="2"/>
      <c r="H40" s="1" t="s">
        <v>2</v>
      </c>
      <c r="I40" s="3">
        <f t="shared" si="5"/>
        <v>0.89262581760000048</v>
      </c>
      <c r="J40" s="5">
        <f t="shared" ref="J40:J51" si="6">E13</f>
        <v>0.91410065408000052</v>
      </c>
      <c r="K40" s="4" t="s">
        <v>3</v>
      </c>
      <c r="O40" s="1">
        <v>0.4358043153172399</v>
      </c>
      <c r="P40" s="1">
        <v>3</v>
      </c>
    </row>
    <row r="41" spans="4:16" x14ac:dyDescent="0.25">
      <c r="D41" s="1">
        <v>12</v>
      </c>
      <c r="E41" s="2"/>
      <c r="F41" s="2" t="s">
        <v>1</v>
      </c>
      <c r="G41" s="2"/>
      <c r="H41" s="1" t="s">
        <v>2</v>
      </c>
      <c r="I41" s="5">
        <f t="shared" si="5"/>
        <v>0.91410065408000052</v>
      </c>
      <c r="J41" s="1">
        <f t="shared" si="6"/>
        <v>0.93128052326400057</v>
      </c>
      <c r="K41" s="4" t="s">
        <v>3</v>
      </c>
      <c r="O41" s="1">
        <v>0.44328135013885922</v>
      </c>
      <c r="P41" s="1">
        <v>3</v>
      </c>
    </row>
    <row r="42" spans="4:16" x14ac:dyDescent="0.25">
      <c r="D42" s="1">
        <v>13</v>
      </c>
      <c r="E42" s="2"/>
      <c r="F42" s="2" t="s">
        <v>1</v>
      </c>
      <c r="G42" s="2"/>
      <c r="H42" s="1" t="s">
        <v>2</v>
      </c>
      <c r="I42" s="3">
        <f t="shared" si="5"/>
        <v>0.93128052326400057</v>
      </c>
      <c r="J42" s="1">
        <f t="shared" si="6"/>
        <v>0.94502441861120057</v>
      </c>
      <c r="K42" s="4" t="s">
        <v>3</v>
      </c>
      <c r="O42" s="1">
        <v>0.45985290078432567</v>
      </c>
      <c r="P42" s="1">
        <v>3</v>
      </c>
    </row>
    <row r="43" spans="4:16" x14ac:dyDescent="0.25">
      <c r="D43" s="1">
        <v>14</v>
      </c>
      <c r="E43" s="2"/>
      <c r="F43" s="2" t="s">
        <v>1</v>
      </c>
      <c r="G43" s="2"/>
      <c r="H43" s="1" t="s">
        <v>2</v>
      </c>
      <c r="I43" s="5">
        <f t="shared" si="5"/>
        <v>0.94502441861120057</v>
      </c>
      <c r="J43" s="5">
        <f t="shared" si="6"/>
        <v>0.95601953488896063</v>
      </c>
      <c r="K43" s="4" t="s">
        <v>3</v>
      </c>
      <c r="O43" s="1">
        <v>0.46415601062044132</v>
      </c>
      <c r="P43" s="1">
        <v>3</v>
      </c>
    </row>
    <row r="44" spans="4:16" x14ac:dyDescent="0.25">
      <c r="D44" s="1">
        <v>15</v>
      </c>
      <c r="E44" s="2"/>
      <c r="F44" s="2" t="s">
        <v>1</v>
      </c>
      <c r="G44" s="2"/>
      <c r="H44" s="1" t="s">
        <v>2</v>
      </c>
      <c r="I44" s="3">
        <f t="shared" si="5"/>
        <v>0.95601953488896063</v>
      </c>
      <c r="J44" s="1">
        <f t="shared" si="6"/>
        <v>0.96481562791116859</v>
      </c>
      <c r="K44" s="4" t="s">
        <v>3</v>
      </c>
      <c r="O44" s="1">
        <v>0.4749290444654683</v>
      </c>
      <c r="P44" s="1">
        <v>3</v>
      </c>
    </row>
    <row r="45" spans="4:16" x14ac:dyDescent="0.25">
      <c r="D45" s="1">
        <v>16</v>
      </c>
      <c r="E45" s="2"/>
      <c r="F45" s="2" t="s">
        <v>1</v>
      </c>
      <c r="G45" s="2"/>
      <c r="H45" s="1" t="s">
        <v>2</v>
      </c>
      <c r="I45" s="5">
        <f t="shared" si="5"/>
        <v>0.96481562791116859</v>
      </c>
      <c r="J45" s="1">
        <f t="shared" si="6"/>
        <v>0.97185250232893505</v>
      </c>
      <c r="K45" s="4" t="s">
        <v>3</v>
      </c>
      <c r="O45" s="1">
        <v>0.47633289590136418</v>
      </c>
      <c r="P45" s="1">
        <v>3</v>
      </c>
    </row>
    <row r="46" spans="4:16" x14ac:dyDescent="0.25">
      <c r="D46" s="1">
        <v>17</v>
      </c>
      <c r="E46" s="2"/>
      <c r="F46" s="2" t="s">
        <v>1</v>
      </c>
      <c r="G46" s="2"/>
      <c r="H46" s="1" t="s">
        <v>2</v>
      </c>
      <c r="I46" s="3">
        <f t="shared" si="5"/>
        <v>0.97185250232893505</v>
      </c>
      <c r="J46" s="5">
        <f t="shared" si="6"/>
        <v>0.97748200186314815</v>
      </c>
      <c r="K46" s="4" t="s">
        <v>3</v>
      </c>
      <c r="O46" s="1">
        <v>0.48060548722800378</v>
      </c>
      <c r="P46" s="1">
        <v>3</v>
      </c>
    </row>
    <row r="47" spans="4:16" x14ac:dyDescent="0.25">
      <c r="D47" s="1">
        <v>18</v>
      </c>
      <c r="E47" s="2"/>
      <c r="F47" s="2" t="s">
        <v>1</v>
      </c>
      <c r="G47" s="2"/>
      <c r="H47" s="1" t="s">
        <v>2</v>
      </c>
      <c r="I47" s="5">
        <f t="shared" si="5"/>
        <v>0.97748200186314815</v>
      </c>
      <c r="J47" s="5">
        <f>E20</f>
        <v>0.98198560149051861</v>
      </c>
      <c r="K47" s="4" t="s">
        <v>3</v>
      </c>
      <c r="O47" s="1">
        <v>0.50361644337290568</v>
      </c>
      <c r="P47" s="1">
        <v>4</v>
      </c>
    </row>
    <row r="48" spans="4:16" x14ac:dyDescent="0.25">
      <c r="D48" s="1">
        <v>19</v>
      </c>
      <c r="E48" s="2"/>
      <c r="F48" s="2" t="s">
        <v>1</v>
      </c>
      <c r="G48" s="2"/>
      <c r="H48" s="1" t="s">
        <v>2</v>
      </c>
      <c r="I48" s="3">
        <f t="shared" si="5"/>
        <v>0.98198560149051861</v>
      </c>
      <c r="J48" s="5">
        <f>E21</f>
        <v>0.98558848119241504</v>
      </c>
      <c r="K48" s="4" t="s">
        <v>3</v>
      </c>
      <c r="O48" s="1">
        <v>0.5076448866237373</v>
      </c>
      <c r="P48" s="1">
        <v>4</v>
      </c>
    </row>
    <row r="49" spans="4:16" x14ac:dyDescent="0.25">
      <c r="D49" s="1">
        <v>20</v>
      </c>
      <c r="E49" s="2"/>
      <c r="F49" s="2" t="s">
        <v>1</v>
      </c>
      <c r="G49" s="2"/>
      <c r="H49" s="1" t="s">
        <v>2</v>
      </c>
      <c r="I49" s="5">
        <f t="shared" si="5"/>
        <v>0.98558848119241504</v>
      </c>
      <c r="J49" s="3">
        <f t="shared" si="6"/>
        <v>0.98847078495393215</v>
      </c>
      <c r="K49" s="4" t="s">
        <v>3</v>
      </c>
      <c r="O49" s="1">
        <v>0.50956755272072507</v>
      </c>
      <c r="P49" s="1">
        <v>4</v>
      </c>
    </row>
    <row r="50" spans="4:16" x14ac:dyDescent="0.25">
      <c r="D50" s="1">
        <v>21</v>
      </c>
      <c r="E50" s="2"/>
      <c r="F50" s="2" t="s">
        <v>1</v>
      </c>
      <c r="G50" s="2"/>
      <c r="H50" s="1" t="s">
        <v>2</v>
      </c>
      <c r="I50" s="3">
        <f t="shared" si="5"/>
        <v>0.98847078495393215</v>
      </c>
      <c r="J50" s="5">
        <f t="shared" si="6"/>
        <v>0.99077662796314581</v>
      </c>
      <c r="K50" s="4" t="s">
        <v>3</v>
      </c>
      <c r="O50" s="1">
        <v>0.5187536240730003</v>
      </c>
      <c r="P50" s="1">
        <v>4</v>
      </c>
    </row>
    <row r="51" spans="4:16" x14ac:dyDescent="0.25">
      <c r="D51" s="1">
        <v>22</v>
      </c>
      <c r="E51" s="2"/>
      <c r="F51" s="2" t="s">
        <v>1</v>
      </c>
      <c r="G51" s="2"/>
      <c r="H51" s="1" t="s">
        <v>2</v>
      </c>
      <c r="I51" s="5">
        <f t="shared" si="5"/>
        <v>0.99077662796314581</v>
      </c>
      <c r="J51" s="1">
        <f t="shared" si="6"/>
        <v>0.99262130237051671</v>
      </c>
      <c r="K51" s="4" t="s">
        <v>3</v>
      </c>
      <c r="O51" s="1">
        <v>0.53175450910977506</v>
      </c>
      <c r="P51" s="1">
        <v>4</v>
      </c>
    </row>
    <row r="52" spans="4:16" x14ac:dyDescent="0.25">
      <c r="D52" s="1">
        <v>23</v>
      </c>
      <c r="E52" s="2"/>
      <c r="F52" s="2" t="s">
        <v>1</v>
      </c>
      <c r="G52" s="2"/>
      <c r="H52" s="1" t="s">
        <v>2</v>
      </c>
      <c r="I52" s="3">
        <f t="shared" si="5"/>
        <v>0.99262130237051671</v>
      </c>
      <c r="J52" s="5">
        <f>E25</f>
        <v>0.99409704189641346</v>
      </c>
      <c r="K52" s="4" t="s">
        <v>3</v>
      </c>
      <c r="O52" s="1">
        <v>0.54814294869838553</v>
      </c>
      <c r="P52" s="1">
        <v>4</v>
      </c>
    </row>
    <row r="53" spans="4:16" x14ac:dyDescent="0.25">
      <c r="D53" s="1">
        <v>24</v>
      </c>
      <c r="E53" s="2"/>
      <c r="F53" s="2" t="s">
        <v>1</v>
      </c>
      <c r="G53" s="2"/>
      <c r="H53" s="1" t="s">
        <v>2</v>
      </c>
      <c r="I53" s="3">
        <f t="shared" si="5"/>
        <v>0.99409704189641346</v>
      </c>
      <c r="J53" s="5">
        <f>E26</f>
        <v>0.99527763351713083</v>
      </c>
      <c r="K53" s="4" t="s">
        <v>3</v>
      </c>
      <c r="O53" s="1">
        <v>0.58113345744193856</v>
      </c>
      <c r="P53" s="1">
        <v>4</v>
      </c>
    </row>
    <row r="54" spans="4:16" x14ac:dyDescent="0.25">
      <c r="O54" s="1">
        <v>0.58891567735831785</v>
      </c>
      <c r="P54" s="1">
        <v>4</v>
      </c>
    </row>
    <row r="55" spans="4:16" x14ac:dyDescent="0.25">
      <c r="O55" s="1">
        <v>0.59327982421338543</v>
      </c>
      <c r="P55" s="1">
        <v>5</v>
      </c>
    </row>
    <row r="56" spans="4:16" x14ac:dyDescent="0.25">
      <c r="O56" s="1">
        <v>0.61024811548203983</v>
      </c>
      <c r="P56" s="1">
        <v>5</v>
      </c>
    </row>
    <row r="57" spans="4:16" x14ac:dyDescent="0.25">
      <c r="O57" s="1">
        <v>0.62730796227912233</v>
      </c>
      <c r="P57" s="1">
        <v>5</v>
      </c>
    </row>
    <row r="58" spans="4:16" x14ac:dyDescent="0.25">
      <c r="O58" s="1">
        <v>0.6292306283761101</v>
      </c>
      <c r="P58" s="1">
        <v>5</v>
      </c>
    </row>
    <row r="59" spans="4:16" x14ac:dyDescent="0.25">
      <c r="O59" s="1">
        <v>0.6368602557451094</v>
      </c>
      <c r="P59" s="1">
        <v>5</v>
      </c>
    </row>
    <row r="60" spans="4:16" x14ac:dyDescent="0.25">
      <c r="O60" s="1">
        <v>0.6513565477462081</v>
      </c>
      <c r="P60" s="1">
        <v>5</v>
      </c>
    </row>
    <row r="61" spans="4:16" x14ac:dyDescent="0.25">
      <c r="O61" s="1">
        <v>0.65495773186437578</v>
      </c>
      <c r="P61" s="1">
        <v>5</v>
      </c>
    </row>
    <row r="62" spans="4:16" x14ac:dyDescent="0.25">
      <c r="O62" s="1">
        <v>0.67241431928464612</v>
      </c>
      <c r="P62" s="1">
        <v>6</v>
      </c>
    </row>
    <row r="63" spans="4:16" x14ac:dyDescent="0.25">
      <c r="O63" s="1">
        <v>0.67314676351207003</v>
      </c>
      <c r="P63" s="1">
        <v>6</v>
      </c>
    </row>
    <row r="64" spans="4:16" x14ac:dyDescent="0.25">
      <c r="O64" s="1">
        <v>0.67354350413525799</v>
      </c>
      <c r="P64" s="1">
        <v>6</v>
      </c>
    </row>
    <row r="65" spans="15:16" x14ac:dyDescent="0.25">
      <c r="O65" s="1">
        <v>0.68517105624561292</v>
      </c>
      <c r="P65" s="1">
        <v>6</v>
      </c>
    </row>
    <row r="66" spans="15:16" x14ac:dyDescent="0.25">
      <c r="O66" s="1">
        <v>0.69908749656666769</v>
      </c>
      <c r="P66" s="1">
        <v>6</v>
      </c>
    </row>
    <row r="67" spans="15:16" x14ac:dyDescent="0.25">
      <c r="O67" s="1">
        <v>0.71660512100589002</v>
      </c>
      <c r="P67" s="1">
        <v>6</v>
      </c>
    </row>
    <row r="68" spans="15:16" x14ac:dyDescent="0.25">
      <c r="O68" s="1">
        <v>0.73656422620319228</v>
      </c>
      <c r="P68" s="1">
        <v>6</v>
      </c>
    </row>
    <row r="69" spans="15:16" x14ac:dyDescent="0.25">
      <c r="O69" s="1">
        <v>0.75411236915189062</v>
      </c>
      <c r="P69" s="1">
        <v>7</v>
      </c>
    </row>
    <row r="70" spans="15:16" x14ac:dyDescent="0.25">
      <c r="O70" s="1">
        <v>0.75807977538377025</v>
      </c>
      <c r="P70" s="1">
        <v>7</v>
      </c>
    </row>
    <row r="71" spans="15:16" x14ac:dyDescent="0.25">
      <c r="O71" s="1">
        <v>0.75978881191442615</v>
      </c>
      <c r="P71" s="1">
        <v>7</v>
      </c>
    </row>
    <row r="72" spans="15:16" x14ac:dyDescent="0.25">
      <c r="O72" s="1">
        <v>0.77224036378063299</v>
      </c>
      <c r="P72" s="1">
        <v>7</v>
      </c>
    </row>
    <row r="73" spans="15:16" x14ac:dyDescent="0.25">
      <c r="O73" s="1">
        <v>0.78267769402142395</v>
      </c>
      <c r="P73" s="1">
        <v>7</v>
      </c>
    </row>
    <row r="74" spans="15:16" x14ac:dyDescent="0.25">
      <c r="O74" s="1">
        <v>0.78640095217749562</v>
      </c>
      <c r="P74" s="1">
        <v>7</v>
      </c>
    </row>
    <row r="75" spans="15:16" x14ac:dyDescent="0.25">
      <c r="O75" s="1">
        <v>0.79808954130680254</v>
      </c>
      <c r="P75" s="1">
        <v>8</v>
      </c>
    </row>
    <row r="76" spans="15:16" x14ac:dyDescent="0.25">
      <c r="O76" s="1">
        <v>0.79818109683523053</v>
      </c>
      <c r="P76" s="1">
        <v>8</v>
      </c>
    </row>
    <row r="77" spans="15:16" x14ac:dyDescent="0.25">
      <c r="O77" s="1">
        <v>0.80312509537034216</v>
      </c>
      <c r="P77" s="1">
        <v>8</v>
      </c>
    </row>
    <row r="78" spans="15:16" x14ac:dyDescent="0.25">
      <c r="O78" s="1">
        <v>0.8206122013000885</v>
      </c>
      <c r="P78" s="1">
        <v>8</v>
      </c>
    </row>
    <row r="79" spans="15:16" x14ac:dyDescent="0.25">
      <c r="O79" s="1">
        <v>0.836725974303415</v>
      </c>
      <c r="P79" s="1">
        <v>9</v>
      </c>
    </row>
    <row r="80" spans="15:16" x14ac:dyDescent="0.25">
      <c r="O80" s="1">
        <v>0.84047975096896266</v>
      </c>
      <c r="P80" s="1">
        <v>9</v>
      </c>
    </row>
    <row r="81" spans="15:16" x14ac:dyDescent="0.25">
      <c r="O81" s="1">
        <v>0.84978789635914187</v>
      </c>
      <c r="P81" s="1">
        <v>9</v>
      </c>
    </row>
    <row r="82" spans="15:16" x14ac:dyDescent="0.25">
      <c r="O82" s="1">
        <v>0.85576952421643726</v>
      </c>
      <c r="P82" s="1">
        <v>9</v>
      </c>
    </row>
    <row r="83" spans="15:16" x14ac:dyDescent="0.25">
      <c r="O83" s="1">
        <v>0.8631244850001526</v>
      </c>
      <c r="P83" s="1">
        <v>9</v>
      </c>
    </row>
    <row r="84" spans="15:16" x14ac:dyDescent="0.25">
      <c r="O84" s="1">
        <v>0.86831263161107208</v>
      </c>
      <c r="P84" s="1">
        <v>10</v>
      </c>
    </row>
    <row r="85" spans="15:16" x14ac:dyDescent="0.25">
      <c r="O85" s="1">
        <v>0.87090670491653188</v>
      </c>
      <c r="P85" s="1">
        <v>10</v>
      </c>
    </row>
    <row r="86" spans="15:16" x14ac:dyDescent="0.25">
      <c r="O86" s="1">
        <v>0.87704092532120737</v>
      </c>
      <c r="P86" s="1">
        <v>10</v>
      </c>
    </row>
    <row r="87" spans="15:16" x14ac:dyDescent="0.25">
      <c r="O87" s="1">
        <v>0.87737662892544332</v>
      </c>
      <c r="P87" s="1">
        <v>10</v>
      </c>
    </row>
    <row r="88" spans="15:16" x14ac:dyDescent="0.25">
      <c r="O88" s="1">
        <v>0.87957396160771506</v>
      </c>
      <c r="P88" s="1">
        <v>10</v>
      </c>
    </row>
    <row r="89" spans="15:16" x14ac:dyDescent="0.25">
      <c r="O89" s="1">
        <v>0.89242225409710985</v>
      </c>
      <c r="P89" s="1">
        <v>10</v>
      </c>
    </row>
    <row r="90" spans="15:16" x14ac:dyDescent="0.25">
      <c r="O90" s="1">
        <v>0.89703054902798551</v>
      </c>
      <c r="P90" s="1">
        <v>11</v>
      </c>
    </row>
    <row r="91" spans="15:16" x14ac:dyDescent="0.25">
      <c r="O91" s="1">
        <v>0.9030426953947569</v>
      </c>
      <c r="P91" s="1">
        <v>11</v>
      </c>
    </row>
    <row r="92" spans="15:16" x14ac:dyDescent="0.25">
      <c r="O92" s="1">
        <v>0.90414136173589277</v>
      </c>
      <c r="P92" s="1">
        <v>11</v>
      </c>
    </row>
    <row r="93" spans="15:16" x14ac:dyDescent="0.25">
      <c r="O93" s="1">
        <v>0.90469069490646081</v>
      </c>
      <c r="P93" s="1">
        <v>11</v>
      </c>
    </row>
    <row r="94" spans="15:16" x14ac:dyDescent="0.25">
      <c r="O94" s="1">
        <v>0.90835291604358048</v>
      </c>
      <c r="P94" s="1">
        <v>11</v>
      </c>
    </row>
    <row r="95" spans="15:16" x14ac:dyDescent="0.25">
      <c r="O95" s="1">
        <v>0.91030610065004425</v>
      </c>
      <c r="P95" s="1">
        <v>11</v>
      </c>
    </row>
    <row r="96" spans="15:16" x14ac:dyDescent="0.25">
      <c r="O96" s="1">
        <v>0.95336771752067628</v>
      </c>
      <c r="P96" s="1">
        <v>12</v>
      </c>
    </row>
    <row r="97" spans="15:16" x14ac:dyDescent="0.25">
      <c r="O97" s="1">
        <v>0.95953245643482776</v>
      </c>
      <c r="P97" s="1">
        <v>15</v>
      </c>
    </row>
    <row r="98" spans="15:16" x14ac:dyDescent="0.25">
      <c r="O98" s="1">
        <v>0.967680898464919</v>
      </c>
      <c r="P98" s="1">
        <v>16</v>
      </c>
    </row>
    <row r="99" spans="15:16" x14ac:dyDescent="0.25">
      <c r="O99" s="1">
        <v>0.98342844935453355</v>
      </c>
      <c r="P99" s="1">
        <v>19</v>
      </c>
    </row>
    <row r="100" spans="15:16" x14ac:dyDescent="0.25">
      <c r="O100" s="1">
        <v>0.98593096713156525</v>
      </c>
      <c r="P100" s="1">
        <v>19</v>
      </c>
    </row>
    <row r="101" spans="15:16" x14ac:dyDescent="0.25">
      <c r="O101" s="1">
        <v>0.98693807794427324</v>
      </c>
      <c r="P101" s="1">
        <v>20</v>
      </c>
    </row>
  </sheetData>
  <sortState xmlns:xlrd2="http://schemas.microsoft.com/office/spreadsheetml/2017/richdata2" ref="O2:O101">
    <sortCondition ref="O2"/>
  </sortState>
  <mergeCells count="2">
    <mergeCell ref="H4:M4"/>
    <mergeCell ref="R3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C897-5429-4970-89E8-9EA4A90DB860}">
  <dimension ref="C1:T101"/>
  <sheetViews>
    <sheetView topLeftCell="E1" workbookViewId="0">
      <selection activeCell="R5" sqref="R5:T11"/>
    </sheetView>
  </sheetViews>
  <sheetFormatPr defaultRowHeight="15" x14ac:dyDescent="0.25"/>
  <sheetData>
    <row r="1" spans="3:20" x14ac:dyDescent="0.25">
      <c r="C1" s="1" t="s">
        <v>4</v>
      </c>
      <c r="D1" s="1" t="s">
        <v>5</v>
      </c>
      <c r="E1" s="1" t="s">
        <v>5</v>
      </c>
      <c r="O1" s="1" t="s">
        <v>7</v>
      </c>
      <c r="P1" s="1" t="s">
        <v>8</v>
      </c>
    </row>
    <row r="2" spans="3:20" x14ac:dyDescent="0.25">
      <c r="C2" s="1">
        <v>0</v>
      </c>
      <c r="D2" s="3">
        <f>(1/2)*((1/2)^(C2))</f>
        <v>0.5</v>
      </c>
      <c r="E2" s="3">
        <f>D2</f>
        <v>0.5</v>
      </c>
      <c r="O2" s="2">
        <v>1.6113773003326518E-2</v>
      </c>
      <c r="P2" s="1">
        <v>0</v>
      </c>
    </row>
    <row r="3" spans="3:20" x14ac:dyDescent="0.25">
      <c r="C3" s="1">
        <v>1</v>
      </c>
      <c r="D3" s="3">
        <f>(1/2)*((1/2)^(C3))</f>
        <v>0.25</v>
      </c>
      <c r="E3" s="5">
        <f t="shared" ref="E3:E13" si="0">E2+D3</f>
        <v>0.75</v>
      </c>
      <c r="O3" s="2">
        <v>1.6937772759178443E-2</v>
      </c>
      <c r="P3" s="1">
        <v>0</v>
      </c>
    </row>
    <row r="4" spans="3:20" x14ac:dyDescent="0.25">
      <c r="C4" s="1">
        <v>2</v>
      </c>
      <c r="D4" s="3">
        <f>(1/2)*((1/2)^(C4))</f>
        <v>0.125</v>
      </c>
      <c r="E4" s="5">
        <f t="shared" si="0"/>
        <v>0.875</v>
      </c>
      <c r="G4" s="9" t="s">
        <v>6</v>
      </c>
      <c r="H4" s="9"/>
      <c r="I4" s="9"/>
      <c r="J4" s="9"/>
      <c r="K4" s="9"/>
      <c r="L4" s="9"/>
      <c r="O4" s="2">
        <v>5.9297463911862545E-2</v>
      </c>
      <c r="P4" s="1">
        <v>0</v>
      </c>
    </row>
    <row r="5" spans="3:20" x14ac:dyDescent="0.25">
      <c r="C5" s="1">
        <v>3</v>
      </c>
      <c r="D5" s="3">
        <f>(1/2)*((1/2)^(C5))</f>
        <v>6.25E-2</v>
      </c>
      <c r="E5" s="1">
        <f t="shared" si="0"/>
        <v>0.9375</v>
      </c>
      <c r="O5" s="2">
        <v>8.0233161412396614E-2</v>
      </c>
      <c r="P5" s="1">
        <v>0</v>
      </c>
      <c r="R5">
        <v>0</v>
      </c>
      <c r="S5">
        <f>COUNTIF($P$2:$P$101,R5)</f>
        <v>56</v>
      </c>
      <c r="T5">
        <f>S5/$S$11</f>
        <v>0.56000000000000005</v>
      </c>
    </row>
    <row r="6" spans="3:20" x14ac:dyDescent="0.25">
      <c r="C6" s="1">
        <v>4</v>
      </c>
      <c r="D6" s="3">
        <f t="shared" ref="D6:D12" si="1">(1/2)*((1/2)^(C6))</f>
        <v>3.125E-2</v>
      </c>
      <c r="E6" s="1">
        <f t="shared" si="0"/>
        <v>0.96875</v>
      </c>
      <c r="O6" s="2">
        <v>0.10431226538895841</v>
      </c>
      <c r="P6" s="1">
        <v>0</v>
      </c>
      <c r="R6">
        <v>1</v>
      </c>
      <c r="S6">
        <f>COUNTIF($P$2:$P$101,R6)</f>
        <v>20</v>
      </c>
      <c r="T6">
        <f>S6/$S$11</f>
        <v>0.2</v>
      </c>
    </row>
    <row r="7" spans="3:20" x14ac:dyDescent="0.25">
      <c r="C7" s="1">
        <v>5</v>
      </c>
      <c r="D7" s="3">
        <f t="shared" si="1"/>
        <v>1.5625E-2</v>
      </c>
      <c r="E7" s="1">
        <f t="shared" si="0"/>
        <v>0.984375</v>
      </c>
      <c r="O7" s="2">
        <v>0.12781151768547624</v>
      </c>
      <c r="P7" s="1">
        <v>0</v>
      </c>
      <c r="R7">
        <v>2</v>
      </c>
      <c r="S7">
        <f>COUNTIF($P$2:$P$101,R7)</f>
        <v>14</v>
      </c>
      <c r="T7">
        <f>S7/$S$11</f>
        <v>0.14000000000000001</v>
      </c>
    </row>
    <row r="8" spans="3:20" x14ac:dyDescent="0.25">
      <c r="C8" s="1">
        <v>6</v>
      </c>
      <c r="D8" s="3">
        <f t="shared" si="1"/>
        <v>7.8125E-3</v>
      </c>
      <c r="E8" s="1">
        <f t="shared" si="0"/>
        <v>0.9921875</v>
      </c>
      <c r="O8" s="2">
        <v>0.12805566576128422</v>
      </c>
      <c r="P8" s="1">
        <v>0</v>
      </c>
      <c r="R8">
        <v>3</v>
      </c>
      <c r="S8">
        <f>COUNTIF($P$2:$P$101,R8)</f>
        <v>8</v>
      </c>
      <c r="T8">
        <f t="shared" ref="T6:T10" si="2">S8/$S$11</f>
        <v>0.08</v>
      </c>
    </row>
    <row r="9" spans="3:20" x14ac:dyDescent="0.25">
      <c r="C9" s="1">
        <v>7</v>
      </c>
      <c r="D9" s="3">
        <f t="shared" si="1"/>
        <v>3.90625E-3</v>
      </c>
      <c r="E9" s="1">
        <f t="shared" si="0"/>
        <v>0.99609375</v>
      </c>
      <c r="O9" s="2">
        <v>0.13525803399761957</v>
      </c>
      <c r="P9" s="1">
        <v>0</v>
      </c>
      <c r="R9">
        <v>6</v>
      </c>
      <c r="S9">
        <f>COUNTIF($P$2:$P$101,R9)</f>
        <v>1</v>
      </c>
      <c r="T9">
        <f t="shared" si="2"/>
        <v>0.01</v>
      </c>
    </row>
    <row r="10" spans="3:20" x14ac:dyDescent="0.25">
      <c r="C10" s="1">
        <v>8</v>
      </c>
      <c r="D10" s="3">
        <f t="shared" si="1"/>
        <v>1.953125E-3</v>
      </c>
      <c r="E10" s="1">
        <f t="shared" si="0"/>
        <v>0.998046875</v>
      </c>
      <c r="O10" s="2">
        <v>0.13837092196417128</v>
      </c>
      <c r="P10" s="1">
        <v>0</v>
      </c>
      <c r="R10">
        <v>7</v>
      </c>
      <c r="S10">
        <f>COUNTIF($P$2:$P$101,R10)</f>
        <v>1</v>
      </c>
      <c r="T10">
        <f t="shared" si="2"/>
        <v>0.01</v>
      </c>
    </row>
    <row r="11" spans="3:20" x14ac:dyDescent="0.25">
      <c r="C11" s="1">
        <v>9</v>
      </c>
      <c r="D11" s="3">
        <f t="shared" si="1"/>
        <v>9.765625E-4</v>
      </c>
      <c r="E11" s="1">
        <f t="shared" si="0"/>
        <v>0.9990234375</v>
      </c>
      <c r="O11" s="2">
        <v>0.1456038087099826</v>
      </c>
      <c r="P11" s="1">
        <v>0</v>
      </c>
      <c r="S11">
        <f>SUM(S5:S10)</f>
        <v>100</v>
      </c>
      <c r="T11">
        <f>SUM(T5:T10)</f>
        <v>1</v>
      </c>
    </row>
    <row r="12" spans="3:20" x14ac:dyDescent="0.25">
      <c r="C12" s="1">
        <v>10</v>
      </c>
      <c r="D12" s="3">
        <f t="shared" si="1"/>
        <v>4.8828125E-4</v>
      </c>
      <c r="E12" s="1">
        <f t="shared" si="0"/>
        <v>0.99951171875</v>
      </c>
      <c r="O12" s="2">
        <v>0.15979491561632131</v>
      </c>
      <c r="P12" s="1">
        <v>0</v>
      </c>
    </row>
    <row r="13" spans="3:20" x14ac:dyDescent="0.25">
      <c r="C13" s="1">
        <v>11</v>
      </c>
      <c r="D13" s="3">
        <f>(1/2)*((1/2)^(C13))</f>
        <v>2.44140625E-4</v>
      </c>
      <c r="E13" s="5">
        <f t="shared" si="0"/>
        <v>0.999755859375</v>
      </c>
      <c r="O13" s="2">
        <v>0.16019165623950926</v>
      </c>
      <c r="P13" s="1">
        <v>0</v>
      </c>
    </row>
    <row r="14" spans="3:20" x14ac:dyDescent="0.25">
      <c r="C14" s="1"/>
      <c r="D14" s="3"/>
      <c r="E14" s="5"/>
      <c r="O14" s="2">
        <v>0.1773125400555437</v>
      </c>
      <c r="P14" s="1">
        <v>0</v>
      </c>
    </row>
    <row r="15" spans="3:20" x14ac:dyDescent="0.25">
      <c r="O15" s="2">
        <v>0.19916379284035768</v>
      </c>
      <c r="P15" s="1">
        <v>0</v>
      </c>
    </row>
    <row r="16" spans="3:20" x14ac:dyDescent="0.25">
      <c r="E16" s="6" t="s">
        <v>0</v>
      </c>
      <c r="O16" s="2">
        <v>0.2074343089083529</v>
      </c>
      <c r="P16" s="1">
        <v>0</v>
      </c>
    </row>
    <row r="17" spans="3:16" x14ac:dyDescent="0.25">
      <c r="C17" s="1">
        <v>0</v>
      </c>
      <c r="D17" s="2"/>
      <c r="E17" s="2" t="s">
        <v>1</v>
      </c>
      <c r="F17" s="2"/>
      <c r="G17" s="1" t="s">
        <v>2</v>
      </c>
      <c r="H17" s="1">
        <f>F2</f>
        <v>0</v>
      </c>
      <c r="I17" s="3">
        <f>E2</f>
        <v>0.5</v>
      </c>
      <c r="J17" s="4" t="s">
        <v>3</v>
      </c>
      <c r="O17" s="2">
        <v>0.21201208532975249</v>
      </c>
      <c r="P17" s="1">
        <v>0</v>
      </c>
    </row>
    <row r="18" spans="3:16" x14ac:dyDescent="0.25">
      <c r="C18" s="1">
        <v>1</v>
      </c>
      <c r="D18" s="2"/>
      <c r="E18" s="2" t="s">
        <v>1</v>
      </c>
      <c r="F18" s="2"/>
      <c r="G18" s="1" t="s">
        <v>2</v>
      </c>
      <c r="H18" s="3">
        <f>E2</f>
        <v>0.5</v>
      </c>
      <c r="I18" s="5">
        <f>E3</f>
        <v>0.75</v>
      </c>
      <c r="J18" s="4" t="s">
        <v>3</v>
      </c>
      <c r="O18" s="2">
        <v>0.21478926969206824</v>
      </c>
      <c r="P18" s="1">
        <v>0</v>
      </c>
    </row>
    <row r="19" spans="3:16" x14ac:dyDescent="0.25">
      <c r="C19" s="1">
        <v>2</v>
      </c>
      <c r="D19" s="2"/>
      <c r="E19" s="2" t="s">
        <v>1</v>
      </c>
      <c r="F19" s="2"/>
      <c r="G19" s="1" t="s">
        <v>2</v>
      </c>
      <c r="H19" s="5">
        <f>E3</f>
        <v>0.75</v>
      </c>
      <c r="I19" s="3">
        <f t="shared" ref="I19:I28" si="3">E4</f>
        <v>0.875</v>
      </c>
      <c r="J19" s="4" t="s">
        <v>3</v>
      </c>
      <c r="O19" s="2">
        <v>0.2151249732963042</v>
      </c>
      <c r="P19" s="1">
        <v>0</v>
      </c>
    </row>
    <row r="20" spans="3:16" x14ac:dyDescent="0.25">
      <c r="C20" s="1">
        <v>3</v>
      </c>
      <c r="D20" s="2"/>
      <c r="E20" s="2" t="s">
        <v>1</v>
      </c>
      <c r="F20" s="2"/>
      <c r="G20" s="1" t="s">
        <v>2</v>
      </c>
      <c r="H20" s="3">
        <f t="shared" ref="H20:H28" si="4">E4</f>
        <v>0.875</v>
      </c>
      <c r="I20" s="5">
        <f t="shared" si="3"/>
        <v>0.9375</v>
      </c>
      <c r="J20" s="4" t="s">
        <v>3</v>
      </c>
      <c r="O20" s="2">
        <v>0.21601001007110812</v>
      </c>
      <c r="P20" s="1">
        <v>0</v>
      </c>
    </row>
    <row r="21" spans="3:16" x14ac:dyDescent="0.25">
      <c r="C21" s="1">
        <v>4</v>
      </c>
      <c r="D21" s="2"/>
      <c r="E21" s="2" t="s">
        <v>1</v>
      </c>
      <c r="F21" s="2"/>
      <c r="G21" s="1" t="s">
        <v>2</v>
      </c>
      <c r="H21" s="5">
        <f t="shared" si="4"/>
        <v>0.9375</v>
      </c>
      <c r="I21" s="3">
        <f t="shared" si="3"/>
        <v>0.96875</v>
      </c>
      <c r="J21" s="4" t="s">
        <v>3</v>
      </c>
      <c r="O21" s="2">
        <v>0.21652882473220009</v>
      </c>
      <c r="P21" s="1">
        <v>0</v>
      </c>
    </row>
    <row r="22" spans="3:16" x14ac:dyDescent="0.25">
      <c r="C22" s="1">
        <v>5</v>
      </c>
      <c r="D22" s="2"/>
      <c r="E22" s="2" t="s">
        <v>1</v>
      </c>
      <c r="F22" s="2"/>
      <c r="G22" s="1" t="s">
        <v>2</v>
      </c>
      <c r="H22" s="3">
        <f t="shared" si="4"/>
        <v>0.96875</v>
      </c>
      <c r="I22" s="5">
        <f t="shared" si="3"/>
        <v>0.984375</v>
      </c>
      <c r="J22" s="4" t="s">
        <v>3</v>
      </c>
      <c r="O22" s="2">
        <v>0.22000793481246375</v>
      </c>
      <c r="P22" s="1">
        <v>0</v>
      </c>
    </row>
    <row r="23" spans="3:16" x14ac:dyDescent="0.25">
      <c r="C23" s="1">
        <v>6</v>
      </c>
      <c r="D23" s="2"/>
      <c r="E23" s="2" t="s">
        <v>1</v>
      </c>
      <c r="F23" s="2"/>
      <c r="G23" s="1" t="s">
        <v>2</v>
      </c>
      <c r="H23" s="5">
        <f t="shared" si="4"/>
        <v>0.984375</v>
      </c>
      <c r="I23" s="3">
        <f t="shared" si="3"/>
        <v>0.9921875</v>
      </c>
      <c r="J23" s="4" t="s">
        <v>3</v>
      </c>
      <c r="O23" s="2">
        <v>0.22788171025727103</v>
      </c>
      <c r="P23" s="1">
        <v>0</v>
      </c>
    </row>
    <row r="24" spans="3:16" x14ac:dyDescent="0.25">
      <c r="C24" s="1">
        <v>7</v>
      </c>
      <c r="D24" s="2"/>
      <c r="E24" s="2" t="s">
        <v>1</v>
      </c>
      <c r="F24" s="2"/>
      <c r="G24" s="1" t="s">
        <v>2</v>
      </c>
      <c r="H24" s="3">
        <f t="shared" si="4"/>
        <v>0.9921875</v>
      </c>
      <c r="I24" s="5">
        <f t="shared" si="3"/>
        <v>0.99609375</v>
      </c>
      <c r="J24" s="4" t="s">
        <v>3</v>
      </c>
      <c r="O24" s="2">
        <v>0.23538926358836634</v>
      </c>
      <c r="P24" s="1">
        <v>0</v>
      </c>
    </row>
    <row r="25" spans="3:16" x14ac:dyDescent="0.25">
      <c r="C25" s="1">
        <v>8</v>
      </c>
      <c r="D25" s="2"/>
      <c r="E25" s="2" t="s">
        <v>1</v>
      </c>
      <c r="F25" s="2"/>
      <c r="G25" s="1" t="s">
        <v>2</v>
      </c>
      <c r="H25" s="5">
        <f t="shared" si="4"/>
        <v>0.99609375</v>
      </c>
      <c r="I25" s="3">
        <f t="shared" si="3"/>
        <v>0.998046875</v>
      </c>
      <c r="J25" s="4" t="s">
        <v>3</v>
      </c>
      <c r="O25" s="2">
        <v>0.23978392895290995</v>
      </c>
      <c r="P25" s="1">
        <v>0</v>
      </c>
    </row>
    <row r="26" spans="3:16" x14ac:dyDescent="0.25">
      <c r="C26" s="1">
        <v>9</v>
      </c>
      <c r="D26" s="2"/>
      <c r="E26" s="2" t="s">
        <v>1</v>
      </c>
      <c r="F26" s="2"/>
      <c r="G26" s="1" t="s">
        <v>2</v>
      </c>
      <c r="H26" s="3">
        <f t="shared" si="4"/>
        <v>0.998046875</v>
      </c>
      <c r="I26" s="5">
        <f t="shared" si="3"/>
        <v>0.9990234375</v>
      </c>
      <c r="J26" s="4" t="s">
        <v>3</v>
      </c>
      <c r="O26" s="2">
        <v>0.24179815057832577</v>
      </c>
      <c r="P26" s="1">
        <v>0</v>
      </c>
    </row>
    <row r="27" spans="3:16" x14ac:dyDescent="0.25">
      <c r="C27" s="1">
        <v>10</v>
      </c>
      <c r="D27" s="2"/>
      <c r="E27" s="2" t="s">
        <v>1</v>
      </c>
      <c r="F27" s="2"/>
      <c r="G27" s="1" t="s">
        <v>2</v>
      </c>
      <c r="H27" s="5">
        <f t="shared" si="4"/>
        <v>0.9990234375</v>
      </c>
      <c r="I27" s="3">
        <f t="shared" si="3"/>
        <v>0.99951171875</v>
      </c>
      <c r="J27" s="4" t="s">
        <v>3</v>
      </c>
      <c r="O27" s="2">
        <v>0.24753563035981321</v>
      </c>
      <c r="P27" s="1">
        <v>0</v>
      </c>
    </row>
    <row r="28" spans="3:16" x14ac:dyDescent="0.25">
      <c r="C28" s="1">
        <v>11</v>
      </c>
      <c r="D28" s="2"/>
      <c r="E28" s="2" t="s">
        <v>1</v>
      </c>
      <c r="F28" s="2"/>
      <c r="G28" s="1" t="s">
        <v>2</v>
      </c>
      <c r="H28" s="3">
        <f t="shared" si="4"/>
        <v>0.99951171875</v>
      </c>
      <c r="I28" s="5">
        <f t="shared" si="3"/>
        <v>0.999755859375</v>
      </c>
      <c r="J28" s="4" t="s">
        <v>3</v>
      </c>
      <c r="O28" s="2">
        <v>0.24842066713461713</v>
      </c>
      <c r="P28" s="1">
        <v>0</v>
      </c>
    </row>
    <row r="29" spans="3:16" x14ac:dyDescent="0.25">
      <c r="O29" s="2">
        <v>0.24927518539994506</v>
      </c>
      <c r="P29" s="1">
        <v>0</v>
      </c>
    </row>
    <row r="30" spans="3:16" x14ac:dyDescent="0.25">
      <c r="O30" s="2">
        <v>0.24942777794732504</v>
      </c>
      <c r="P30" s="1">
        <v>0</v>
      </c>
    </row>
    <row r="31" spans="3:16" x14ac:dyDescent="0.25">
      <c r="O31" s="2">
        <v>0.25452436902981657</v>
      </c>
      <c r="P31" s="1">
        <v>0</v>
      </c>
    </row>
    <row r="32" spans="3:16" x14ac:dyDescent="0.25">
      <c r="O32" s="2">
        <v>0.25501266518143256</v>
      </c>
      <c r="P32" s="1">
        <v>0</v>
      </c>
    </row>
    <row r="33" spans="15:16" x14ac:dyDescent="0.25">
      <c r="O33" s="2">
        <v>0.25861384929960018</v>
      </c>
      <c r="P33" s="1">
        <v>0</v>
      </c>
    </row>
    <row r="34" spans="15:16" x14ac:dyDescent="0.25">
      <c r="O34" s="2">
        <v>0.26773888363292336</v>
      </c>
      <c r="P34" s="1">
        <v>0</v>
      </c>
    </row>
    <row r="35" spans="15:16" x14ac:dyDescent="0.25">
      <c r="O35" s="2">
        <v>0.27411725211340676</v>
      </c>
      <c r="P35" s="1">
        <v>0</v>
      </c>
    </row>
    <row r="36" spans="15:16" x14ac:dyDescent="0.25">
      <c r="O36" s="2">
        <v>0.30619220557267984</v>
      </c>
      <c r="P36" s="1">
        <v>0</v>
      </c>
    </row>
    <row r="37" spans="15:16" x14ac:dyDescent="0.25">
      <c r="O37" s="2">
        <v>0.32169560838648642</v>
      </c>
      <c r="P37" s="1">
        <v>0</v>
      </c>
    </row>
    <row r="38" spans="15:16" x14ac:dyDescent="0.25">
      <c r="O38" s="2">
        <v>0.32776879177220986</v>
      </c>
      <c r="P38" s="1">
        <v>0</v>
      </c>
    </row>
    <row r="39" spans="15:16" x14ac:dyDescent="0.25">
      <c r="O39" s="2">
        <v>0.33600878933072909</v>
      </c>
      <c r="P39" s="1">
        <v>0</v>
      </c>
    </row>
    <row r="40" spans="15:16" x14ac:dyDescent="0.25">
      <c r="O40" s="2">
        <v>0.34421826837977232</v>
      </c>
      <c r="P40" s="1">
        <v>0</v>
      </c>
    </row>
    <row r="41" spans="15:16" x14ac:dyDescent="0.25">
      <c r="O41" s="2">
        <v>0.37168492690816979</v>
      </c>
      <c r="P41" s="1">
        <v>0</v>
      </c>
    </row>
    <row r="42" spans="15:16" x14ac:dyDescent="0.25">
      <c r="O42" s="2">
        <v>0.37568285164952542</v>
      </c>
      <c r="P42" s="1">
        <v>0</v>
      </c>
    </row>
    <row r="43" spans="15:16" x14ac:dyDescent="0.25">
      <c r="O43" s="2">
        <v>0.37769707327494123</v>
      </c>
      <c r="P43" s="1">
        <v>0</v>
      </c>
    </row>
    <row r="44" spans="15:16" x14ac:dyDescent="0.25">
      <c r="O44" s="2">
        <v>0.37937559129612108</v>
      </c>
      <c r="P44" s="1">
        <v>0</v>
      </c>
    </row>
    <row r="45" spans="15:16" x14ac:dyDescent="0.25">
      <c r="O45" s="2">
        <v>0.39112521744438</v>
      </c>
      <c r="P45" s="1">
        <v>0</v>
      </c>
    </row>
    <row r="46" spans="15:16" x14ac:dyDescent="0.25">
      <c r="O46" s="2">
        <v>0.40464491714224676</v>
      </c>
      <c r="P46" s="1">
        <v>0</v>
      </c>
    </row>
    <row r="47" spans="15:16" x14ac:dyDescent="0.25">
      <c r="O47" s="2">
        <v>0.40485854670857874</v>
      </c>
      <c r="P47" s="1">
        <v>0</v>
      </c>
    </row>
    <row r="48" spans="15:16" x14ac:dyDescent="0.25">
      <c r="O48" s="2">
        <v>0.42036194952238531</v>
      </c>
      <c r="P48" s="1">
        <v>0</v>
      </c>
    </row>
    <row r="49" spans="15:16" x14ac:dyDescent="0.25">
      <c r="O49" s="2">
        <v>0.42106387524033329</v>
      </c>
      <c r="P49" s="1">
        <v>0</v>
      </c>
    </row>
    <row r="50" spans="15:16" x14ac:dyDescent="0.25">
      <c r="O50" s="2">
        <v>0.4336985381633961</v>
      </c>
      <c r="P50" s="1">
        <v>0</v>
      </c>
    </row>
    <row r="51" spans="15:16" x14ac:dyDescent="0.25">
      <c r="O51" s="2">
        <v>0.43757438886684774</v>
      </c>
      <c r="P51" s="1">
        <v>0</v>
      </c>
    </row>
    <row r="52" spans="15:16" x14ac:dyDescent="0.25">
      <c r="O52" s="2">
        <v>0.45838801232947785</v>
      </c>
      <c r="P52" s="1">
        <v>0</v>
      </c>
    </row>
    <row r="53" spans="15:16" x14ac:dyDescent="0.25">
      <c r="O53" s="2">
        <v>0.4587542344431898</v>
      </c>
      <c r="P53" s="1">
        <v>0</v>
      </c>
    </row>
    <row r="54" spans="15:16" x14ac:dyDescent="0.25">
      <c r="O54" s="2">
        <v>0.46061586352122563</v>
      </c>
      <c r="P54" s="1">
        <v>0</v>
      </c>
    </row>
    <row r="55" spans="15:16" x14ac:dyDescent="0.25">
      <c r="O55" s="2">
        <v>0.4796288949247719</v>
      </c>
      <c r="P55" s="1">
        <v>0</v>
      </c>
    </row>
    <row r="56" spans="15:16" x14ac:dyDescent="0.25">
      <c r="O56" s="2">
        <v>0.49198889126255074</v>
      </c>
      <c r="P56" s="1">
        <v>0</v>
      </c>
    </row>
    <row r="57" spans="15:16" x14ac:dyDescent="0.25">
      <c r="O57" s="2">
        <v>0.4966277047029023</v>
      </c>
      <c r="P57" s="1">
        <v>0</v>
      </c>
    </row>
    <row r="58" spans="15:16" x14ac:dyDescent="0.25">
      <c r="O58" s="2">
        <v>0.5306253242591632</v>
      </c>
      <c r="P58" s="1">
        <v>1</v>
      </c>
    </row>
    <row r="59" spans="15:16" x14ac:dyDescent="0.25">
      <c r="O59" s="2">
        <v>0.53303628650776691</v>
      </c>
      <c r="P59" s="1">
        <v>1</v>
      </c>
    </row>
    <row r="60" spans="15:16" x14ac:dyDescent="0.25">
      <c r="O60" s="2">
        <v>0.53392132328257091</v>
      </c>
      <c r="P60" s="1">
        <v>1</v>
      </c>
    </row>
    <row r="61" spans="15:16" x14ac:dyDescent="0.25">
      <c r="O61" s="2">
        <v>0.55403302102725305</v>
      </c>
      <c r="P61" s="1">
        <v>1</v>
      </c>
    </row>
    <row r="62" spans="15:16" x14ac:dyDescent="0.25">
      <c r="O62" s="2">
        <v>0.55803094576860868</v>
      </c>
      <c r="P62" s="1">
        <v>1</v>
      </c>
    </row>
    <row r="63" spans="15:16" x14ac:dyDescent="0.25">
      <c r="O63" s="2">
        <v>0.57298501541184732</v>
      </c>
      <c r="P63" s="1">
        <v>1</v>
      </c>
    </row>
    <row r="64" spans="15:16" x14ac:dyDescent="0.25">
      <c r="O64" s="2">
        <v>0.57454145939512313</v>
      </c>
      <c r="P64" s="1">
        <v>1</v>
      </c>
    </row>
    <row r="65" spans="15:16" x14ac:dyDescent="0.25">
      <c r="O65" s="2">
        <v>0.57603686635944695</v>
      </c>
      <c r="P65" s="1">
        <v>1</v>
      </c>
    </row>
    <row r="66" spans="15:16" x14ac:dyDescent="0.25">
      <c r="O66" s="2">
        <v>0.58296456801049834</v>
      </c>
      <c r="P66" s="1">
        <v>1</v>
      </c>
    </row>
    <row r="67" spans="15:16" x14ac:dyDescent="0.25">
      <c r="O67" s="2">
        <v>0.59163182470168152</v>
      </c>
      <c r="P67" s="1">
        <v>1</v>
      </c>
    </row>
    <row r="68" spans="15:16" x14ac:dyDescent="0.25">
      <c r="O68" s="2">
        <v>0.59953611865596479</v>
      </c>
      <c r="P68" s="1">
        <v>1</v>
      </c>
    </row>
    <row r="69" spans="15:16" x14ac:dyDescent="0.25">
      <c r="O69" s="2">
        <v>0.60753196813867616</v>
      </c>
      <c r="P69" s="1">
        <v>1</v>
      </c>
    </row>
    <row r="70" spans="15:16" x14ac:dyDescent="0.25">
      <c r="O70" s="2">
        <v>0.62636188848536634</v>
      </c>
      <c r="P70" s="1">
        <v>1</v>
      </c>
    </row>
    <row r="71" spans="15:16" x14ac:dyDescent="0.25">
      <c r="O71" s="2">
        <v>0.64009521774956513</v>
      </c>
      <c r="P71" s="1">
        <v>1</v>
      </c>
    </row>
    <row r="72" spans="15:16" x14ac:dyDescent="0.25">
      <c r="O72" s="2">
        <v>0.66127506332590713</v>
      </c>
      <c r="P72" s="1">
        <v>1</v>
      </c>
    </row>
    <row r="73" spans="15:16" x14ac:dyDescent="0.25">
      <c r="O73" s="2">
        <v>0.66451002533036285</v>
      </c>
      <c r="P73" s="1">
        <v>1</v>
      </c>
    </row>
    <row r="74" spans="15:16" x14ac:dyDescent="0.25">
      <c r="O74" s="2">
        <v>0.69997253334147158</v>
      </c>
      <c r="P74" s="1">
        <v>1</v>
      </c>
    </row>
    <row r="75" spans="15:16" x14ac:dyDescent="0.25">
      <c r="O75" s="2">
        <v>0.70699179052095096</v>
      </c>
      <c r="P75" s="1">
        <v>1</v>
      </c>
    </row>
    <row r="76" spans="15:16" x14ac:dyDescent="0.25">
      <c r="O76" s="2">
        <v>0.71614734336375008</v>
      </c>
      <c r="P76" s="1">
        <v>1</v>
      </c>
    </row>
    <row r="77" spans="15:16" x14ac:dyDescent="0.25">
      <c r="O77" s="2">
        <v>0.74748985259559919</v>
      </c>
      <c r="P77" s="1">
        <v>1</v>
      </c>
    </row>
    <row r="78" spans="15:16" x14ac:dyDescent="0.25">
      <c r="O78" s="2">
        <v>0.76683858760338142</v>
      </c>
      <c r="P78" s="1">
        <v>2</v>
      </c>
    </row>
    <row r="79" spans="15:16" x14ac:dyDescent="0.25">
      <c r="O79" s="2">
        <v>0.77678762169255655</v>
      </c>
      <c r="P79" s="1">
        <v>2</v>
      </c>
    </row>
    <row r="80" spans="15:16" x14ac:dyDescent="0.25">
      <c r="O80" s="2">
        <v>0.78496658223212379</v>
      </c>
      <c r="P80" s="1">
        <v>2</v>
      </c>
    </row>
    <row r="81" spans="15:16" x14ac:dyDescent="0.25">
      <c r="O81" s="2">
        <v>0.80193487350077819</v>
      </c>
      <c r="P81" s="1">
        <v>2</v>
      </c>
    </row>
    <row r="82" spans="15:16" x14ac:dyDescent="0.25">
      <c r="O82" s="2">
        <v>0.80727561265907777</v>
      </c>
      <c r="P82" s="1">
        <v>2</v>
      </c>
    </row>
    <row r="83" spans="15:16" x14ac:dyDescent="0.25">
      <c r="O83" s="2">
        <v>0.82696005127109595</v>
      </c>
      <c r="P83" s="1">
        <v>2</v>
      </c>
    </row>
    <row r="84" spans="15:16" x14ac:dyDescent="0.25">
      <c r="O84" s="2">
        <v>0.82830286568803979</v>
      </c>
      <c r="P84" s="1">
        <v>2</v>
      </c>
    </row>
    <row r="85" spans="15:16" x14ac:dyDescent="0.25">
      <c r="O85" s="2">
        <v>0.83266701254310738</v>
      </c>
      <c r="P85" s="1">
        <v>2</v>
      </c>
    </row>
    <row r="86" spans="15:16" x14ac:dyDescent="0.25">
      <c r="O86" s="2">
        <v>0.84148686178167054</v>
      </c>
      <c r="P86" s="1">
        <v>2</v>
      </c>
    </row>
    <row r="87" spans="15:16" x14ac:dyDescent="0.25">
      <c r="O87" s="2">
        <v>0.84914700766014584</v>
      </c>
      <c r="P87" s="1">
        <v>2</v>
      </c>
    </row>
    <row r="88" spans="15:16" x14ac:dyDescent="0.25">
      <c r="O88" s="2">
        <v>0.86764122440260016</v>
      </c>
      <c r="P88" s="1">
        <v>2</v>
      </c>
    </row>
    <row r="89" spans="15:16" x14ac:dyDescent="0.25">
      <c r="O89" s="2">
        <v>0.86800744651631212</v>
      </c>
      <c r="P89" s="1">
        <v>2</v>
      </c>
    </row>
    <row r="90" spans="15:16" x14ac:dyDescent="0.25">
      <c r="O90" s="2">
        <v>0.87368388927884766</v>
      </c>
      <c r="P90" s="1">
        <v>2</v>
      </c>
    </row>
    <row r="91" spans="15:16" x14ac:dyDescent="0.25">
      <c r="O91" s="2">
        <v>0.87401959288308362</v>
      </c>
      <c r="P91" s="1">
        <v>2</v>
      </c>
    </row>
    <row r="92" spans="15:16" x14ac:dyDescent="0.25">
      <c r="O92" s="2">
        <v>0.87697988830225537</v>
      </c>
      <c r="P92" s="1">
        <v>3</v>
      </c>
    </row>
    <row r="93" spans="15:16" x14ac:dyDescent="0.25">
      <c r="O93" s="2">
        <v>0.88976714377269817</v>
      </c>
      <c r="P93" s="1">
        <v>3</v>
      </c>
    </row>
    <row r="94" spans="15:16" x14ac:dyDescent="0.25">
      <c r="O94" s="2">
        <v>0.90081484420300917</v>
      </c>
      <c r="P94" s="1">
        <v>3</v>
      </c>
    </row>
    <row r="95" spans="15:16" x14ac:dyDescent="0.25">
      <c r="O95" s="2">
        <v>0.91781365398113957</v>
      </c>
      <c r="P95" s="1">
        <v>3</v>
      </c>
    </row>
    <row r="96" spans="15:16" x14ac:dyDescent="0.25">
      <c r="O96" s="2">
        <v>0.91964476454969935</v>
      </c>
      <c r="P96" s="1">
        <v>3</v>
      </c>
    </row>
    <row r="97" spans="15:16" x14ac:dyDescent="0.25">
      <c r="O97" s="2">
        <v>0.92208624530777916</v>
      </c>
      <c r="P97" s="1">
        <v>3</v>
      </c>
    </row>
    <row r="98" spans="15:16" x14ac:dyDescent="0.25">
      <c r="O98" s="2">
        <v>0.92217780083620715</v>
      </c>
      <c r="P98" s="1">
        <v>3</v>
      </c>
    </row>
    <row r="99" spans="15:16" x14ac:dyDescent="0.25">
      <c r="O99" s="2">
        <v>0.93551438947721788</v>
      </c>
      <c r="P99" s="1">
        <v>3</v>
      </c>
    </row>
    <row r="100" spans="15:16" x14ac:dyDescent="0.25">
      <c r="O100" s="2">
        <v>0.99179052095095677</v>
      </c>
      <c r="P100" s="1">
        <v>6</v>
      </c>
    </row>
    <row r="101" spans="15:16" x14ac:dyDescent="0.25">
      <c r="O101" s="2">
        <v>0.99569689016388441</v>
      </c>
      <c r="P101" s="1">
        <v>7</v>
      </c>
    </row>
  </sheetData>
  <sortState xmlns:xlrd2="http://schemas.microsoft.com/office/spreadsheetml/2017/richdata2" ref="O2:O101">
    <sortCondition ref="O2"/>
  </sortState>
  <mergeCells count="1">
    <mergeCell ref="G4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B245-05A9-4E3B-A6CA-93A7ABD0AC5F}">
  <dimension ref="C1:T101"/>
  <sheetViews>
    <sheetView topLeftCell="B1" workbookViewId="0">
      <selection activeCell="R2" sqref="R2:T8"/>
    </sheetView>
  </sheetViews>
  <sheetFormatPr defaultRowHeight="15" x14ac:dyDescent="0.25"/>
  <sheetData>
    <row r="1" spans="3:20" x14ac:dyDescent="0.25">
      <c r="C1" s="1" t="s">
        <v>4</v>
      </c>
      <c r="D1" s="1" t="s">
        <v>5</v>
      </c>
      <c r="E1" s="1" t="s">
        <v>5</v>
      </c>
      <c r="O1" s="1" t="s">
        <v>7</v>
      </c>
      <c r="P1" s="1" t="s">
        <v>8</v>
      </c>
    </row>
    <row r="2" spans="3:20" x14ac:dyDescent="0.25">
      <c r="C2" s="1">
        <v>0</v>
      </c>
      <c r="D2" s="3">
        <f>(20+(10*(C2)))/(200)</f>
        <v>0.1</v>
      </c>
      <c r="E2" s="3">
        <f>D2</f>
        <v>0.1</v>
      </c>
      <c r="O2">
        <v>1.0834070863979004E-2</v>
      </c>
      <c r="P2" s="1">
        <v>0</v>
      </c>
      <c r="R2">
        <v>0</v>
      </c>
      <c r="S2">
        <f>COUNTIF($P$2:$P$101,R2)</f>
        <v>10</v>
      </c>
      <c r="T2">
        <f>S2/$S$8</f>
        <v>0.1</v>
      </c>
    </row>
    <row r="3" spans="3:20" x14ac:dyDescent="0.25">
      <c r="C3" s="1">
        <v>1</v>
      </c>
      <c r="D3" s="3">
        <f>(20+(10*(C3)))/(200)</f>
        <v>0.15</v>
      </c>
      <c r="E3" s="5">
        <f>E2+D3</f>
        <v>0.25</v>
      </c>
      <c r="O3">
        <v>2.1912289803765986E-2</v>
      </c>
      <c r="P3" s="1">
        <v>0</v>
      </c>
      <c r="R3">
        <v>1</v>
      </c>
      <c r="S3">
        <f>COUNTIF($P$2:$P$101,R3)</f>
        <v>11</v>
      </c>
      <c r="T3">
        <f>S3/$S$8</f>
        <v>0.11</v>
      </c>
    </row>
    <row r="4" spans="3:20" x14ac:dyDescent="0.25">
      <c r="C4" s="1">
        <v>2</v>
      </c>
      <c r="D4" s="3">
        <f t="shared" ref="D4:D6" si="0">(20+(10*(C4)))/(200)</f>
        <v>0.2</v>
      </c>
      <c r="E4" s="5">
        <f>E3+D4</f>
        <v>0.45</v>
      </c>
      <c r="O4">
        <v>2.4506363109225746E-2</v>
      </c>
      <c r="P4" s="1">
        <v>0</v>
      </c>
      <c r="R4">
        <v>2</v>
      </c>
      <c r="S4">
        <f>COUNTIF($P$2:$P$101,R4)</f>
        <v>21</v>
      </c>
      <c r="T4">
        <f>S4/$S$8</f>
        <v>0.21</v>
      </c>
    </row>
    <row r="5" spans="3:20" x14ac:dyDescent="0.25">
      <c r="C5" s="1">
        <v>3</v>
      </c>
      <c r="D5" s="3">
        <f t="shared" si="0"/>
        <v>0.25</v>
      </c>
      <c r="E5" s="1">
        <f>E4+D5</f>
        <v>0.7</v>
      </c>
      <c r="O5">
        <v>2.8321176793725394E-2</v>
      </c>
      <c r="P5" s="1">
        <v>0</v>
      </c>
      <c r="R5">
        <v>3</v>
      </c>
      <c r="S5">
        <f>COUNTIF($P$2:$P$101,R5)</f>
        <v>24</v>
      </c>
      <c r="T5">
        <f>S5/$S$8</f>
        <v>0.24</v>
      </c>
    </row>
    <row r="6" spans="3:20" x14ac:dyDescent="0.25">
      <c r="C6" s="1">
        <v>4</v>
      </c>
      <c r="D6" s="3">
        <f t="shared" si="0"/>
        <v>0.3</v>
      </c>
      <c r="E6" s="1">
        <f>E5+D6</f>
        <v>1</v>
      </c>
      <c r="O6">
        <v>3.671376689962462E-2</v>
      </c>
      <c r="P6" s="1">
        <v>0</v>
      </c>
      <c r="R6">
        <v>4</v>
      </c>
      <c r="S6">
        <f>COUNTIF($P$2:$P$101,R6)</f>
        <v>34</v>
      </c>
      <c r="T6">
        <f>S6/$S$8</f>
        <v>0.34</v>
      </c>
    </row>
    <row r="7" spans="3:20" x14ac:dyDescent="0.25">
      <c r="C7" s="1"/>
      <c r="D7" s="3"/>
      <c r="E7" s="1"/>
      <c r="O7">
        <v>4.7151097140415661E-2</v>
      </c>
      <c r="P7" s="1">
        <v>0</v>
      </c>
    </row>
    <row r="8" spans="3:20" x14ac:dyDescent="0.25">
      <c r="C8" s="1"/>
      <c r="D8" s="3"/>
      <c r="E8" s="1"/>
      <c r="O8">
        <v>5.0050355540635395E-2</v>
      </c>
      <c r="P8" s="1">
        <v>0</v>
      </c>
      <c r="S8">
        <f>SUM(S2:S7)</f>
        <v>100</v>
      </c>
      <c r="T8">
        <f>SUM(T2:T7)</f>
        <v>1</v>
      </c>
    </row>
    <row r="9" spans="3:20" x14ac:dyDescent="0.25">
      <c r="C9" s="1"/>
      <c r="D9" s="3"/>
      <c r="E9" s="1"/>
      <c r="O9">
        <v>5.6031983397930848E-2</v>
      </c>
      <c r="P9" s="1">
        <v>0</v>
      </c>
    </row>
    <row r="10" spans="3:20" x14ac:dyDescent="0.25">
      <c r="C10" s="1"/>
      <c r="D10" s="3"/>
      <c r="E10" s="1"/>
      <c r="O10">
        <v>7.904293954283273E-2</v>
      </c>
      <c r="P10" s="1">
        <v>0</v>
      </c>
    </row>
    <row r="11" spans="3:20" x14ac:dyDescent="0.25">
      <c r="C11" s="1"/>
      <c r="D11" s="3"/>
      <c r="E11" s="1"/>
      <c r="O11">
        <v>9.5034638508255262E-2</v>
      </c>
      <c r="P11" s="1">
        <v>0</v>
      </c>
    </row>
    <row r="12" spans="3:20" x14ac:dyDescent="0.25">
      <c r="C12" s="1"/>
      <c r="D12" s="3"/>
      <c r="E12" s="1"/>
      <c r="O12">
        <v>0.10470900601214636</v>
      </c>
      <c r="P12" s="1">
        <v>1</v>
      </c>
    </row>
    <row r="13" spans="3:20" x14ac:dyDescent="0.25">
      <c r="C13" s="1"/>
      <c r="D13" s="3"/>
      <c r="E13" s="5"/>
      <c r="O13">
        <v>0.16138187810907315</v>
      </c>
      <c r="P13" s="1">
        <v>1</v>
      </c>
    </row>
    <row r="14" spans="3:20" x14ac:dyDescent="0.25">
      <c r="O14">
        <v>0.16333506271553697</v>
      </c>
      <c r="P14" s="1">
        <v>1</v>
      </c>
    </row>
    <row r="15" spans="3:20" x14ac:dyDescent="0.25">
      <c r="O15">
        <v>0.17712942899868769</v>
      </c>
      <c r="P15" s="1">
        <v>1</v>
      </c>
    </row>
    <row r="16" spans="3:20" x14ac:dyDescent="0.25">
      <c r="E16" s="6" t="s">
        <v>0</v>
      </c>
      <c r="O16">
        <v>0.18500320444349497</v>
      </c>
      <c r="P16" s="1">
        <v>1</v>
      </c>
    </row>
    <row r="17" spans="3:16" x14ac:dyDescent="0.25">
      <c r="C17" s="1">
        <v>0</v>
      </c>
      <c r="D17" s="2"/>
      <c r="E17" s="2" t="s">
        <v>1</v>
      </c>
      <c r="F17" s="2"/>
      <c r="G17" s="1" t="s">
        <v>2</v>
      </c>
      <c r="H17" s="1">
        <f>F2</f>
        <v>0</v>
      </c>
      <c r="I17" s="3">
        <f>E2</f>
        <v>0.1</v>
      </c>
      <c r="J17" s="4" t="s">
        <v>3</v>
      </c>
      <c r="O17">
        <v>0.18591875972777488</v>
      </c>
      <c r="P17" s="1">
        <v>1</v>
      </c>
    </row>
    <row r="18" spans="3:16" x14ac:dyDescent="0.25">
      <c r="C18" s="1">
        <v>1</v>
      </c>
      <c r="D18" s="2"/>
      <c r="E18" s="2" t="s">
        <v>1</v>
      </c>
      <c r="F18" s="2"/>
      <c r="G18" s="1" t="s">
        <v>2</v>
      </c>
      <c r="H18" s="3">
        <f>E2</f>
        <v>0.1</v>
      </c>
      <c r="I18" s="5">
        <f>E3</f>
        <v>0.25</v>
      </c>
      <c r="J18" s="4" t="s">
        <v>3</v>
      </c>
      <c r="O18">
        <v>0.21970274971770379</v>
      </c>
      <c r="P18" s="1">
        <v>1</v>
      </c>
    </row>
    <row r="19" spans="3:16" x14ac:dyDescent="0.25">
      <c r="C19" s="1">
        <v>2</v>
      </c>
      <c r="D19" s="2"/>
      <c r="E19" s="2" t="s">
        <v>1</v>
      </c>
      <c r="F19" s="2"/>
      <c r="G19" s="1" t="s">
        <v>2</v>
      </c>
      <c r="H19" s="5">
        <f>E3</f>
        <v>0.25</v>
      </c>
      <c r="I19" s="3">
        <f t="shared" ref="I19:I21" si="1">E4</f>
        <v>0.45</v>
      </c>
      <c r="J19" s="4" t="s">
        <v>3</v>
      </c>
      <c r="O19">
        <v>0.22473830378124332</v>
      </c>
      <c r="P19" s="1">
        <v>1</v>
      </c>
    </row>
    <row r="20" spans="3:16" x14ac:dyDescent="0.25">
      <c r="C20" s="1">
        <v>3</v>
      </c>
      <c r="D20" s="2"/>
      <c r="E20" s="2" t="s">
        <v>1</v>
      </c>
      <c r="F20" s="2"/>
      <c r="G20" s="1" t="s">
        <v>2</v>
      </c>
      <c r="H20" s="3">
        <f t="shared" ref="H20:H21" si="2">E4</f>
        <v>0.45</v>
      </c>
      <c r="I20" s="5">
        <f t="shared" si="1"/>
        <v>0.7</v>
      </c>
      <c r="J20" s="4" t="s">
        <v>3</v>
      </c>
      <c r="O20">
        <v>0.23606067079683829</v>
      </c>
      <c r="P20" s="1">
        <v>1</v>
      </c>
    </row>
    <row r="21" spans="3:16" x14ac:dyDescent="0.25">
      <c r="C21" s="1">
        <v>4</v>
      </c>
      <c r="D21" s="2"/>
      <c r="E21" s="2" t="s">
        <v>1</v>
      </c>
      <c r="F21" s="2"/>
      <c r="G21" s="1" t="s">
        <v>2</v>
      </c>
      <c r="H21" s="5">
        <f t="shared" si="2"/>
        <v>0.7</v>
      </c>
      <c r="I21" s="3">
        <f t="shared" si="1"/>
        <v>1</v>
      </c>
      <c r="J21" s="4" t="s">
        <v>3</v>
      </c>
      <c r="O21">
        <v>0.2457350383007294</v>
      </c>
      <c r="P21" s="1">
        <v>1</v>
      </c>
    </row>
    <row r="22" spans="3:16" x14ac:dyDescent="0.25">
      <c r="O22">
        <v>0.26004821924497207</v>
      </c>
      <c r="P22" s="1">
        <v>2</v>
      </c>
    </row>
    <row r="23" spans="3:16" x14ac:dyDescent="0.25">
      <c r="O23">
        <v>0.26017029328287605</v>
      </c>
      <c r="P23" s="1">
        <v>2</v>
      </c>
    </row>
    <row r="24" spans="3:16" x14ac:dyDescent="0.25">
      <c r="O24">
        <v>0.26767784661397137</v>
      </c>
      <c r="P24" s="1">
        <v>2</v>
      </c>
    </row>
    <row r="25" spans="3:16" x14ac:dyDescent="0.25">
      <c r="O25">
        <v>0.27317117831965088</v>
      </c>
      <c r="P25" s="1">
        <v>2</v>
      </c>
    </row>
    <row r="26" spans="3:16" x14ac:dyDescent="0.25">
      <c r="O26">
        <v>0.28641621143223367</v>
      </c>
      <c r="P26" s="1">
        <v>2</v>
      </c>
    </row>
    <row r="27" spans="3:16" x14ac:dyDescent="0.25">
      <c r="O27">
        <v>0.30555131687368386</v>
      </c>
      <c r="P27" s="1">
        <v>2</v>
      </c>
    </row>
    <row r="28" spans="3:16" x14ac:dyDescent="0.25">
      <c r="O28">
        <v>0.31656849879451887</v>
      </c>
      <c r="P28" s="1">
        <v>2</v>
      </c>
    </row>
    <row r="29" spans="3:16" x14ac:dyDescent="0.25">
      <c r="O29">
        <v>0.3205664235358745</v>
      </c>
      <c r="P29" s="1">
        <v>2</v>
      </c>
    </row>
    <row r="30" spans="3:16" x14ac:dyDescent="0.25">
      <c r="O30">
        <v>0.34052552873317665</v>
      </c>
      <c r="P30" s="1">
        <v>2</v>
      </c>
    </row>
    <row r="31" spans="3:16" x14ac:dyDescent="0.25">
      <c r="O31">
        <v>0.34620197149571214</v>
      </c>
      <c r="P31" s="1">
        <v>2</v>
      </c>
    </row>
    <row r="32" spans="3:16" x14ac:dyDescent="0.25">
      <c r="O32">
        <v>0.3652150028992584</v>
      </c>
      <c r="P32" s="1">
        <v>1</v>
      </c>
    </row>
    <row r="33" spans="15:16" x14ac:dyDescent="0.25">
      <c r="O33">
        <v>0.36539811395611438</v>
      </c>
      <c r="P33" s="1">
        <v>2</v>
      </c>
    </row>
    <row r="34" spans="15:16" x14ac:dyDescent="0.25">
      <c r="O34">
        <v>0.37046418652912994</v>
      </c>
      <c r="P34" s="1">
        <v>2</v>
      </c>
    </row>
    <row r="35" spans="15:16" x14ac:dyDescent="0.25">
      <c r="O35">
        <v>0.39158299508651995</v>
      </c>
      <c r="P35" s="1">
        <v>2</v>
      </c>
    </row>
    <row r="36" spans="15:16" x14ac:dyDescent="0.25">
      <c r="O36">
        <v>0.39619129001739556</v>
      </c>
      <c r="P36" s="1">
        <v>2</v>
      </c>
    </row>
    <row r="37" spans="15:16" x14ac:dyDescent="0.25">
      <c r="O37">
        <v>0.40067751091036713</v>
      </c>
      <c r="P37" s="1">
        <v>2</v>
      </c>
    </row>
    <row r="38" spans="15:16" x14ac:dyDescent="0.25">
      <c r="O38">
        <v>0.4013794366283151</v>
      </c>
      <c r="P38" s="1">
        <v>2</v>
      </c>
    </row>
    <row r="39" spans="15:16" x14ac:dyDescent="0.25">
      <c r="O39">
        <v>0.41444135868404186</v>
      </c>
      <c r="P39" s="1">
        <v>2</v>
      </c>
    </row>
    <row r="40" spans="15:16" x14ac:dyDescent="0.25">
      <c r="O40">
        <v>0.42408520767845698</v>
      </c>
      <c r="P40" s="1">
        <v>2</v>
      </c>
    </row>
    <row r="41" spans="15:16" x14ac:dyDescent="0.25">
      <c r="O41">
        <v>0.42799157689138462</v>
      </c>
      <c r="P41" s="1">
        <v>2</v>
      </c>
    </row>
    <row r="42" spans="15:16" x14ac:dyDescent="0.25">
      <c r="O42">
        <v>0.44947660756248664</v>
      </c>
      <c r="P42" s="1">
        <v>2</v>
      </c>
    </row>
    <row r="43" spans="15:16" x14ac:dyDescent="0.25">
      <c r="O43">
        <v>0.44993438520462659</v>
      </c>
      <c r="P43" s="1">
        <v>2</v>
      </c>
    </row>
    <row r="44" spans="15:16" x14ac:dyDescent="0.25">
      <c r="O44">
        <v>0.46635334330271311</v>
      </c>
      <c r="P44" s="1">
        <v>3</v>
      </c>
    </row>
    <row r="45" spans="15:16" x14ac:dyDescent="0.25">
      <c r="O45">
        <v>0.48356578264717553</v>
      </c>
      <c r="P45" s="1">
        <v>3</v>
      </c>
    </row>
    <row r="46" spans="15:16" x14ac:dyDescent="0.25">
      <c r="O46">
        <v>0.48673970763267921</v>
      </c>
      <c r="P46" s="1">
        <v>3</v>
      </c>
    </row>
    <row r="47" spans="15:16" x14ac:dyDescent="0.25">
      <c r="O47">
        <v>0.48719748527481915</v>
      </c>
      <c r="P47" s="1">
        <v>3</v>
      </c>
    </row>
    <row r="48" spans="15:16" x14ac:dyDescent="0.25">
      <c r="O48">
        <v>0.48854029969176305</v>
      </c>
      <c r="P48" s="1">
        <v>3</v>
      </c>
    </row>
    <row r="49" spans="15:16" x14ac:dyDescent="0.25">
      <c r="O49">
        <v>0.49598681600390637</v>
      </c>
      <c r="P49" s="1">
        <v>3</v>
      </c>
    </row>
    <row r="50" spans="15:16" x14ac:dyDescent="0.25">
      <c r="O50">
        <v>0.5501571703238014</v>
      </c>
      <c r="P50" s="1">
        <v>3</v>
      </c>
    </row>
    <row r="51" spans="15:16" x14ac:dyDescent="0.25">
      <c r="O51">
        <v>0.56392101809747608</v>
      </c>
      <c r="P51" s="1">
        <v>3</v>
      </c>
    </row>
    <row r="52" spans="15:16" x14ac:dyDescent="0.25">
      <c r="O52">
        <v>0.56431775872066403</v>
      </c>
      <c r="P52" s="1">
        <v>3</v>
      </c>
    </row>
    <row r="53" spans="15:16" x14ac:dyDescent="0.25">
      <c r="O53">
        <v>0.56828516495254366</v>
      </c>
      <c r="P53" s="1">
        <v>3</v>
      </c>
    </row>
    <row r="54" spans="15:16" x14ac:dyDescent="0.25">
      <c r="O54">
        <v>0.58207953123569445</v>
      </c>
      <c r="P54" s="1">
        <v>3</v>
      </c>
    </row>
    <row r="55" spans="15:16" x14ac:dyDescent="0.25">
      <c r="O55">
        <v>0.58903775139622183</v>
      </c>
      <c r="P55" s="1">
        <v>3</v>
      </c>
    </row>
    <row r="56" spans="15:16" x14ac:dyDescent="0.25">
      <c r="O56">
        <v>0.60780663472396013</v>
      </c>
      <c r="P56" s="1">
        <v>3</v>
      </c>
    </row>
    <row r="57" spans="15:16" x14ac:dyDescent="0.25">
      <c r="O57">
        <v>0.61082796716208376</v>
      </c>
      <c r="P57" s="1">
        <v>3</v>
      </c>
    </row>
    <row r="58" spans="15:16" x14ac:dyDescent="0.25">
      <c r="O58">
        <v>0.61458174382763142</v>
      </c>
      <c r="P58" s="1">
        <v>3</v>
      </c>
    </row>
    <row r="59" spans="15:16" x14ac:dyDescent="0.25">
      <c r="O59">
        <v>0.61665700247199928</v>
      </c>
      <c r="P59" s="1">
        <v>3</v>
      </c>
    </row>
    <row r="60" spans="15:16" x14ac:dyDescent="0.25">
      <c r="O60">
        <v>0.6207464827417829</v>
      </c>
      <c r="P60" s="1">
        <v>3</v>
      </c>
    </row>
    <row r="61" spans="15:16" x14ac:dyDescent="0.25">
      <c r="O61">
        <v>0.63274025696584979</v>
      </c>
      <c r="P61" s="1">
        <v>3</v>
      </c>
    </row>
    <row r="62" spans="15:16" x14ac:dyDescent="0.25">
      <c r="O62">
        <v>0.63344218268379771</v>
      </c>
      <c r="P62" s="1">
        <v>3</v>
      </c>
    </row>
    <row r="63" spans="15:16" x14ac:dyDescent="0.25">
      <c r="O63">
        <v>0.63664662617877743</v>
      </c>
      <c r="P63" s="1">
        <v>3</v>
      </c>
    </row>
    <row r="64" spans="15:16" x14ac:dyDescent="0.25">
      <c r="O64">
        <v>0.64427625354777673</v>
      </c>
      <c r="P64" s="1">
        <v>3</v>
      </c>
    </row>
    <row r="65" spans="15:16" x14ac:dyDescent="0.25">
      <c r="O65">
        <v>0.66521195104831077</v>
      </c>
      <c r="P65" s="1">
        <v>3</v>
      </c>
    </row>
    <row r="66" spans="15:16" x14ac:dyDescent="0.25">
      <c r="O66">
        <v>0.67555772576067386</v>
      </c>
      <c r="P66" s="1">
        <v>3</v>
      </c>
    </row>
    <row r="67" spans="15:16" x14ac:dyDescent="0.25">
      <c r="O67">
        <v>0.67726676229132965</v>
      </c>
      <c r="P67" s="1">
        <v>3</v>
      </c>
    </row>
    <row r="68" spans="15:16" x14ac:dyDescent="0.25">
      <c r="O68">
        <v>0.70094912564470346</v>
      </c>
      <c r="P68" s="1">
        <v>4</v>
      </c>
    </row>
    <row r="69" spans="15:16" x14ac:dyDescent="0.25">
      <c r="O69">
        <v>0.72734763634144106</v>
      </c>
      <c r="P69" s="1">
        <v>4</v>
      </c>
    </row>
    <row r="70" spans="15:16" x14ac:dyDescent="0.25">
      <c r="O70">
        <v>0.73247474593340867</v>
      </c>
      <c r="P70" s="1">
        <v>4</v>
      </c>
    </row>
    <row r="71" spans="15:16" x14ac:dyDescent="0.25">
      <c r="O71">
        <v>0.73574022644734027</v>
      </c>
      <c r="P71" s="1">
        <v>4</v>
      </c>
    </row>
    <row r="72" spans="15:16" x14ac:dyDescent="0.25">
      <c r="O72">
        <v>0.73790704062013612</v>
      </c>
      <c r="P72" s="1">
        <v>4</v>
      </c>
    </row>
    <row r="73" spans="15:16" x14ac:dyDescent="0.25">
      <c r="O73">
        <v>0.74922940763573109</v>
      </c>
      <c r="P73" s="1">
        <v>4</v>
      </c>
    </row>
    <row r="74" spans="15:16" x14ac:dyDescent="0.25">
      <c r="O74">
        <v>0.75350199896237069</v>
      </c>
      <c r="P74" s="1">
        <v>4</v>
      </c>
    </row>
    <row r="75" spans="15:16" x14ac:dyDescent="0.25">
      <c r="O75">
        <v>0.75829340495010222</v>
      </c>
      <c r="P75" s="1">
        <v>4</v>
      </c>
    </row>
    <row r="76" spans="15:16" x14ac:dyDescent="0.25">
      <c r="O76">
        <v>0.78621784112063964</v>
      </c>
      <c r="P76" s="1">
        <v>4</v>
      </c>
    </row>
    <row r="77" spans="15:16" x14ac:dyDescent="0.25">
      <c r="O77">
        <v>0.80230109561449015</v>
      </c>
      <c r="P77" s="1">
        <v>4</v>
      </c>
    </row>
    <row r="78" spans="15:16" x14ac:dyDescent="0.25">
      <c r="O78">
        <v>0.80364391003143409</v>
      </c>
      <c r="P78" s="1">
        <v>4</v>
      </c>
    </row>
    <row r="79" spans="15:16" x14ac:dyDescent="0.25">
      <c r="O79">
        <v>0.81163975951414535</v>
      </c>
      <c r="P79" s="1">
        <v>4</v>
      </c>
    </row>
    <row r="80" spans="15:16" x14ac:dyDescent="0.25">
      <c r="O80">
        <v>0.81234168523209327</v>
      </c>
      <c r="P80" s="1">
        <v>4</v>
      </c>
    </row>
    <row r="81" spans="15:16" x14ac:dyDescent="0.25">
      <c r="O81">
        <v>0.81884212775048071</v>
      </c>
      <c r="P81" s="1">
        <v>4</v>
      </c>
    </row>
    <row r="82" spans="15:16" x14ac:dyDescent="0.25">
      <c r="O82">
        <v>0.82103946043275244</v>
      </c>
      <c r="P82" s="1">
        <v>4</v>
      </c>
    </row>
    <row r="83" spans="15:16" x14ac:dyDescent="0.25">
      <c r="O83">
        <v>0.82403027436140019</v>
      </c>
      <c r="P83" s="1">
        <v>4</v>
      </c>
    </row>
    <row r="84" spans="15:16" x14ac:dyDescent="0.25">
      <c r="O84">
        <v>0.83538315988647116</v>
      </c>
      <c r="P84" s="1">
        <v>4</v>
      </c>
    </row>
    <row r="85" spans="15:16" x14ac:dyDescent="0.25">
      <c r="O85">
        <v>0.83584093752861111</v>
      </c>
      <c r="P85" s="1">
        <v>4</v>
      </c>
    </row>
    <row r="86" spans="15:16" x14ac:dyDescent="0.25">
      <c r="O86">
        <v>0.85927915280617695</v>
      </c>
      <c r="P86" s="1">
        <v>4</v>
      </c>
    </row>
    <row r="87" spans="15:16" x14ac:dyDescent="0.25">
      <c r="O87">
        <v>0.87487411114841152</v>
      </c>
      <c r="P87" s="1">
        <v>4</v>
      </c>
    </row>
    <row r="88" spans="15:16" x14ac:dyDescent="0.25">
      <c r="O88">
        <v>0.87847529526657919</v>
      </c>
      <c r="P88" s="1">
        <v>4</v>
      </c>
    </row>
    <row r="89" spans="15:16" x14ac:dyDescent="0.25">
      <c r="O89">
        <v>0.8792077394940031</v>
      </c>
      <c r="P89" s="1">
        <v>4</v>
      </c>
    </row>
    <row r="90" spans="15:16" x14ac:dyDescent="0.25">
      <c r="O90">
        <v>0.88912625507370224</v>
      </c>
      <c r="P90" s="1">
        <v>4</v>
      </c>
    </row>
    <row r="91" spans="15:16" x14ac:dyDescent="0.25">
      <c r="O91">
        <v>0.89660328989532156</v>
      </c>
      <c r="P91" s="1">
        <v>4</v>
      </c>
    </row>
    <row r="92" spans="15:16" x14ac:dyDescent="0.25">
      <c r="O92">
        <v>0.90536210211493273</v>
      </c>
      <c r="P92" s="1">
        <v>4</v>
      </c>
    </row>
    <row r="93" spans="15:16" x14ac:dyDescent="0.25">
      <c r="O93">
        <v>0.91528061769463176</v>
      </c>
      <c r="P93" s="1">
        <v>4</v>
      </c>
    </row>
    <row r="94" spans="15:16" x14ac:dyDescent="0.25">
      <c r="O94">
        <v>0.93642994476149788</v>
      </c>
      <c r="P94" s="1">
        <v>4</v>
      </c>
    </row>
    <row r="95" spans="15:16" x14ac:dyDescent="0.25">
      <c r="O95">
        <v>0.93905453657643356</v>
      </c>
      <c r="P95" s="1">
        <v>4</v>
      </c>
    </row>
    <row r="96" spans="15:16" x14ac:dyDescent="0.25">
      <c r="O96">
        <v>0.95089571825312047</v>
      </c>
      <c r="P96" s="1">
        <v>4</v>
      </c>
    </row>
    <row r="97" spans="15:16" x14ac:dyDescent="0.25">
      <c r="O97">
        <v>0.95220801416058842</v>
      </c>
      <c r="P97" s="1">
        <v>4</v>
      </c>
    </row>
    <row r="98" spans="15:16" x14ac:dyDescent="0.25">
      <c r="O98">
        <v>0.95880001220740374</v>
      </c>
      <c r="P98" s="1">
        <v>4</v>
      </c>
    </row>
    <row r="99" spans="15:16" x14ac:dyDescent="0.25">
      <c r="O99">
        <v>0.97268593401898251</v>
      </c>
      <c r="P99" s="1">
        <v>4</v>
      </c>
    </row>
    <row r="100" spans="15:16" x14ac:dyDescent="0.25">
      <c r="O100">
        <v>0.97503585924863434</v>
      </c>
      <c r="P100" s="1">
        <v>4</v>
      </c>
    </row>
    <row r="101" spans="15:16" x14ac:dyDescent="0.25">
      <c r="O101">
        <v>0.98443556016724143</v>
      </c>
      <c r="P101" s="1">
        <v>4</v>
      </c>
    </row>
  </sheetData>
  <sortState xmlns:xlrd2="http://schemas.microsoft.com/office/spreadsheetml/2017/richdata2" ref="O2:P101">
    <sortCondition ref="O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197B-8027-4674-BAC2-90D8659794AD}">
  <dimension ref="C1:T101"/>
  <sheetViews>
    <sheetView workbookViewId="0">
      <selection activeCell="T6" sqref="T2:T6"/>
    </sheetView>
  </sheetViews>
  <sheetFormatPr defaultRowHeight="15" x14ac:dyDescent="0.25"/>
  <sheetData>
    <row r="1" spans="3:20" x14ac:dyDescent="0.25">
      <c r="C1" s="1" t="s">
        <v>4</v>
      </c>
      <c r="D1" s="1" t="s">
        <v>5</v>
      </c>
      <c r="E1" s="1" t="s">
        <v>5</v>
      </c>
      <c r="O1" s="1" t="s">
        <v>7</v>
      </c>
      <c r="P1" s="1" t="s">
        <v>8</v>
      </c>
    </row>
    <row r="2" spans="3:20" x14ac:dyDescent="0.25">
      <c r="C2" s="1">
        <v>0</v>
      </c>
      <c r="D2" s="3">
        <f>(18-(4*(C2)))/(50)</f>
        <v>0.36</v>
      </c>
      <c r="E2" s="3">
        <f>D2</f>
        <v>0.36</v>
      </c>
      <c r="O2">
        <v>5.706961272011475E-3</v>
      </c>
      <c r="P2" s="1">
        <v>0</v>
      </c>
      <c r="R2">
        <v>0</v>
      </c>
      <c r="S2">
        <f>COUNTIF($P$2:$P$101,R2)</f>
        <v>31</v>
      </c>
      <c r="T2">
        <f>S2/$S$8</f>
        <v>0.31</v>
      </c>
    </row>
    <row r="3" spans="3:20" x14ac:dyDescent="0.25">
      <c r="C3" s="1">
        <v>1</v>
      </c>
      <c r="D3" s="3">
        <f t="shared" ref="D3:D6" si="0">(18-(4*(C3)))/(50)</f>
        <v>0.28000000000000003</v>
      </c>
      <c r="E3" s="5">
        <f>E2+D3</f>
        <v>0.64</v>
      </c>
      <c r="O3">
        <v>7.3244422742393261E-3</v>
      </c>
      <c r="P3" s="1">
        <v>0</v>
      </c>
      <c r="R3">
        <v>1</v>
      </c>
      <c r="S3">
        <f>COUNTIF($P$2:$P$101,R3)</f>
        <v>21</v>
      </c>
      <c r="T3">
        <f>S3/$S$8</f>
        <v>0.21</v>
      </c>
    </row>
    <row r="4" spans="3:20" x14ac:dyDescent="0.25">
      <c r="C4" s="1">
        <v>2</v>
      </c>
      <c r="D4" s="3">
        <f t="shared" si="0"/>
        <v>0.2</v>
      </c>
      <c r="E4" s="5">
        <f>E3+D4</f>
        <v>0.84000000000000008</v>
      </c>
      <c r="O4">
        <v>1.9287697988830226E-2</v>
      </c>
      <c r="P4" s="1">
        <v>0</v>
      </c>
      <c r="R4">
        <v>2</v>
      </c>
      <c r="S4">
        <f>COUNTIF($P$2:$P$101,R4)</f>
        <v>28</v>
      </c>
      <c r="T4">
        <f>S4/$S$8</f>
        <v>0.28000000000000003</v>
      </c>
    </row>
    <row r="5" spans="3:20" x14ac:dyDescent="0.25">
      <c r="C5" s="1">
        <v>3</v>
      </c>
      <c r="D5" s="3">
        <f t="shared" si="0"/>
        <v>0.12</v>
      </c>
      <c r="E5" s="1">
        <f>E4+D5</f>
        <v>0.96000000000000008</v>
      </c>
      <c r="O5">
        <v>4.1718802453688163E-2</v>
      </c>
      <c r="P5" s="1">
        <v>0</v>
      </c>
      <c r="R5">
        <v>3</v>
      </c>
      <c r="S5">
        <f>COUNTIF($P$2:$P$101,R5)</f>
        <v>17</v>
      </c>
      <c r="T5">
        <f>S5/$S$8</f>
        <v>0.17</v>
      </c>
    </row>
    <row r="6" spans="3:20" x14ac:dyDescent="0.25">
      <c r="C6" s="1">
        <v>4</v>
      </c>
      <c r="D6" s="3">
        <f t="shared" si="0"/>
        <v>0.04</v>
      </c>
      <c r="E6" s="1">
        <f>E5+D6</f>
        <v>1</v>
      </c>
      <c r="O6">
        <v>4.6418652912991729E-2</v>
      </c>
      <c r="P6" s="1">
        <v>0</v>
      </c>
      <c r="R6">
        <v>4</v>
      </c>
      <c r="S6">
        <f>COUNTIF($P$2:$P$101,R6)</f>
        <v>3</v>
      </c>
      <c r="T6">
        <f>S6/$S$8</f>
        <v>0.03</v>
      </c>
    </row>
    <row r="7" spans="3:20" x14ac:dyDescent="0.25">
      <c r="O7">
        <v>6.4149906918546093E-2</v>
      </c>
      <c r="P7" s="1">
        <v>0</v>
      </c>
    </row>
    <row r="8" spans="3:20" x14ac:dyDescent="0.25">
      <c r="O8">
        <v>8.2735679189428382E-2</v>
      </c>
      <c r="P8" s="1">
        <v>0</v>
      </c>
      <c r="S8">
        <f>SUM(S2:S7)</f>
        <v>100</v>
      </c>
      <c r="T8">
        <f>SUM(T2:T7)</f>
        <v>1</v>
      </c>
    </row>
    <row r="9" spans="3:20" x14ac:dyDescent="0.25">
      <c r="O9">
        <v>8.7466048158207951E-2</v>
      </c>
      <c r="P9" s="1">
        <v>0</v>
      </c>
    </row>
    <row r="10" spans="3:20" x14ac:dyDescent="0.25">
      <c r="O10">
        <v>8.8869899594103824E-2</v>
      </c>
      <c r="P10" s="1">
        <v>0</v>
      </c>
    </row>
    <row r="11" spans="3:20" x14ac:dyDescent="0.25">
      <c r="O11">
        <v>0.11700796533097324</v>
      </c>
      <c r="P11" s="1">
        <v>0</v>
      </c>
    </row>
    <row r="12" spans="3:20" x14ac:dyDescent="0.25">
      <c r="O12">
        <v>0.11719107638782922</v>
      </c>
      <c r="P12" s="1">
        <v>0</v>
      </c>
    </row>
    <row r="13" spans="3:20" x14ac:dyDescent="0.25">
      <c r="O13">
        <v>0.12417981505783257</v>
      </c>
      <c r="P13" s="1">
        <v>0</v>
      </c>
    </row>
    <row r="14" spans="3:20" x14ac:dyDescent="0.25">
      <c r="O14">
        <v>0.13345744193853573</v>
      </c>
      <c r="P14" s="1">
        <v>0</v>
      </c>
    </row>
    <row r="15" spans="3:20" x14ac:dyDescent="0.25">
      <c r="O15">
        <v>0.13711966307565537</v>
      </c>
      <c r="P15" s="1">
        <v>0</v>
      </c>
    </row>
    <row r="16" spans="3:20" x14ac:dyDescent="0.25">
      <c r="E16" s="6" t="s">
        <v>0</v>
      </c>
      <c r="O16">
        <v>0.14111758781701103</v>
      </c>
      <c r="P16" s="1">
        <v>0</v>
      </c>
    </row>
    <row r="17" spans="3:16" x14ac:dyDescent="0.25">
      <c r="C17" s="1">
        <v>0</v>
      </c>
      <c r="D17" s="2"/>
      <c r="E17" s="2" t="s">
        <v>1</v>
      </c>
      <c r="F17" s="2"/>
      <c r="G17" s="1" t="s">
        <v>2</v>
      </c>
      <c r="H17" s="1">
        <f>F2</f>
        <v>0</v>
      </c>
      <c r="I17" s="3">
        <f>E2</f>
        <v>0.36</v>
      </c>
      <c r="J17" s="4" t="s">
        <v>3</v>
      </c>
      <c r="O17">
        <v>0.19962157048249762</v>
      </c>
      <c r="P17" s="1">
        <v>0</v>
      </c>
    </row>
    <row r="18" spans="3:16" x14ac:dyDescent="0.25">
      <c r="C18" s="1">
        <v>1</v>
      </c>
      <c r="D18" s="2"/>
      <c r="E18" s="2" t="s">
        <v>1</v>
      </c>
      <c r="F18" s="2"/>
      <c r="G18" s="1" t="s">
        <v>2</v>
      </c>
      <c r="H18" s="3">
        <f>E2</f>
        <v>0.36</v>
      </c>
      <c r="I18" s="5">
        <f>E3</f>
        <v>0.64</v>
      </c>
      <c r="J18" s="4" t="s">
        <v>3</v>
      </c>
      <c r="O18">
        <v>0.20709860530411695</v>
      </c>
      <c r="P18" s="1">
        <v>0</v>
      </c>
    </row>
    <row r="19" spans="3:16" x14ac:dyDescent="0.25">
      <c r="C19" s="1">
        <v>2</v>
      </c>
      <c r="D19" s="2"/>
      <c r="E19" s="2" t="s">
        <v>1</v>
      </c>
      <c r="F19" s="2"/>
      <c r="G19" s="1" t="s">
        <v>2</v>
      </c>
      <c r="H19" s="5">
        <f>E3</f>
        <v>0.64</v>
      </c>
      <c r="I19" s="3">
        <f t="shared" ref="I19:I21" si="1">E4</f>
        <v>0.84000000000000008</v>
      </c>
      <c r="J19" s="4" t="s">
        <v>3</v>
      </c>
      <c r="O19">
        <v>0.20728171636097292</v>
      </c>
      <c r="P19" s="1">
        <v>0</v>
      </c>
    </row>
    <row r="20" spans="3:16" x14ac:dyDescent="0.25">
      <c r="C20" s="1">
        <v>3</v>
      </c>
      <c r="D20" s="2"/>
      <c r="E20" s="2" t="s">
        <v>1</v>
      </c>
      <c r="F20" s="2"/>
      <c r="G20" s="1" t="s">
        <v>2</v>
      </c>
      <c r="H20" s="3">
        <f t="shared" ref="H20:H21" si="2">E4</f>
        <v>0.84000000000000008</v>
      </c>
      <c r="I20" s="5">
        <f t="shared" si="1"/>
        <v>0.96000000000000008</v>
      </c>
      <c r="J20" s="4" t="s">
        <v>3</v>
      </c>
      <c r="O20">
        <v>0.2077394940031129</v>
      </c>
      <c r="P20" s="1">
        <v>0</v>
      </c>
    </row>
    <row r="21" spans="3:16" x14ac:dyDescent="0.25">
      <c r="C21" s="1">
        <v>4</v>
      </c>
      <c r="D21" s="2"/>
      <c r="E21" s="2" t="s">
        <v>1</v>
      </c>
      <c r="F21" s="2"/>
      <c r="G21" s="1" t="s">
        <v>2</v>
      </c>
      <c r="H21" s="5">
        <f t="shared" si="2"/>
        <v>0.96000000000000008</v>
      </c>
      <c r="I21" s="3">
        <f t="shared" si="1"/>
        <v>1</v>
      </c>
      <c r="J21" s="4" t="s">
        <v>3</v>
      </c>
      <c r="O21">
        <v>0.22919400616473892</v>
      </c>
      <c r="P21" s="1">
        <v>0</v>
      </c>
    </row>
    <row r="22" spans="3:16" x14ac:dyDescent="0.25">
      <c r="O22">
        <v>0.25333414716025271</v>
      </c>
      <c r="P22" s="1">
        <v>0</v>
      </c>
    </row>
    <row r="23" spans="3:16" x14ac:dyDescent="0.25">
      <c r="O23">
        <v>0.25437177648243658</v>
      </c>
      <c r="P23" s="1">
        <v>0</v>
      </c>
    </row>
    <row r="24" spans="3:16" x14ac:dyDescent="0.25">
      <c r="O24">
        <v>0.26007873775444806</v>
      </c>
      <c r="P24" s="1">
        <v>0</v>
      </c>
    </row>
    <row r="25" spans="3:16" x14ac:dyDescent="0.25">
      <c r="O25">
        <v>0.26413769951475569</v>
      </c>
      <c r="P25" s="1">
        <v>0</v>
      </c>
    </row>
    <row r="26" spans="3:16" x14ac:dyDescent="0.25">
      <c r="O26">
        <v>0.26682332834864347</v>
      </c>
      <c r="P26" s="1">
        <v>0</v>
      </c>
    </row>
    <row r="27" spans="3:16" x14ac:dyDescent="0.25">
      <c r="O27">
        <v>0.26847132786034728</v>
      </c>
      <c r="P27" s="1">
        <v>0</v>
      </c>
    </row>
    <row r="28" spans="3:16" x14ac:dyDescent="0.25">
      <c r="O28">
        <v>0.28745384075441754</v>
      </c>
      <c r="P28" s="1">
        <v>0</v>
      </c>
    </row>
    <row r="29" spans="3:16" x14ac:dyDescent="0.25">
      <c r="O29">
        <v>0.29200109866634116</v>
      </c>
      <c r="P29" s="1">
        <v>0</v>
      </c>
    </row>
    <row r="30" spans="3:16" x14ac:dyDescent="0.25">
      <c r="O30">
        <v>0.30472731711783196</v>
      </c>
      <c r="P30" s="1">
        <v>0</v>
      </c>
    </row>
    <row r="31" spans="3:16" x14ac:dyDescent="0.25">
      <c r="O31">
        <v>0.33439130832850122</v>
      </c>
      <c r="P31" s="1">
        <v>0</v>
      </c>
    </row>
    <row r="32" spans="3:16" x14ac:dyDescent="0.25">
      <c r="O32">
        <v>0.33622241889706106</v>
      </c>
      <c r="P32" s="1">
        <v>0</v>
      </c>
    </row>
    <row r="33" spans="15:16" x14ac:dyDescent="0.25">
      <c r="O33">
        <v>0.34492019409772029</v>
      </c>
      <c r="P33" s="1">
        <v>1</v>
      </c>
    </row>
    <row r="34" spans="15:16" x14ac:dyDescent="0.25">
      <c r="O34">
        <v>0.35633411664174319</v>
      </c>
      <c r="P34" s="1">
        <v>1</v>
      </c>
    </row>
    <row r="35" spans="15:16" x14ac:dyDescent="0.25">
      <c r="O35">
        <v>0.3631397442548906</v>
      </c>
      <c r="P35" s="1">
        <v>1</v>
      </c>
    </row>
    <row r="36" spans="15:16" x14ac:dyDescent="0.25">
      <c r="O36">
        <v>0.41416669209875789</v>
      </c>
      <c r="P36" s="1">
        <v>1</v>
      </c>
    </row>
    <row r="37" spans="15:16" x14ac:dyDescent="0.25">
      <c r="O37">
        <v>0.42158268990142522</v>
      </c>
      <c r="P37" s="1">
        <v>1</v>
      </c>
    </row>
    <row r="38" spans="15:16" x14ac:dyDescent="0.25">
      <c r="O38">
        <v>0.42378002258369701</v>
      </c>
      <c r="P38" s="1">
        <v>1</v>
      </c>
    </row>
    <row r="39" spans="15:16" x14ac:dyDescent="0.25">
      <c r="O39">
        <v>0.42655720694601273</v>
      </c>
      <c r="P39" s="1">
        <v>1</v>
      </c>
    </row>
    <row r="40" spans="15:16" x14ac:dyDescent="0.25">
      <c r="O40">
        <v>0.42976165044099246</v>
      </c>
      <c r="P40" s="1">
        <v>1</v>
      </c>
    </row>
    <row r="41" spans="15:16" x14ac:dyDescent="0.25">
      <c r="O41">
        <v>0.43092135380108038</v>
      </c>
      <c r="P41" s="1">
        <v>1</v>
      </c>
    </row>
    <row r="42" spans="15:16" x14ac:dyDescent="0.25">
      <c r="O42">
        <v>0.45045319986571858</v>
      </c>
      <c r="P42" s="1">
        <v>1</v>
      </c>
    </row>
    <row r="43" spans="15:16" x14ac:dyDescent="0.25">
      <c r="O43">
        <v>0.46888637958922086</v>
      </c>
      <c r="P43" s="1">
        <v>1</v>
      </c>
    </row>
    <row r="44" spans="15:16" x14ac:dyDescent="0.25">
      <c r="O44">
        <v>0.47334208197271643</v>
      </c>
      <c r="P44" s="1">
        <v>1</v>
      </c>
    </row>
    <row r="45" spans="15:16" x14ac:dyDescent="0.25">
      <c r="O45">
        <v>0.48054445020905179</v>
      </c>
      <c r="P45" s="1">
        <v>1</v>
      </c>
    </row>
    <row r="46" spans="15:16" x14ac:dyDescent="0.25">
      <c r="O46">
        <v>0.50560014648884544</v>
      </c>
      <c r="P46" s="1">
        <v>1</v>
      </c>
    </row>
    <row r="47" spans="15:16" x14ac:dyDescent="0.25">
      <c r="O47">
        <v>0.51878414258247629</v>
      </c>
      <c r="P47" s="1">
        <v>1</v>
      </c>
    </row>
    <row r="48" spans="15:16" x14ac:dyDescent="0.25">
      <c r="O48">
        <v>0.5348673970763268</v>
      </c>
      <c r="P48" s="1">
        <v>1</v>
      </c>
    </row>
    <row r="49" spans="15:16" x14ac:dyDescent="0.25">
      <c r="O49">
        <v>0.54637287514877775</v>
      </c>
      <c r="P49" s="1">
        <v>1</v>
      </c>
    </row>
    <row r="50" spans="15:16" x14ac:dyDescent="0.25">
      <c r="O50">
        <v>0.5721915341654713</v>
      </c>
      <c r="P50" s="1">
        <v>1</v>
      </c>
    </row>
    <row r="51" spans="15:16" x14ac:dyDescent="0.25">
      <c r="O51">
        <v>0.58177434614093448</v>
      </c>
      <c r="P51" s="1">
        <v>1</v>
      </c>
    </row>
    <row r="52" spans="15:16" x14ac:dyDescent="0.25">
      <c r="O52">
        <v>0.61976989043855102</v>
      </c>
      <c r="P52" s="1">
        <v>1</v>
      </c>
    </row>
    <row r="53" spans="15:16" x14ac:dyDescent="0.25">
      <c r="O53">
        <v>0.63246559038056582</v>
      </c>
      <c r="P53" s="1">
        <v>1</v>
      </c>
    </row>
    <row r="54" spans="15:16" x14ac:dyDescent="0.25">
      <c r="O54">
        <v>0.64275032807397692</v>
      </c>
      <c r="P54" s="1">
        <v>2</v>
      </c>
    </row>
    <row r="55" spans="15:16" x14ac:dyDescent="0.25">
      <c r="O55">
        <v>0.65947447126682335</v>
      </c>
      <c r="P55" s="1">
        <v>2</v>
      </c>
    </row>
    <row r="56" spans="15:16" x14ac:dyDescent="0.25">
      <c r="O56">
        <v>0.66652424695577872</v>
      </c>
      <c r="P56" s="1">
        <v>2</v>
      </c>
    </row>
    <row r="57" spans="15:16" x14ac:dyDescent="0.25">
      <c r="O57">
        <v>0.67738883632923363</v>
      </c>
      <c r="P57" s="1">
        <v>2</v>
      </c>
    </row>
    <row r="58" spans="15:16" x14ac:dyDescent="0.25">
      <c r="O58">
        <v>0.6802575762199774</v>
      </c>
      <c r="P58" s="1">
        <v>2</v>
      </c>
    </row>
    <row r="59" spans="15:16" x14ac:dyDescent="0.25">
      <c r="O59">
        <v>0.69286172063356422</v>
      </c>
      <c r="P59" s="1">
        <v>2</v>
      </c>
    </row>
    <row r="60" spans="15:16" x14ac:dyDescent="0.25">
      <c r="O60">
        <v>0.69701223792229983</v>
      </c>
      <c r="P60" s="1">
        <v>2</v>
      </c>
    </row>
    <row r="61" spans="15:16" x14ac:dyDescent="0.25">
      <c r="O61">
        <v>0.7040314951017792</v>
      </c>
      <c r="P61" s="1">
        <v>2</v>
      </c>
    </row>
    <row r="62" spans="15:16" x14ac:dyDescent="0.25">
      <c r="O62">
        <v>0.71471297341837825</v>
      </c>
      <c r="P62" s="1">
        <v>2</v>
      </c>
    </row>
    <row r="63" spans="15:16" x14ac:dyDescent="0.25">
      <c r="O63">
        <v>0.72914822840052496</v>
      </c>
      <c r="P63" s="1">
        <v>2</v>
      </c>
    </row>
    <row r="64" spans="15:16" x14ac:dyDescent="0.25">
      <c r="O64">
        <v>0.7321390423291726</v>
      </c>
      <c r="P64" s="1">
        <v>2</v>
      </c>
    </row>
    <row r="65" spans="15:16" x14ac:dyDescent="0.25">
      <c r="O65">
        <v>0.7329935605945006</v>
      </c>
      <c r="P65" s="1">
        <v>2</v>
      </c>
    </row>
    <row r="66" spans="15:16" x14ac:dyDescent="0.25">
      <c r="O66">
        <v>0.73339030121768856</v>
      </c>
      <c r="P66" s="1">
        <v>2</v>
      </c>
    </row>
    <row r="67" spans="15:16" x14ac:dyDescent="0.25">
      <c r="O67">
        <v>0.74248481704153568</v>
      </c>
      <c r="P67" s="1">
        <v>2</v>
      </c>
    </row>
    <row r="68" spans="15:16" x14ac:dyDescent="0.25">
      <c r="O68">
        <v>0.76552629169591357</v>
      </c>
      <c r="P68" s="1">
        <v>2</v>
      </c>
    </row>
    <row r="69" spans="15:16" x14ac:dyDescent="0.25">
      <c r="O69">
        <v>0.76857814264351332</v>
      </c>
      <c r="P69" s="1">
        <v>2</v>
      </c>
    </row>
    <row r="70" spans="15:16" x14ac:dyDescent="0.25">
      <c r="O70">
        <v>0.76943266090884121</v>
      </c>
      <c r="P70" s="1">
        <v>2</v>
      </c>
    </row>
    <row r="71" spans="15:16" x14ac:dyDescent="0.25">
      <c r="O71">
        <v>0.78456984160893584</v>
      </c>
      <c r="P71" s="1">
        <v>2</v>
      </c>
    </row>
    <row r="72" spans="15:16" x14ac:dyDescent="0.25">
      <c r="O72">
        <v>0.79299295022431104</v>
      </c>
      <c r="P72" s="1">
        <v>2</v>
      </c>
    </row>
    <row r="73" spans="15:16" x14ac:dyDescent="0.25">
      <c r="O73">
        <v>0.8002258369701224</v>
      </c>
      <c r="P73" s="1">
        <v>2</v>
      </c>
    </row>
    <row r="74" spans="15:16" x14ac:dyDescent="0.25">
      <c r="O74">
        <v>0.80053102206488236</v>
      </c>
      <c r="P74" s="1">
        <v>2</v>
      </c>
    </row>
    <row r="75" spans="15:16" x14ac:dyDescent="0.25">
      <c r="O75">
        <v>0.80135502182073426</v>
      </c>
      <c r="P75" s="1">
        <v>2</v>
      </c>
    </row>
    <row r="76" spans="15:16" x14ac:dyDescent="0.25">
      <c r="O76">
        <v>0.80367442854091009</v>
      </c>
      <c r="P76" s="1">
        <v>2</v>
      </c>
    </row>
    <row r="77" spans="15:16" x14ac:dyDescent="0.25">
      <c r="O77">
        <v>0.81215857417523729</v>
      </c>
      <c r="P77" s="1">
        <v>2</v>
      </c>
    </row>
    <row r="78" spans="15:16" x14ac:dyDescent="0.25">
      <c r="O78">
        <v>0.81749931333353676</v>
      </c>
      <c r="P78" s="1">
        <v>2</v>
      </c>
    </row>
    <row r="79" spans="15:16" x14ac:dyDescent="0.25">
      <c r="O79">
        <v>0.81960509048738062</v>
      </c>
      <c r="P79" s="1">
        <v>2</v>
      </c>
    </row>
    <row r="80" spans="15:16" x14ac:dyDescent="0.25">
      <c r="O80">
        <v>0.82006286812952056</v>
      </c>
      <c r="P80" s="1">
        <v>2</v>
      </c>
    </row>
    <row r="81" spans="15:16" x14ac:dyDescent="0.25">
      <c r="O81">
        <v>0.83385723441267123</v>
      </c>
      <c r="P81" s="1">
        <v>2</v>
      </c>
    </row>
    <row r="82" spans="15:16" x14ac:dyDescent="0.25">
      <c r="O82">
        <v>0.84759056367687002</v>
      </c>
      <c r="P82" s="1">
        <v>3</v>
      </c>
    </row>
    <row r="83" spans="15:16" x14ac:dyDescent="0.25">
      <c r="O83">
        <v>0.8511612292855617</v>
      </c>
      <c r="P83" s="1">
        <v>3</v>
      </c>
    </row>
    <row r="84" spans="15:16" x14ac:dyDescent="0.25">
      <c r="O84">
        <v>0.86056093020416879</v>
      </c>
      <c r="P84" s="1">
        <v>3</v>
      </c>
    </row>
    <row r="85" spans="15:16" x14ac:dyDescent="0.25">
      <c r="O85">
        <v>0.86080507827997677</v>
      </c>
      <c r="P85" s="1">
        <v>3</v>
      </c>
    </row>
    <row r="86" spans="15:16" x14ac:dyDescent="0.25">
      <c r="O86">
        <v>0.86184270760216075</v>
      </c>
      <c r="P86" s="1">
        <v>3</v>
      </c>
    </row>
    <row r="87" spans="15:16" x14ac:dyDescent="0.25">
      <c r="O87">
        <v>0.86681722464674826</v>
      </c>
      <c r="P87" s="1">
        <v>3</v>
      </c>
    </row>
    <row r="88" spans="15:16" x14ac:dyDescent="0.25">
      <c r="O88">
        <v>0.87835322122867521</v>
      </c>
      <c r="P88" s="1">
        <v>3</v>
      </c>
    </row>
    <row r="89" spans="15:16" x14ac:dyDescent="0.25">
      <c r="O89">
        <v>0.8826868495742668</v>
      </c>
      <c r="P89" s="1">
        <v>3</v>
      </c>
    </row>
    <row r="90" spans="15:16" x14ac:dyDescent="0.25">
      <c r="O90">
        <v>0.88589129306924652</v>
      </c>
      <c r="P90" s="1">
        <v>3</v>
      </c>
    </row>
    <row r="91" spans="15:16" x14ac:dyDescent="0.25">
      <c r="O91">
        <v>0.88698995941038239</v>
      </c>
      <c r="P91" s="1">
        <v>3</v>
      </c>
    </row>
    <row r="92" spans="15:16" x14ac:dyDescent="0.25">
      <c r="O92">
        <v>0.8995941038239692</v>
      </c>
      <c r="P92" s="1">
        <v>3</v>
      </c>
    </row>
    <row r="93" spans="15:16" x14ac:dyDescent="0.25">
      <c r="O93">
        <v>0.89999084444715716</v>
      </c>
      <c r="P93" s="1">
        <v>3</v>
      </c>
    </row>
    <row r="94" spans="15:16" x14ac:dyDescent="0.25">
      <c r="O94">
        <v>0.92461928159428697</v>
      </c>
      <c r="P94" s="1">
        <v>3</v>
      </c>
    </row>
    <row r="95" spans="15:16" x14ac:dyDescent="0.25">
      <c r="O95">
        <v>0.94329660939359716</v>
      </c>
      <c r="P95" s="1">
        <v>3</v>
      </c>
    </row>
    <row r="96" spans="15:16" x14ac:dyDescent="0.25">
      <c r="O96">
        <v>0.95397808771019621</v>
      </c>
      <c r="P96" s="1">
        <v>3</v>
      </c>
    </row>
    <row r="97" spans="15:16" x14ac:dyDescent="0.25">
      <c r="O97">
        <v>0.95495468001342809</v>
      </c>
      <c r="P97" s="1">
        <v>3</v>
      </c>
    </row>
    <row r="98" spans="15:16" x14ac:dyDescent="0.25">
      <c r="O98">
        <v>0.95699942014831996</v>
      </c>
      <c r="P98" s="1">
        <v>3</v>
      </c>
    </row>
    <row r="99" spans="15:16" x14ac:dyDescent="0.25">
      <c r="O99">
        <v>0.98513748588518935</v>
      </c>
      <c r="P99" s="1">
        <v>4</v>
      </c>
    </row>
    <row r="100" spans="15:16" x14ac:dyDescent="0.25">
      <c r="O100">
        <v>0.98913541062654498</v>
      </c>
      <c r="P100" s="1">
        <v>4</v>
      </c>
    </row>
    <row r="101" spans="15:16" x14ac:dyDescent="0.25">
      <c r="O101">
        <v>0.99624622333445234</v>
      </c>
      <c r="P101" s="1">
        <v>4</v>
      </c>
    </row>
  </sheetData>
  <sortState xmlns:xlrd2="http://schemas.microsoft.com/office/spreadsheetml/2017/richdata2" ref="O2:P101">
    <sortCondition ref="O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6893-0974-4D3F-ABDD-5D2FCF8ABDF9}">
  <dimension ref="C1:T101"/>
  <sheetViews>
    <sheetView workbookViewId="0">
      <selection activeCell="R2" sqref="R2:T6"/>
    </sheetView>
  </sheetViews>
  <sheetFormatPr defaultRowHeight="15" x14ac:dyDescent="0.25"/>
  <sheetData>
    <row r="1" spans="3:20" x14ac:dyDescent="0.25">
      <c r="C1" s="1" t="s">
        <v>4</v>
      </c>
      <c r="D1" s="1" t="s">
        <v>5</v>
      </c>
      <c r="E1" s="1" t="s">
        <v>5</v>
      </c>
      <c r="O1" s="1" t="s">
        <v>7</v>
      </c>
      <c r="P1" s="1" t="s">
        <v>8</v>
      </c>
    </row>
    <row r="2" spans="3:20" x14ac:dyDescent="0.25">
      <c r="C2" s="1">
        <v>2</v>
      </c>
      <c r="D2" s="3">
        <f>((3*(C2))+8)/(100)</f>
        <v>0.14000000000000001</v>
      </c>
      <c r="E2" s="3">
        <f>D2</f>
        <v>0.14000000000000001</v>
      </c>
      <c r="O2">
        <v>1.1291848506118961E-3</v>
      </c>
      <c r="P2" s="1">
        <v>0</v>
      </c>
      <c r="R2">
        <v>0</v>
      </c>
      <c r="S2">
        <f>COUNTIF($P$2:$P$101,R2)</f>
        <v>13</v>
      </c>
      <c r="T2">
        <f>S2/$S$8</f>
        <v>0.13</v>
      </c>
    </row>
    <row r="3" spans="3:20" x14ac:dyDescent="0.25">
      <c r="C3" s="1">
        <v>3</v>
      </c>
      <c r="D3" s="3">
        <f t="shared" ref="D3:D6" si="0">((3*(C3))+8)/(100)</f>
        <v>0.17</v>
      </c>
      <c r="E3" s="5">
        <f>E2+D3</f>
        <v>0.31000000000000005</v>
      </c>
      <c r="O3">
        <v>4.2420728171636097E-3</v>
      </c>
      <c r="P3" s="1">
        <v>0</v>
      </c>
      <c r="R3">
        <v>1</v>
      </c>
      <c r="S3">
        <f>COUNTIF($P$2:$P$101,R3)</f>
        <v>12</v>
      </c>
      <c r="T3">
        <f>S3/$S$8</f>
        <v>0.12</v>
      </c>
    </row>
    <row r="4" spans="3:20" x14ac:dyDescent="0.25">
      <c r="C4" s="1">
        <v>4</v>
      </c>
      <c r="D4" s="3">
        <f t="shared" si="0"/>
        <v>0.2</v>
      </c>
      <c r="E4" s="5">
        <f>E3+D4</f>
        <v>0.51</v>
      </c>
      <c r="O4">
        <v>3.1128879665517136E-2</v>
      </c>
      <c r="P4" s="1">
        <v>0</v>
      </c>
      <c r="R4">
        <v>2</v>
      </c>
      <c r="S4">
        <f>COUNTIF($P$2:$P$101,R4)</f>
        <v>19</v>
      </c>
      <c r="T4">
        <f>S4/$S$8</f>
        <v>0.19</v>
      </c>
    </row>
    <row r="5" spans="3:20" x14ac:dyDescent="0.25">
      <c r="C5" s="1">
        <v>5</v>
      </c>
      <c r="D5" s="3">
        <f t="shared" si="0"/>
        <v>0.23</v>
      </c>
      <c r="E5" s="1">
        <f>E4+D5</f>
        <v>0.74</v>
      </c>
      <c r="O5">
        <v>3.9765617847224342E-2</v>
      </c>
      <c r="P5" s="1">
        <v>0</v>
      </c>
      <c r="R5">
        <v>3</v>
      </c>
      <c r="S5">
        <f>COUNTIF($P$2:$P$101,R5)</f>
        <v>24</v>
      </c>
      <c r="T5">
        <f>S5/$S$8</f>
        <v>0.24</v>
      </c>
    </row>
    <row r="6" spans="3:20" x14ac:dyDescent="0.25">
      <c r="C6" s="1">
        <v>6</v>
      </c>
      <c r="D6" s="3">
        <f t="shared" si="0"/>
        <v>0.26</v>
      </c>
      <c r="E6" s="1">
        <f>E5+D6</f>
        <v>1</v>
      </c>
      <c r="O6">
        <v>5.2766502883999145E-2</v>
      </c>
      <c r="P6" s="1">
        <v>0</v>
      </c>
      <c r="R6">
        <v>4</v>
      </c>
      <c r="S6">
        <f>COUNTIF($P$2:$P$101,R6)</f>
        <v>32</v>
      </c>
      <c r="T6">
        <f>S6/$S$8</f>
        <v>0.32</v>
      </c>
    </row>
    <row r="7" spans="3:20" x14ac:dyDescent="0.25">
      <c r="O7">
        <v>6.8300424207281718E-2</v>
      </c>
      <c r="P7" s="1">
        <v>0</v>
      </c>
    </row>
    <row r="8" spans="3:20" x14ac:dyDescent="0.25">
      <c r="O8">
        <v>7.7639088106936857E-2</v>
      </c>
      <c r="P8" s="1">
        <v>0</v>
      </c>
      <c r="S8">
        <f>SUM(S2:S7)</f>
        <v>100</v>
      </c>
      <c r="T8">
        <f>SUM(T2:T7)</f>
        <v>1</v>
      </c>
    </row>
    <row r="9" spans="3:20" x14ac:dyDescent="0.25">
      <c r="O9">
        <v>8.026367992187261E-2</v>
      </c>
      <c r="P9" s="1">
        <v>0</v>
      </c>
    </row>
    <row r="10" spans="3:20" x14ac:dyDescent="0.25">
      <c r="O10">
        <v>8.0935087130344557E-2</v>
      </c>
      <c r="P10" s="1">
        <v>0</v>
      </c>
    </row>
    <row r="11" spans="3:20" x14ac:dyDescent="0.25">
      <c r="O11">
        <v>8.7008270516067993E-2</v>
      </c>
      <c r="P11" s="1">
        <v>0</v>
      </c>
    </row>
    <row r="12" spans="3:20" x14ac:dyDescent="0.25">
      <c r="O12">
        <v>0.13232825708792384</v>
      </c>
      <c r="P12" s="1">
        <v>0</v>
      </c>
    </row>
    <row r="13" spans="3:20" x14ac:dyDescent="0.25">
      <c r="O13">
        <v>0.13248084963530382</v>
      </c>
      <c r="P13" s="1">
        <v>0</v>
      </c>
    </row>
    <row r="14" spans="3:20" x14ac:dyDescent="0.25">
      <c r="O14">
        <v>0.13931699575792719</v>
      </c>
      <c r="P14" s="1">
        <v>0</v>
      </c>
    </row>
    <row r="15" spans="3:20" x14ac:dyDescent="0.25">
      <c r="O15">
        <v>0.15152439954832606</v>
      </c>
      <c r="P15" s="1">
        <v>1</v>
      </c>
    </row>
    <row r="16" spans="3:20" x14ac:dyDescent="0.25">
      <c r="E16" s="6" t="s">
        <v>0</v>
      </c>
      <c r="O16">
        <v>0.16019165623950926</v>
      </c>
      <c r="P16" s="1">
        <v>1</v>
      </c>
    </row>
    <row r="17" spans="3:16" x14ac:dyDescent="0.25">
      <c r="C17" s="1">
        <v>0</v>
      </c>
      <c r="D17" s="2"/>
      <c r="E17" s="2" t="s">
        <v>1</v>
      </c>
      <c r="F17" s="2"/>
      <c r="G17" s="1" t="s">
        <v>2</v>
      </c>
      <c r="H17" s="1">
        <f>F2</f>
        <v>0</v>
      </c>
      <c r="I17" s="3">
        <f>E2</f>
        <v>0.14000000000000001</v>
      </c>
      <c r="J17" s="4" t="s">
        <v>3</v>
      </c>
      <c r="O17">
        <v>0.16525772881252479</v>
      </c>
      <c r="P17" s="1">
        <v>1</v>
      </c>
    </row>
    <row r="18" spans="3:16" x14ac:dyDescent="0.25">
      <c r="C18" s="1">
        <v>1</v>
      </c>
      <c r="D18" s="2"/>
      <c r="E18" s="2" t="s">
        <v>1</v>
      </c>
      <c r="F18" s="2"/>
      <c r="G18" s="1" t="s">
        <v>2</v>
      </c>
      <c r="H18" s="3">
        <f>E2</f>
        <v>0.14000000000000001</v>
      </c>
      <c r="I18" s="5">
        <f>E3</f>
        <v>0.31000000000000005</v>
      </c>
      <c r="J18" s="4" t="s">
        <v>3</v>
      </c>
      <c r="O18">
        <v>0.16687520981475265</v>
      </c>
      <c r="P18" s="1">
        <v>1</v>
      </c>
    </row>
    <row r="19" spans="3:16" x14ac:dyDescent="0.25">
      <c r="C19" s="1">
        <v>2</v>
      </c>
      <c r="D19" s="2"/>
      <c r="E19" s="2" t="s">
        <v>1</v>
      </c>
      <c r="F19" s="2"/>
      <c r="G19" s="1" t="s">
        <v>2</v>
      </c>
      <c r="H19" s="5">
        <f>E3</f>
        <v>0.31000000000000005</v>
      </c>
      <c r="I19" s="3">
        <f t="shared" ref="I19:I21" si="1">E4</f>
        <v>0.51</v>
      </c>
      <c r="J19" s="4" t="s">
        <v>3</v>
      </c>
      <c r="O19">
        <v>0.16843165379802849</v>
      </c>
      <c r="P19" s="1">
        <v>1</v>
      </c>
    </row>
    <row r="20" spans="3:16" x14ac:dyDescent="0.25">
      <c r="C20" s="1">
        <v>3</v>
      </c>
      <c r="D20" s="2"/>
      <c r="E20" s="2" t="s">
        <v>1</v>
      </c>
      <c r="F20" s="2"/>
      <c r="G20" s="1" t="s">
        <v>2</v>
      </c>
      <c r="H20" s="3">
        <f t="shared" ref="H20:H21" si="2">E4</f>
        <v>0.51</v>
      </c>
      <c r="I20" s="5">
        <f t="shared" si="1"/>
        <v>0.74</v>
      </c>
      <c r="J20" s="4" t="s">
        <v>3</v>
      </c>
      <c r="O20">
        <v>0.18933683278908658</v>
      </c>
      <c r="P20" s="1">
        <v>1</v>
      </c>
    </row>
    <row r="21" spans="3:16" x14ac:dyDescent="0.25">
      <c r="C21" s="1">
        <v>4</v>
      </c>
      <c r="D21" s="2"/>
      <c r="E21" s="2" t="s">
        <v>1</v>
      </c>
      <c r="F21" s="2"/>
      <c r="G21" s="1" t="s">
        <v>2</v>
      </c>
      <c r="H21" s="5">
        <f t="shared" si="2"/>
        <v>0.74</v>
      </c>
      <c r="I21" s="3">
        <f t="shared" si="1"/>
        <v>1</v>
      </c>
      <c r="J21" s="4" t="s">
        <v>3</v>
      </c>
      <c r="O21">
        <v>0.24314096499526963</v>
      </c>
      <c r="P21" s="1">
        <v>1</v>
      </c>
    </row>
    <row r="22" spans="3:16" x14ac:dyDescent="0.25">
      <c r="O22">
        <v>0.26429029206213567</v>
      </c>
      <c r="P22" s="1">
        <v>1</v>
      </c>
    </row>
    <row r="23" spans="3:16" x14ac:dyDescent="0.25">
      <c r="O23">
        <v>0.26892910550248728</v>
      </c>
      <c r="P23" s="1">
        <v>1</v>
      </c>
    </row>
    <row r="24" spans="3:16" x14ac:dyDescent="0.25">
      <c r="O24">
        <v>0.28495132297738579</v>
      </c>
      <c r="P24" s="1">
        <v>1</v>
      </c>
    </row>
    <row r="25" spans="3:16" x14ac:dyDescent="0.25">
      <c r="O25">
        <v>0.28791161839655749</v>
      </c>
      <c r="P25" s="1">
        <v>1</v>
      </c>
    </row>
    <row r="26" spans="3:16" x14ac:dyDescent="0.25">
      <c r="O26">
        <v>0.29706717123935666</v>
      </c>
      <c r="P26" s="1">
        <v>1</v>
      </c>
    </row>
    <row r="27" spans="3:16" x14ac:dyDescent="0.25">
      <c r="O27">
        <v>0.33420819727164525</v>
      </c>
      <c r="P27" s="1">
        <v>2</v>
      </c>
    </row>
    <row r="28" spans="3:16" x14ac:dyDescent="0.25">
      <c r="O28">
        <v>0.35834833826715901</v>
      </c>
      <c r="P28" s="1">
        <v>2</v>
      </c>
    </row>
    <row r="29" spans="3:16" x14ac:dyDescent="0.25">
      <c r="O29">
        <v>0.36176641132847071</v>
      </c>
      <c r="P29" s="1">
        <v>2</v>
      </c>
    </row>
    <row r="30" spans="3:16" x14ac:dyDescent="0.25">
      <c r="O30">
        <v>0.37278359324930571</v>
      </c>
      <c r="P30" s="1">
        <v>2</v>
      </c>
    </row>
    <row r="31" spans="3:16" x14ac:dyDescent="0.25">
      <c r="O31">
        <v>0.37647633289590138</v>
      </c>
      <c r="P31" s="1">
        <v>2</v>
      </c>
    </row>
    <row r="32" spans="3:16" x14ac:dyDescent="0.25">
      <c r="O32">
        <v>0.37653736991485337</v>
      </c>
      <c r="P32" s="1">
        <v>2</v>
      </c>
    </row>
    <row r="33" spans="15:16" x14ac:dyDescent="0.25">
      <c r="O33">
        <v>0.37903988769188512</v>
      </c>
      <c r="P33" s="1">
        <v>2</v>
      </c>
    </row>
    <row r="34" spans="15:16" x14ac:dyDescent="0.25">
      <c r="O34">
        <v>0.39634388256477554</v>
      </c>
      <c r="P34" s="1">
        <v>2</v>
      </c>
    </row>
    <row r="35" spans="15:16" x14ac:dyDescent="0.25">
      <c r="O35">
        <v>0.40003662221137121</v>
      </c>
      <c r="P35" s="1">
        <v>2</v>
      </c>
    </row>
    <row r="36" spans="15:16" x14ac:dyDescent="0.25">
      <c r="O36">
        <v>0.40617084261604663</v>
      </c>
      <c r="P36" s="1">
        <v>2</v>
      </c>
    </row>
    <row r="37" spans="15:16" x14ac:dyDescent="0.25">
      <c r="O37">
        <v>0.4323557237464522</v>
      </c>
      <c r="P37" s="1">
        <v>2</v>
      </c>
    </row>
    <row r="38" spans="15:16" x14ac:dyDescent="0.25">
      <c r="O38">
        <v>0.44419690542313911</v>
      </c>
      <c r="P38" s="1">
        <v>2</v>
      </c>
    </row>
    <row r="39" spans="15:16" x14ac:dyDescent="0.25">
      <c r="O39">
        <v>0.45353556932279426</v>
      </c>
      <c r="P39" s="1">
        <v>2</v>
      </c>
    </row>
    <row r="40" spans="15:16" x14ac:dyDescent="0.25">
      <c r="O40">
        <v>0.45991393780327766</v>
      </c>
      <c r="P40" s="1">
        <v>2</v>
      </c>
    </row>
    <row r="41" spans="15:16" x14ac:dyDescent="0.25">
      <c r="O41">
        <v>0.46461378826258126</v>
      </c>
      <c r="P41" s="1">
        <v>2</v>
      </c>
    </row>
    <row r="42" spans="15:16" x14ac:dyDescent="0.25">
      <c r="O42">
        <v>0.47059541611987671</v>
      </c>
      <c r="P42" s="1">
        <v>2</v>
      </c>
    </row>
    <row r="43" spans="15:16" x14ac:dyDescent="0.25">
      <c r="O43">
        <v>0.47175511947996462</v>
      </c>
      <c r="P43" s="1">
        <v>2</v>
      </c>
    </row>
    <row r="44" spans="15:16" x14ac:dyDescent="0.25">
      <c r="O44">
        <v>0.47395245216223642</v>
      </c>
      <c r="P44" s="1">
        <v>2</v>
      </c>
    </row>
    <row r="45" spans="15:16" x14ac:dyDescent="0.25">
      <c r="O45">
        <v>0.49812311166722617</v>
      </c>
      <c r="P45" s="1">
        <v>2</v>
      </c>
    </row>
    <row r="46" spans="15:16" x14ac:dyDescent="0.25">
      <c r="O46">
        <v>0.54646443067720574</v>
      </c>
      <c r="P46" s="1">
        <v>3</v>
      </c>
    </row>
    <row r="47" spans="15:16" x14ac:dyDescent="0.25">
      <c r="O47">
        <v>0.5578478347117527</v>
      </c>
      <c r="P47" s="1">
        <v>3</v>
      </c>
    </row>
    <row r="48" spans="15:16" x14ac:dyDescent="0.25">
      <c r="O48">
        <v>0.56053346354564038</v>
      </c>
      <c r="P48" s="1">
        <v>3</v>
      </c>
    </row>
    <row r="49" spans="15:16" x14ac:dyDescent="0.25">
      <c r="O49">
        <v>0.56273079622791222</v>
      </c>
      <c r="P49" s="1">
        <v>3</v>
      </c>
    </row>
    <row r="50" spans="15:16" x14ac:dyDescent="0.25">
      <c r="O50">
        <v>0.58815271462141794</v>
      </c>
      <c r="P50" s="1">
        <v>3</v>
      </c>
    </row>
    <row r="51" spans="15:16" x14ac:dyDescent="0.25">
      <c r="O51">
        <v>0.60188604388561662</v>
      </c>
      <c r="P51" s="1">
        <v>3</v>
      </c>
    </row>
    <row r="52" spans="15:16" x14ac:dyDescent="0.25">
      <c r="O52">
        <v>0.60679952391125214</v>
      </c>
      <c r="P52" s="1">
        <v>3</v>
      </c>
    </row>
    <row r="53" spans="15:16" x14ac:dyDescent="0.25">
      <c r="O53">
        <v>0.62010559404278698</v>
      </c>
      <c r="P53" s="1">
        <v>3</v>
      </c>
    </row>
    <row r="54" spans="15:16" x14ac:dyDescent="0.25">
      <c r="O54">
        <v>0.62703329569383837</v>
      </c>
      <c r="P54" s="1">
        <v>3</v>
      </c>
    </row>
    <row r="55" spans="15:16" x14ac:dyDescent="0.25">
      <c r="O55">
        <v>0.63042085024567396</v>
      </c>
      <c r="P55" s="1">
        <v>3</v>
      </c>
    </row>
    <row r="56" spans="15:16" x14ac:dyDescent="0.25">
      <c r="O56">
        <v>0.63420514542069761</v>
      </c>
      <c r="P56" s="1">
        <v>3</v>
      </c>
    </row>
    <row r="57" spans="15:16" x14ac:dyDescent="0.25">
      <c r="O57">
        <v>0.64210943937498088</v>
      </c>
      <c r="P57" s="1">
        <v>3</v>
      </c>
    </row>
    <row r="58" spans="15:16" x14ac:dyDescent="0.25">
      <c r="O58">
        <v>0.64339121677297284</v>
      </c>
      <c r="P58" s="1">
        <v>3</v>
      </c>
    </row>
    <row r="59" spans="15:16" x14ac:dyDescent="0.25">
      <c r="O59">
        <v>0.64995269631031216</v>
      </c>
      <c r="P59" s="1">
        <v>3</v>
      </c>
    </row>
    <row r="60" spans="15:16" x14ac:dyDescent="0.25">
      <c r="O60">
        <v>0.65025788140507212</v>
      </c>
      <c r="P60" s="1">
        <v>3</v>
      </c>
    </row>
    <row r="61" spans="15:16" x14ac:dyDescent="0.25">
      <c r="O61">
        <v>0.66295358134708704</v>
      </c>
      <c r="P61" s="1">
        <v>3</v>
      </c>
    </row>
    <row r="62" spans="15:16" x14ac:dyDescent="0.25">
      <c r="O62">
        <v>0.66399121066927091</v>
      </c>
      <c r="P62" s="1">
        <v>3</v>
      </c>
    </row>
    <row r="63" spans="15:16" x14ac:dyDescent="0.25">
      <c r="O63">
        <v>0.66640217291787474</v>
      </c>
      <c r="P63" s="1">
        <v>3</v>
      </c>
    </row>
    <row r="64" spans="15:16" x14ac:dyDescent="0.25">
      <c r="O64">
        <v>0.67131565294351025</v>
      </c>
      <c r="P64" s="1">
        <v>3</v>
      </c>
    </row>
    <row r="65" spans="15:16" x14ac:dyDescent="0.25">
      <c r="O65">
        <v>0.69396038697470019</v>
      </c>
      <c r="P65" s="1">
        <v>3</v>
      </c>
    </row>
    <row r="66" spans="15:16" x14ac:dyDescent="0.25">
      <c r="O66">
        <v>0.70046082949308752</v>
      </c>
      <c r="P66" s="1">
        <v>3</v>
      </c>
    </row>
    <row r="67" spans="15:16" x14ac:dyDescent="0.25">
      <c r="O67">
        <v>0.71031830805383467</v>
      </c>
      <c r="P67" s="1">
        <v>3</v>
      </c>
    </row>
    <row r="68" spans="15:16" x14ac:dyDescent="0.25">
      <c r="O68">
        <v>0.72856837672048103</v>
      </c>
      <c r="P68" s="1">
        <v>3</v>
      </c>
    </row>
    <row r="69" spans="15:16" x14ac:dyDescent="0.25">
      <c r="O69">
        <v>0.73967711416974391</v>
      </c>
      <c r="P69" s="1">
        <v>3</v>
      </c>
    </row>
    <row r="70" spans="15:16" x14ac:dyDescent="0.25">
      <c r="O70">
        <v>0.76219977416302986</v>
      </c>
      <c r="P70" s="1">
        <v>4</v>
      </c>
    </row>
    <row r="71" spans="15:16" x14ac:dyDescent="0.25">
      <c r="O71">
        <v>0.76937162388988922</v>
      </c>
      <c r="P71" s="1">
        <v>4</v>
      </c>
    </row>
    <row r="72" spans="15:16" x14ac:dyDescent="0.25">
      <c r="O72">
        <v>0.78337961973937198</v>
      </c>
      <c r="P72" s="1">
        <v>4</v>
      </c>
    </row>
    <row r="73" spans="15:16" x14ac:dyDescent="0.25">
      <c r="O73">
        <v>0.7941526535843989</v>
      </c>
      <c r="P73" s="1">
        <v>4</v>
      </c>
    </row>
    <row r="74" spans="15:16" x14ac:dyDescent="0.25">
      <c r="O74">
        <v>0.79723502304147464</v>
      </c>
      <c r="P74" s="1">
        <v>4</v>
      </c>
    </row>
    <row r="75" spans="15:16" x14ac:dyDescent="0.25">
      <c r="O75">
        <v>0.79955442976165048</v>
      </c>
      <c r="P75" s="1">
        <v>4</v>
      </c>
    </row>
    <row r="76" spans="15:16" x14ac:dyDescent="0.25">
      <c r="O76">
        <v>0.80123294778283027</v>
      </c>
      <c r="P76" s="1">
        <v>4</v>
      </c>
    </row>
    <row r="77" spans="15:16" x14ac:dyDescent="0.25">
      <c r="O77">
        <v>0.80825220496230965</v>
      </c>
      <c r="P77" s="1">
        <v>4</v>
      </c>
    </row>
    <row r="78" spans="15:16" x14ac:dyDescent="0.25">
      <c r="O78">
        <v>0.81594286935026095</v>
      </c>
      <c r="P78" s="1">
        <v>4</v>
      </c>
    </row>
    <row r="79" spans="15:16" x14ac:dyDescent="0.25">
      <c r="O79">
        <v>0.82274849696340835</v>
      </c>
      <c r="P79" s="1">
        <v>4</v>
      </c>
    </row>
    <row r="80" spans="15:16" x14ac:dyDescent="0.25">
      <c r="O80">
        <v>0.82329783013397628</v>
      </c>
      <c r="P80" s="1">
        <v>4</v>
      </c>
    </row>
    <row r="81" spans="15:16" x14ac:dyDescent="0.25">
      <c r="O81">
        <v>0.82384716330454422</v>
      </c>
      <c r="P81" s="1">
        <v>4</v>
      </c>
    </row>
    <row r="82" spans="15:16" x14ac:dyDescent="0.25">
      <c r="O82">
        <v>0.82958464308603164</v>
      </c>
      <c r="P82" s="1">
        <v>4</v>
      </c>
    </row>
    <row r="83" spans="15:16" x14ac:dyDescent="0.25">
      <c r="O83">
        <v>0.83236182744834741</v>
      </c>
      <c r="P83" s="1">
        <v>4</v>
      </c>
    </row>
    <row r="84" spans="15:16" x14ac:dyDescent="0.25">
      <c r="O84">
        <v>0.83266701254310738</v>
      </c>
      <c r="P84" s="1">
        <v>4</v>
      </c>
    </row>
    <row r="85" spans="15:16" x14ac:dyDescent="0.25">
      <c r="O85">
        <v>0.83483382671590323</v>
      </c>
      <c r="P85" s="1">
        <v>4</v>
      </c>
    </row>
    <row r="86" spans="15:16" x14ac:dyDescent="0.25">
      <c r="O86">
        <v>0.84325693533127843</v>
      </c>
      <c r="P86" s="1">
        <v>4</v>
      </c>
    </row>
    <row r="87" spans="15:16" x14ac:dyDescent="0.25">
      <c r="O87">
        <v>0.84603411969359421</v>
      </c>
      <c r="P87" s="1">
        <v>4</v>
      </c>
    </row>
    <row r="88" spans="15:16" x14ac:dyDescent="0.25">
      <c r="O88">
        <v>0.85479293191320538</v>
      </c>
      <c r="P88" s="1">
        <v>4</v>
      </c>
    </row>
    <row r="89" spans="15:16" x14ac:dyDescent="0.25">
      <c r="O89">
        <v>0.86080507827997677</v>
      </c>
      <c r="P89" s="1">
        <v>4</v>
      </c>
    </row>
    <row r="90" spans="15:16" x14ac:dyDescent="0.25">
      <c r="O90">
        <v>0.86083559678945276</v>
      </c>
      <c r="P90" s="1">
        <v>4</v>
      </c>
    </row>
    <row r="91" spans="15:16" x14ac:dyDescent="0.25">
      <c r="O91">
        <v>0.90014343699453714</v>
      </c>
      <c r="P91" s="1">
        <v>4</v>
      </c>
    </row>
    <row r="92" spans="15:16" x14ac:dyDescent="0.25">
      <c r="O92">
        <v>0.90615558336130864</v>
      </c>
      <c r="P92" s="1">
        <v>4</v>
      </c>
    </row>
    <row r="93" spans="15:16" x14ac:dyDescent="0.25">
      <c r="O93">
        <v>0.92156743064668722</v>
      </c>
      <c r="P93" s="1">
        <v>4</v>
      </c>
    </row>
    <row r="94" spans="15:16" x14ac:dyDescent="0.25">
      <c r="O94">
        <v>0.92223883785515914</v>
      </c>
      <c r="P94" s="1">
        <v>4</v>
      </c>
    </row>
    <row r="95" spans="15:16" x14ac:dyDescent="0.25">
      <c r="O95">
        <v>0.92309335612048704</v>
      </c>
      <c r="P95" s="1">
        <v>4</v>
      </c>
    </row>
    <row r="96" spans="15:16" x14ac:dyDescent="0.25">
      <c r="O96">
        <v>0.92696920682393869</v>
      </c>
      <c r="P96" s="1">
        <v>4</v>
      </c>
    </row>
    <row r="97" spans="15:16" x14ac:dyDescent="0.25">
      <c r="O97">
        <v>0.94918668172246468</v>
      </c>
      <c r="P97" s="1">
        <v>4</v>
      </c>
    </row>
    <row r="98" spans="15:16" x14ac:dyDescent="0.25">
      <c r="O98">
        <v>0.95971556749168374</v>
      </c>
      <c r="P98" s="1">
        <v>4</v>
      </c>
    </row>
    <row r="99" spans="15:16" x14ac:dyDescent="0.25">
      <c r="O99">
        <v>0.96447645496993928</v>
      </c>
      <c r="P99" s="1">
        <v>4</v>
      </c>
    </row>
    <row r="100" spans="15:16" x14ac:dyDescent="0.25">
      <c r="O100">
        <v>0.96569719534897913</v>
      </c>
      <c r="P100" s="1">
        <v>4</v>
      </c>
    </row>
    <row r="101" spans="15:16" x14ac:dyDescent="0.25">
      <c r="O101">
        <v>0.99468977935117653</v>
      </c>
      <c r="P101" s="1">
        <v>4</v>
      </c>
    </row>
  </sheetData>
  <sortState xmlns:xlrd2="http://schemas.microsoft.com/office/spreadsheetml/2017/richdata2" ref="O2:P101">
    <sortCondition ref="O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3C1B5-F037-4056-9919-F774E76B44F2}">
  <dimension ref="C1:T103"/>
  <sheetViews>
    <sheetView workbookViewId="0">
      <selection activeCell="R2" sqref="R2:T8"/>
    </sheetView>
  </sheetViews>
  <sheetFormatPr defaultRowHeight="15" x14ac:dyDescent="0.25"/>
  <sheetData>
    <row r="1" spans="3:20" x14ac:dyDescent="0.25">
      <c r="C1" s="1" t="s">
        <v>4</v>
      </c>
      <c r="D1" s="1" t="s">
        <v>5</v>
      </c>
      <c r="E1" s="1" t="s">
        <v>5</v>
      </c>
      <c r="O1" s="1" t="s">
        <v>7</v>
      </c>
      <c r="P1" s="1" t="s">
        <v>8</v>
      </c>
    </row>
    <row r="2" spans="3:20" x14ac:dyDescent="0.25">
      <c r="C2" s="1">
        <v>6</v>
      </c>
      <c r="D2" s="3">
        <f>(1/6)</f>
        <v>0.16666666666666666</v>
      </c>
      <c r="E2" s="3">
        <f>D2</f>
        <v>0.16666666666666666</v>
      </c>
      <c r="O2">
        <v>2.0264290292062136E-2</v>
      </c>
      <c r="P2" s="1">
        <v>0</v>
      </c>
      <c r="R2">
        <v>0</v>
      </c>
      <c r="S2">
        <f>COUNTIF($P$2:$P$101,R2)</f>
        <v>10</v>
      </c>
      <c r="T2">
        <f>S2/$S$8</f>
        <v>0.1</v>
      </c>
    </row>
    <row r="3" spans="3:20" x14ac:dyDescent="0.25">
      <c r="C3" s="1">
        <v>7</v>
      </c>
      <c r="D3" s="3">
        <f t="shared" ref="D3:D7" si="0">(1/6)</f>
        <v>0.16666666666666666</v>
      </c>
      <c r="E3" s="5">
        <f>E2+D3</f>
        <v>0.33333333333333331</v>
      </c>
      <c r="O3">
        <v>2.7008880886257514E-2</v>
      </c>
      <c r="P3" s="1">
        <v>0</v>
      </c>
      <c r="R3">
        <v>1</v>
      </c>
      <c r="S3">
        <f>COUNTIF($P$2:$P$101,R3)</f>
        <v>16</v>
      </c>
      <c r="T3">
        <f>S3/$S$8</f>
        <v>0.16</v>
      </c>
    </row>
    <row r="4" spans="3:20" x14ac:dyDescent="0.25">
      <c r="C4" s="1">
        <v>8</v>
      </c>
      <c r="D4" s="3">
        <f t="shared" si="0"/>
        <v>0.16666666666666666</v>
      </c>
      <c r="E4" s="5">
        <f>E3+D4</f>
        <v>0.5</v>
      </c>
      <c r="O4">
        <v>4.3946653645435957E-2</v>
      </c>
      <c r="P4" s="1">
        <v>0</v>
      </c>
      <c r="R4">
        <v>2</v>
      </c>
      <c r="S4">
        <f>COUNTIF($P$2:$P$101,R4)</f>
        <v>25</v>
      </c>
      <c r="T4">
        <f>S4/$S$8</f>
        <v>0.25</v>
      </c>
    </row>
    <row r="5" spans="3:20" x14ac:dyDescent="0.25">
      <c r="C5" s="1">
        <v>9</v>
      </c>
      <c r="D5" s="3">
        <f t="shared" si="0"/>
        <v>0.16666666666666666</v>
      </c>
      <c r="E5" s="1">
        <f>E4+D5</f>
        <v>0.66666666666666663</v>
      </c>
      <c r="O5">
        <v>5.1026947843867305E-2</v>
      </c>
      <c r="P5" s="1">
        <v>0</v>
      </c>
      <c r="R5">
        <v>3</v>
      </c>
      <c r="S5">
        <f>COUNTIF($P$2:$P$101,R5)</f>
        <v>14</v>
      </c>
      <c r="T5">
        <f>S5/$S$8</f>
        <v>0.14000000000000001</v>
      </c>
    </row>
    <row r="6" spans="3:20" x14ac:dyDescent="0.25">
      <c r="C6" s="1">
        <v>10</v>
      </c>
      <c r="D6" s="3">
        <f t="shared" si="0"/>
        <v>0.16666666666666666</v>
      </c>
      <c r="E6" s="1">
        <f>E5+D6</f>
        <v>0.83333333333333326</v>
      </c>
      <c r="O6">
        <v>5.3773613696707051E-2</v>
      </c>
      <c r="P6" s="1">
        <v>0</v>
      </c>
      <c r="R6">
        <v>4</v>
      </c>
      <c r="S6">
        <f>COUNTIF($P$2:$P$101,R6)</f>
        <v>22</v>
      </c>
      <c r="T6">
        <f>S6/$S$8</f>
        <v>0.22</v>
      </c>
    </row>
    <row r="7" spans="3:20" x14ac:dyDescent="0.25">
      <c r="C7" s="7">
        <v>11</v>
      </c>
      <c r="D7" s="3">
        <f t="shared" si="0"/>
        <v>0.16666666666666666</v>
      </c>
      <c r="E7" s="5">
        <f>E6+D7</f>
        <v>0.99999999999999989</v>
      </c>
      <c r="O7">
        <v>6.7445905941953793E-2</v>
      </c>
      <c r="P7" s="1">
        <v>0</v>
      </c>
      <c r="R7">
        <v>5</v>
      </c>
      <c r="S7">
        <f>COUNTIF($P$2:$P$101,R7)</f>
        <v>13</v>
      </c>
      <c r="T7">
        <f>S7/$S$8</f>
        <v>0.13</v>
      </c>
    </row>
    <row r="8" spans="3:20" x14ac:dyDescent="0.25">
      <c r="O8">
        <v>6.8636127811517691E-2</v>
      </c>
      <c r="P8" s="1">
        <v>0</v>
      </c>
      <c r="S8">
        <f>SUM(S2:S7)</f>
        <v>100</v>
      </c>
      <c r="T8">
        <f>S8/$S$8</f>
        <v>1</v>
      </c>
    </row>
    <row r="9" spans="3:20" x14ac:dyDescent="0.25">
      <c r="O9">
        <v>0.15170751060518203</v>
      </c>
      <c r="P9" s="1">
        <v>0</v>
      </c>
    </row>
    <row r="10" spans="3:20" x14ac:dyDescent="0.25">
      <c r="O10">
        <v>0.15311136204107792</v>
      </c>
      <c r="P10" s="1">
        <v>0</v>
      </c>
    </row>
    <row r="11" spans="3:20" x14ac:dyDescent="0.25">
      <c r="O11">
        <v>0.15939817499313333</v>
      </c>
      <c r="P11" s="1">
        <v>0</v>
      </c>
    </row>
    <row r="12" spans="3:20" x14ac:dyDescent="0.25">
      <c r="O12">
        <v>0.18222602008117925</v>
      </c>
      <c r="P12" s="1">
        <v>1</v>
      </c>
    </row>
    <row r="13" spans="3:20" x14ac:dyDescent="0.25">
      <c r="O13">
        <v>0.19739371929074984</v>
      </c>
      <c r="P13" s="1">
        <v>1</v>
      </c>
    </row>
    <row r="14" spans="3:20" x14ac:dyDescent="0.25">
      <c r="O14">
        <v>0.20609149449140904</v>
      </c>
      <c r="P14" s="1">
        <v>1</v>
      </c>
    </row>
    <row r="15" spans="3:20" x14ac:dyDescent="0.25">
      <c r="O15">
        <v>0.21448408459730828</v>
      </c>
      <c r="P15" s="1">
        <v>1</v>
      </c>
    </row>
    <row r="16" spans="3:20" x14ac:dyDescent="0.25">
      <c r="E16" s="6" t="s">
        <v>0</v>
      </c>
      <c r="O16">
        <v>0.21570482497634816</v>
      </c>
      <c r="P16" s="1">
        <v>1</v>
      </c>
    </row>
    <row r="17" spans="3:16" x14ac:dyDescent="0.25">
      <c r="C17" s="1">
        <v>0</v>
      </c>
      <c r="D17" s="2"/>
      <c r="E17" s="2" t="s">
        <v>1</v>
      </c>
      <c r="F17" s="2"/>
      <c r="G17" s="1" t="s">
        <v>2</v>
      </c>
      <c r="H17" s="1">
        <f>F2</f>
        <v>0</v>
      </c>
      <c r="I17" s="3">
        <f>E2</f>
        <v>0.16666666666666666</v>
      </c>
      <c r="J17" s="4" t="s">
        <v>3</v>
      </c>
      <c r="O17">
        <v>0.22217474898525957</v>
      </c>
      <c r="P17" s="1">
        <v>1</v>
      </c>
    </row>
    <row r="18" spans="3:16" x14ac:dyDescent="0.25">
      <c r="C18" s="1">
        <v>1</v>
      </c>
      <c r="D18" s="2"/>
      <c r="E18" s="2" t="s">
        <v>1</v>
      </c>
      <c r="F18" s="2"/>
      <c r="G18" s="1" t="s">
        <v>2</v>
      </c>
      <c r="H18" s="3">
        <f>E2</f>
        <v>0.16666666666666666</v>
      </c>
      <c r="I18" s="5">
        <f>E3</f>
        <v>0.33333333333333331</v>
      </c>
      <c r="J18" s="4" t="s">
        <v>3</v>
      </c>
      <c r="O18">
        <v>0.2381359294412061</v>
      </c>
      <c r="P18" s="1">
        <v>1</v>
      </c>
    </row>
    <row r="19" spans="3:16" x14ac:dyDescent="0.25">
      <c r="C19" s="1">
        <v>2</v>
      </c>
      <c r="D19" s="2"/>
      <c r="E19" s="2" t="s">
        <v>1</v>
      </c>
      <c r="F19" s="2"/>
      <c r="G19" s="1" t="s">
        <v>2</v>
      </c>
      <c r="H19" s="5">
        <f>E3</f>
        <v>0.33333333333333331</v>
      </c>
      <c r="I19" s="3">
        <f t="shared" ref="I19:I21" si="1">E4</f>
        <v>0.5</v>
      </c>
      <c r="J19" s="4" t="s">
        <v>3</v>
      </c>
      <c r="O19">
        <v>0.24192022461622975</v>
      </c>
      <c r="P19" s="1">
        <v>1</v>
      </c>
    </row>
    <row r="20" spans="3:16" x14ac:dyDescent="0.25">
      <c r="C20" s="1">
        <v>3</v>
      </c>
      <c r="D20" s="2"/>
      <c r="E20" s="2" t="s">
        <v>1</v>
      </c>
      <c r="F20" s="2"/>
      <c r="G20" s="1" t="s">
        <v>2</v>
      </c>
      <c r="H20" s="3">
        <f t="shared" ref="H20:H21" si="2">E4</f>
        <v>0.5</v>
      </c>
      <c r="I20" s="5">
        <f t="shared" si="1"/>
        <v>0.66666666666666663</v>
      </c>
      <c r="J20" s="4" t="s">
        <v>3</v>
      </c>
      <c r="O20">
        <v>0.2436597796563616</v>
      </c>
      <c r="P20" s="1">
        <v>1</v>
      </c>
    </row>
    <row r="21" spans="3:16" x14ac:dyDescent="0.25">
      <c r="C21" s="1">
        <v>4</v>
      </c>
      <c r="D21" s="2"/>
      <c r="E21" s="2" t="s">
        <v>1</v>
      </c>
      <c r="F21" s="2"/>
      <c r="G21" s="1" t="s">
        <v>2</v>
      </c>
      <c r="H21" s="5">
        <f t="shared" si="2"/>
        <v>0.66666666666666663</v>
      </c>
      <c r="I21" s="3">
        <f t="shared" si="1"/>
        <v>0.83333333333333326</v>
      </c>
      <c r="J21" s="4" t="s">
        <v>3</v>
      </c>
      <c r="O21">
        <v>0.26169621875667592</v>
      </c>
      <c r="P21" s="1">
        <v>1</v>
      </c>
    </row>
    <row r="22" spans="3:16" x14ac:dyDescent="0.25">
      <c r="C22" s="1">
        <v>5</v>
      </c>
      <c r="D22" s="2"/>
      <c r="E22" s="2" t="s">
        <v>1</v>
      </c>
      <c r="F22" s="2"/>
      <c r="G22" s="1" t="s">
        <v>2</v>
      </c>
      <c r="H22" s="3">
        <f>E6</f>
        <v>0.83333333333333326</v>
      </c>
      <c r="I22" s="5">
        <f>E7</f>
        <v>0.99999999999999989</v>
      </c>
      <c r="J22" s="4" t="s">
        <v>3</v>
      </c>
      <c r="O22">
        <v>0.282753990295114</v>
      </c>
      <c r="P22" s="1">
        <v>1</v>
      </c>
    </row>
    <row r="23" spans="3:16" x14ac:dyDescent="0.25">
      <c r="O23">
        <v>0.29566331980346078</v>
      </c>
      <c r="P23" s="1">
        <v>1</v>
      </c>
    </row>
    <row r="24" spans="3:16" x14ac:dyDescent="0.25">
      <c r="O24">
        <v>0.29737235633411663</v>
      </c>
      <c r="P24" s="1">
        <v>1</v>
      </c>
    </row>
    <row r="25" spans="3:16" x14ac:dyDescent="0.25">
      <c r="O25">
        <v>0.29792168950468462</v>
      </c>
      <c r="P25" s="1">
        <v>1</v>
      </c>
    </row>
    <row r="26" spans="3:16" x14ac:dyDescent="0.25">
      <c r="O26">
        <v>0.30329294717246008</v>
      </c>
      <c r="P26" s="1">
        <v>1</v>
      </c>
    </row>
    <row r="27" spans="3:16" x14ac:dyDescent="0.25">
      <c r="O27">
        <v>0.31498153630176701</v>
      </c>
      <c r="P27" s="1">
        <v>1</v>
      </c>
    </row>
    <row r="28" spans="3:16" x14ac:dyDescent="0.25">
      <c r="O28">
        <v>0.34574419385357219</v>
      </c>
      <c r="P28" s="1">
        <v>2</v>
      </c>
    </row>
    <row r="29" spans="3:16" x14ac:dyDescent="0.25">
      <c r="O29">
        <v>0.34687337870418411</v>
      </c>
      <c r="P29" s="1">
        <v>2</v>
      </c>
    </row>
    <row r="30" spans="3:16" x14ac:dyDescent="0.25">
      <c r="O30">
        <v>0.35657826471755122</v>
      </c>
      <c r="P30" s="1">
        <v>2</v>
      </c>
    </row>
    <row r="31" spans="3:16" x14ac:dyDescent="0.25">
      <c r="O31">
        <v>0.37546922208319344</v>
      </c>
      <c r="P31" s="1">
        <v>2</v>
      </c>
    </row>
    <row r="32" spans="3:16" x14ac:dyDescent="0.25">
      <c r="O32">
        <v>0.37818536942655723</v>
      </c>
      <c r="P32" s="1">
        <v>2</v>
      </c>
    </row>
    <row r="33" spans="15:16" x14ac:dyDescent="0.25">
      <c r="O33">
        <v>0.38288521988586077</v>
      </c>
      <c r="P33" s="1">
        <v>2</v>
      </c>
    </row>
    <row r="34" spans="15:16" x14ac:dyDescent="0.25">
      <c r="O34">
        <v>0.38572344126712849</v>
      </c>
      <c r="P34" s="1">
        <v>2</v>
      </c>
    </row>
    <row r="35" spans="15:16" x14ac:dyDescent="0.25">
      <c r="O35">
        <v>0.38636432996612446</v>
      </c>
      <c r="P35" s="1">
        <v>2</v>
      </c>
    </row>
    <row r="36" spans="15:16" x14ac:dyDescent="0.25">
      <c r="O36">
        <v>0.39063692129276406</v>
      </c>
      <c r="P36" s="1">
        <v>2</v>
      </c>
    </row>
    <row r="37" spans="15:16" x14ac:dyDescent="0.25">
      <c r="O37">
        <v>0.39838862269966735</v>
      </c>
      <c r="P37" s="1">
        <v>2</v>
      </c>
    </row>
    <row r="38" spans="15:16" x14ac:dyDescent="0.25">
      <c r="O38">
        <v>0.40443128757591479</v>
      </c>
      <c r="P38" s="1">
        <v>2</v>
      </c>
    </row>
    <row r="39" spans="15:16" x14ac:dyDescent="0.25">
      <c r="O39">
        <v>0.41270180364391001</v>
      </c>
      <c r="P39" s="1">
        <v>2</v>
      </c>
    </row>
    <row r="40" spans="15:16" x14ac:dyDescent="0.25">
      <c r="O40">
        <v>0.41892757957701343</v>
      </c>
      <c r="P40" s="1">
        <v>2</v>
      </c>
    </row>
    <row r="41" spans="15:16" x14ac:dyDescent="0.25">
      <c r="O41">
        <v>0.43397320474868006</v>
      </c>
      <c r="P41" s="1">
        <v>2</v>
      </c>
    </row>
    <row r="42" spans="15:16" x14ac:dyDescent="0.25">
      <c r="O42">
        <v>0.44273201696829129</v>
      </c>
      <c r="P42" s="1">
        <v>2</v>
      </c>
    </row>
    <row r="43" spans="15:16" x14ac:dyDescent="0.25">
      <c r="O43">
        <v>0.44358653523361918</v>
      </c>
      <c r="P43" s="1">
        <v>2</v>
      </c>
    </row>
    <row r="44" spans="15:16" x14ac:dyDescent="0.25">
      <c r="O44">
        <v>0.44822534867397074</v>
      </c>
      <c r="P44" s="1">
        <v>2</v>
      </c>
    </row>
    <row r="45" spans="15:16" x14ac:dyDescent="0.25">
      <c r="O45">
        <v>0.45170445875423443</v>
      </c>
      <c r="P45" s="1">
        <v>2</v>
      </c>
    </row>
    <row r="46" spans="15:16" x14ac:dyDescent="0.25">
      <c r="O46">
        <v>0.46269112216559344</v>
      </c>
      <c r="P46" s="1">
        <v>2</v>
      </c>
    </row>
    <row r="47" spans="15:16" x14ac:dyDescent="0.25">
      <c r="O47">
        <v>0.46577349162266912</v>
      </c>
      <c r="P47" s="1">
        <v>2</v>
      </c>
    </row>
    <row r="48" spans="15:16" x14ac:dyDescent="0.25">
      <c r="O48">
        <v>0.47163304544206058</v>
      </c>
      <c r="P48" s="1">
        <v>2</v>
      </c>
    </row>
    <row r="49" spans="15:16" x14ac:dyDescent="0.25">
      <c r="O49">
        <v>0.47386089663380843</v>
      </c>
      <c r="P49" s="1">
        <v>2</v>
      </c>
    </row>
    <row r="50" spans="15:16" x14ac:dyDescent="0.25">
      <c r="O50">
        <v>0.48558000427259135</v>
      </c>
      <c r="P50" s="1">
        <v>2</v>
      </c>
    </row>
    <row r="51" spans="15:16" x14ac:dyDescent="0.25">
      <c r="O51">
        <v>0.48585467085787531</v>
      </c>
      <c r="P51" s="1">
        <v>2</v>
      </c>
    </row>
    <row r="52" spans="15:16" x14ac:dyDescent="0.25">
      <c r="O52">
        <v>0.49827570421460615</v>
      </c>
      <c r="P52" s="1">
        <v>2</v>
      </c>
    </row>
    <row r="53" spans="15:16" x14ac:dyDescent="0.25">
      <c r="O53">
        <v>0.50389110995818964</v>
      </c>
      <c r="P53" s="1">
        <v>3</v>
      </c>
    </row>
    <row r="54" spans="15:16" x14ac:dyDescent="0.25">
      <c r="O54">
        <v>0.51322977385784474</v>
      </c>
      <c r="P54" s="1">
        <v>3</v>
      </c>
    </row>
    <row r="55" spans="15:16" x14ac:dyDescent="0.25">
      <c r="O55">
        <v>0.5203711050752281</v>
      </c>
      <c r="P55" s="1">
        <v>3</v>
      </c>
    </row>
    <row r="56" spans="15:16" x14ac:dyDescent="0.25">
      <c r="O56">
        <v>0.54631183812982576</v>
      </c>
      <c r="P56" s="1">
        <v>3</v>
      </c>
    </row>
    <row r="57" spans="15:16" x14ac:dyDescent="0.25">
      <c r="O57">
        <v>0.59974974822229687</v>
      </c>
      <c r="P57" s="1">
        <v>3</v>
      </c>
    </row>
    <row r="58" spans="15:16" x14ac:dyDescent="0.25">
      <c r="O58">
        <v>0.62572099978637041</v>
      </c>
      <c r="P58" s="1">
        <v>3</v>
      </c>
    </row>
    <row r="59" spans="15:16" x14ac:dyDescent="0.25">
      <c r="O59">
        <v>0.63063447981200593</v>
      </c>
      <c r="P59" s="1">
        <v>3</v>
      </c>
    </row>
    <row r="60" spans="15:16" x14ac:dyDescent="0.25">
      <c r="O60">
        <v>0.63469344157231355</v>
      </c>
      <c r="P60" s="1">
        <v>3</v>
      </c>
    </row>
    <row r="61" spans="15:16" x14ac:dyDescent="0.25">
      <c r="O61">
        <v>0.6462294381542405</v>
      </c>
      <c r="P61" s="1">
        <v>3</v>
      </c>
    </row>
    <row r="62" spans="15:16" x14ac:dyDescent="0.25">
      <c r="O62">
        <v>0.6471449934385205</v>
      </c>
      <c r="P62" s="1">
        <v>3</v>
      </c>
    </row>
    <row r="63" spans="15:16" x14ac:dyDescent="0.25">
      <c r="O63">
        <v>0.64946440015869622</v>
      </c>
      <c r="P63" s="1">
        <v>3</v>
      </c>
    </row>
    <row r="64" spans="15:16" x14ac:dyDescent="0.25">
      <c r="O64">
        <v>0.65752128666035947</v>
      </c>
      <c r="P64" s="1">
        <v>3</v>
      </c>
    </row>
    <row r="65" spans="15:16" x14ac:dyDescent="0.25">
      <c r="O65">
        <v>0.66112247077852715</v>
      </c>
      <c r="P65" s="1">
        <v>3</v>
      </c>
    </row>
    <row r="66" spans="15:16" x14ac:dyDescent="0.25">
      <c r="O66">
        <v>0.66618854335154276</v>
      </c>
      <c r="P66" s="1">
        <v>3</v>
      </c>
    </row>
    <row r="67" spans="15:16" x14ac:dyDescent="0.25">
      <c r="O67">
        <v>0.67500839259010592</v>
      </c>
      <c r="P67" s="1">
        <v>4</v>
      </c>
    </row>
    <row r="68" spans="15:16" x14ac:dyDescent="0.25">
      <c r="O68">
        <v>0.68068483535264135</v>
      </c>
      <c r="P68" s="1">
        <v>4</v>
      </c>
    </row>
    <row r="69" spans="15:16" x14ac:dyDescent="0.25">
      <c r="O69">
        <v>0.68074587237159334</v>
      </c>
      <c r="P69" s="1">
        <v>4</v>
      </c>
    </row>
    <row r="70" spans="15:16" x14ac:dyDescent="0.25">
      <c r="O70">
        <v>0.68349253822443312</v>
      </c>
      <c r="P70" s="1">
        <v>4</v>
      </c>
    </row>
    <row r="71" spans="15:16" x14ac:dyDescent="0.25">
      <c r="O71">
        <v>0.68953520310068062</v>
      </c>
      <c r="P71" s="1">
        <v>4</v>
      </c>
    </row>
    <row r="72" spans="15:16" x14ac:dyDescent="0.25">
      <c r="O72">
        <v>0.69762260811181986</v>
      </c>
      <c r="P72" s="1">
        <v>4</v>
      </c>
    </row>
    <row r="73" spans="15:16" x14ac:dyDescent="0.25">
      <c r="O73">
        <v>0.71034882656331066</v>
      </c>
      <c r="P73" s="1">
        <v>4</v>
      </c>
    </row>
    <row r="74" spans="15:16" x14ac:dyDescent="0.25">
      <c r="O74">
        <v>0.71974852748191775</v>
      </c>
      <c r="P74" s="1">
        <v>4</v>
      </c>
    </row>
    <row r="75" spans="15:16" x14ac:dyDescent="0.25">
      <c r="O75">
        <v>0.73107089449751272</v>
      </c>
      <c r="P75" s="1">
        <v>4</v>
      </c>
    </row>
    <row r="76" spans="15:16" x14ac:dyDescent="0.25">
      <c r="O76">
        <v>0.73683889278847625</v>
      </c>
      <c r="P76" s="1">
        <v>4</v>
      </c>
    </row>
    <row r="77" spans="15:16" x14ac:dyDescent="0.25">
      <c r="O77">
        <v>0.74687948240607926</v>
      </c>
      <c r="P77" s="1">
        <v>4</v>
      </c>
    </row>
    <row r="78" spans="15:16" x14ac:dyDescent="0.25">
      <c r="O78">
        <v>0.75353251747184669</v>
      </c>
      <c r="P78" s="1">
        <v>4</v>
      </c>
    </row>
    <row r="79" spans="15:16" x14ac:dyDescent="0.25">
      <c r="O79">
        <v>0.75719473860896636</v>
      </c>
      <c r="P79" s="1">
        <v>4</v>
      </c>
    </row>
    <row r="80" spans="15:16" x14ac:dyDescent="0.25">
      <c r="O80">
        <v>0.7576525162511063</v>
      </c>
      <c r="P80" s="1">
        <v>4</v>
      </c>
    </row>
    <row r="81" spans="15:16" x14ac:dyDescent="0.25">
      <c r="O81">
        <v>0.7763908810693686</v>
      </c>
      <c r="P81" s="1">
        <v>4</v>
      </c>
    </row>
    <row r="82" spans="15:16" x14ac:dyDescent="0.25">
      <c r="O82">
        <v>0.78691976683858755</v>
      </c>
      <c r="P82" s="1">
        <v>4</v>
      </c>
    </row>
    <row r="83" spans="15:16" x14ac:dyDescent="0.25">
      <c r="O83">
        <v>0.79436628315073088</v>
      </c>
      <c r="P83" s="1">
        <v>4</v>
      </c>
    </row>
    <row r="84" spans="15:16" x14ac:dyDescent="0.25">
      <c r="O84">
        <v>0.79866939298684647</v>
      </c>
      <c r="P84" s="1">
        <v>4</v>
      </c>
    </row>
    <row r="85" spans="15:16" x14ac:dyDescent="0.25">
      <c r="O85">
        <v>0.80297250282296218</v>
      </c>
      <c r="P85" s="1">
        <v>4</v>
      </c>
    </row>
    <row r="86" spans="15:16" x14ac:dyDescent="0.25">
      <c r="O86">
        <v>0.80932035279396952</v>
      </c>
      <c r="P86" s="1">
        <v>4</v>
      </c>
    </row>
    <row r="87" spans="15:16" x14ac:dyDescent="0.25">
      <c r="O87">
        <v>0.81569872127445298</v>
      </c>
      <c r="P87" s="1">
        <v>4</v>
      </c>
    </row>
    <row r="88" spans="15:16" x14ac:dyDescent="0.25">
      <c r="O88">
        <v>0.82512894070253606</v>
      </c>
      <c r="P88" s="1">
        <v>4</v>
      </c>
    </row>
    <row r="89" spans="15:16" x14ac:dyDescent="0.25">
      <c r="O89">
        <v>0.85348063600573743</v>
      </c>
      <c r="P89" s="1">
        <v>5</v>
      </c>
    </row>
    <row r="90" spans="15:16" x14ac:dyDescent="0.25">
      <c r="O90">
        <v>0.85811944944608909</v>
      </c>
      <c r="P90" s="1">
        <v>5</v>
      </c>
    </row>
    <row r="91" spans="15:16" x14ac:dyDescent="0.25">
      <c r="O91">
        <v>0.89580980864894555</v>
      </c>
      <c r="P91" s="1">
        <v>5</v>
      </c>
    </row>
    <row r="92" spans="15:16" x14ac:dyDescent="0.25">
      <c r="O92">
        <v>0.8971221045564135</v>
      </c>
      <c r="P92" s="1">
        <v>5</v>
      </c>
    </row>
    <row r="93" spans="15:16" x14ac:dyDescent="0.25">
      <c r="O93">
        <v>0.90029602954191712</v>
      </c>
      <c r="P93" s="1">
        <v>5</v>
      </c>
    </row>
    <row r="94" spans="15:16" x14ac:dyDescent="0.25">
      <c r="O94">
        <v>0.9268166142765587</v>
      </c>
      <c r="P94" s="1">
        <v>5</v>
      </c>
    </row>
    <row r="95" spans="15:16" x14ac:dyDescent="0.25">
      <c r="O95">
        <v>0.9268166142765587</v>
      </c>
      <c r="P95" s="1">
        <v>5</v>
      </c>
    </row>
    <row r="96" spans="15:16" x14ac:dyDescent="0.25">
      <c r="O96">
        <v>0.93475142674031797</v>
      </c>
      <c r="P96" s="1">
        <v>5</v>
      </c>
    </row>
    <row r="97" spans="15:16" x14ac:dyDescent="0.25">
      <c r="O97">
        <v>0.94036683248390152</v>
      </c>
      <c r="P97" s="1">
        <v>5</v>
      </c>
    </row>
    <row r="98" spans="15:16" x14ac:dyDescent="0.25">
      <c r="O98">
        <v>0.94781334879604484</v>
      </c>
      <c r="P98" s="1">
        <v>5</v>
      </c>
    </row>
    <row r="99" spans="15:16" x14ac:dyDescent="0.25">
      <c r="O99">
        <v>0.9549241615039521</v>
      </c>
      <c r="P99" s="1">
        <v>5</v>
      </c>
    </row>
    <row r="100" spans="15:16" x14ac:dyDescent="0.25">
      <c r="O100">
        <v>0.96942045350505079</v>
      </c>
      <c r="P100" s="1">
        <v>5</v>
      </c>
    </row>
    <row r="101" spans="15:16" x14ac:dyDescent="0.25">
      <c r="O101">
        <v>0.9991454817346721</v>
      </c>
      <c r="P101" s="1">
        <v>5</v>
      </c>
    </row>
    <row r="102" spans="15:16" x14ac:dyDescent="0.25">
      <c r="P102" s="7"/>
    </row>
    <row r="103" spans="15:16" x14ac:dyDescent="0.25">
      <c r="P103" s="7"/>
    </row>
  </sheetData>
  <sortState xmlns:xlrd2="http://schemas.microsoft.com/office/spreadsheetml/2017/richdata2" ref="O2:P101">
    <sortCondition ref="O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F59C-0C87-4651-A3BC-7F9E64126CF9}">
  <dimension ref="C1:T102"/>
  <sheetViews>
    <sheetView tabSelected="1" topLeftCell="B1" workbookViewId="0">
      <selection activeCell="S24" sqref="S24"/>
    </sheetView>
  </sheetViews>
  <sheetFormatPr defaultRowHeight="15" x14ac:dyDescent="0.25"/>
  <cols>
    <col min="4" max="4" width="14.140625" customWidth="1"/>
    <col min="8" max="9" width="16.140625" customWidth="1"/>
  </cols>
  <sheetData>
    <row r="1" spans="3:20" x14ac:dyDescent="0.25">
      <c r="O1" s="1" t="s">
        <v>7</v>
      </c>
      <c r="P1" s="1" t="s">
        <v>8</v>
      </c>
    </row>
    <row r="2" spans="3:20" x14ac:dyDescent="0.25">
      <c r="C2" s="1" t="s">
        <v>4</v>
      </c>
      <c r="D2" s="1" t="s">
        <v>5</v>
      </c>
      <c r="E2" s="1" t="s">
        <v>5</v>
      </c>
      <c r="G2" s="10" t="s">
        <v>11</v>
      </c>
      <c r="H2" s="10">
        <v>0.7</v>
      </c>
      <c r="O2">
        <v>9.7354045228431052E-3</v>
      </c>
      <c r="P2" s="1">
        <v>1</v>
      </c>
    </row>
    <row r="3" spans="3:20" x14ac:dyDescent="0.25">
      <c r="C3" s="1">
        <v>1</v>
      </c>
      <c r="D3" s="3">
        <f>($H$2*((1-$H$2)^(C3-1)))/(1-((1-$H$2)^$H$4))</f>
        <v>0.7</v>
      </c>
      <c r="E3" s="3">
        <f>D3</f>
        <v>0.7</v>
      </c>
      <c r="G3" s="10"/>
      <c r="H3" s="10"/>
      <c r="O3">
        <v>1.2756736960966826E-2</v>
      </c>
      <c r="P3" s="1">
        <v>1</v>
      </c>
      <c r="R3">
        <v>1</v>
      </c>
      <c r="S3">
        <f>COUNTIF($P$2:$P$101,R3)</f>
        <v>76</v>
      </c>
      <c r="T3">
        <f ca="1">S3/$S$6</f>
        <v>0.76</v>
      </c>
    </row>
    <row r="4" spans="3:20" x14ac:dyDescent="0.25">
      <c r="C4" s="1">
        <v>2</v>
      </c>
      <c r="D4" s="3">
        <f>($H$2*((1-$H$2)^(C4-1)))/(1-((1-$H$2)^$H$4))</f>
        <v>0.21000000000000002</v>
      </c>
      <c r="E4" s="5">
        <f>E3+D4</f>
        <v>0.90999999999999992</v>
      </c>
      <c r="G4" s="10" t="s">
        <v>10</v>
      </c>
      <c r="H4" s="10">
        <v>100</v>
      </c>
      <c r="O4">
        <v>2.1454512161626027E-2</v>
      </c>
      <c r="P4" s="1">
        <v>1</v>
      </c>
      <c r="R4">
        <v>2</v>
      </c>
      <c r="S4">
        <f>COUNTIF($P$2:$P$101,R4)</f>
        <v>19</v>
      </c>
      <c r="T4">
        <f ca="1">S4/$S$6</f>
        <v>0.19</v>
      </c>
    </row>
    <row r="5" spans="3:20" x14ac:dyDescent="0.25">
      <c r="C5" s="1">
        <v>3</v>
      </c>
      <c r="D5" s="3">
        <f t="shared" ref="D5:D9" si="0">($H$2*((1-$H$2)^(C5-1)))/(1-((1-$H$2)^$H$4))</f>
        <v>6.3000000000000014E-2</v>
      </c>
      <c r="E5" s="5">
        <f>E4+D5</f>
        <v>0.97299999999999998</v>
      </c>
      <c r="O5">
        <v>3.0152287362285226E-2</v>
      </c>
      <c r="P5" s="1">
        <v>1</v>
      </c>
      <c r="R5">
        <v>3</v>
      </c>
      <c r="S5">
        <f>COUNTIF($P$2:$P$101,R5)</f>
        <v>5</v>
      </c>
      <c r="T5">
        <f ca="1">S5/$S$6</f>
        <v>0.05</v>
      </c>
    </row>
    <row r="6" spans="3:20" x14ac:dyDescent="0.25">
      <c r="C6" s="1">
        <v>4</v>
      </c>
      <c r="D6" s="3">
        <f>($H$2*((1-$H$2)^(C6-1)))/(1-((1-$H$2)^$H$4))</f>
        <v>1.8900000000000007E-2</v>
      </c>
      <c r="E6" s="1">
        <f>E5+D6</f>
        <v>0.9919</v>
      </c>
      <c r="O6">
        <v>4.8524430066835537E-2</v>
      </c>
      <c r="P6" s="1">
        <v>1</v>
      </c>
      <c r="S6">
        <f ca="1">SUM(S2:S7)</f>
        <v>100</v>
      </c>
      <c r="T6">
        <f ca="1">S6/$S$6</f>
        <v>1</v>
      </c>
    </row>
    <row r="7" spans="3:20" x14ac:dyDescent="0.25">
      <c r="C7" s="1">
        <v>5</v>
      </c>
      <c r="D7" s="3">
        <f t="shared" si="0"/>
        <v>5.6700000000000032E-3</v>
      </c>
      <c r="E7" s="1">
        <f>E6+D7</f>
        <v>0.99756999999999996</v>
      </c>
      <c r="O7">
        <v>5.32547990356151E-2</v>
      </c>
      <c r="P7" s="1">
        <v>1</v>
      </c>
    </row>
    <row r="8" spans="3:20" x14ac:dyDescent="0.25">
      <c r="C8" s="7">
        <v>6</v>
      </c>
      <c r="D8" s="3">
        <f t="shared" si="0"/>
        <v>1.7010000000000011E-3</v>
      </c>
      <c r="E8" s="5">
        <f>E7+D8</f>
        <v>0.99927099999999991</v>
      </c>
      <c r="O8">
        <v>5.4872280037842953E-2</v>
      </c>
      <c r="P8" s="1">
        <v>1</v>
      </c>
    </row>
    <row r="9" spans="3:20" x14ac:dyDescent="0.25">
      <c r="C9" s="7">
        <v>7</v>
      </c>
      <c r="D9" s="11">
        <f t="shared" si="0"/>
        <v>5.1030000000000042E-4</v>
      </c>
      <c r="E9" s="5">
        <f>E8+D9</f>
        <v>0.99978129999999987</v>
      </c>
      <c r="O9">
        <v>5.6398205511642811E-2</v>
      </c>
      <c r="P9" s="1">
        <v>1</v>
      </c>
    </row>
    <row r="10" spans="3:20" x14ac:dyDescent="0.25">
      <c r="O10">
        <v>6.4882351145970033E-2</v>
      </c>
      <c r="P10" s="1">
        <v>1</v>
      </c>
    </row>
    <row r="11" spans="3:20" x14ac:dyDescent="0.25">
      <c r="E11" s="6" t="s">
        <v>0</v>
      </c>
      <c r="O11">
        <v>8.6611529892880026E-2</v>
      </c>
      <c r="P11" s="1">
        <v>1</v>
      </c>
    </row>
    <row r="12" spans="3:20" x14ac:dyDescent="0.25">
      <c r="C12" s="1">
        <v>1</v>
      </c>
      <c r="D12" s="2"/>
      <c r="E12" s="2" t="s">
        <v>1</v>
      </c>
      <c r="F12" s="2"/>
      <c r="G12" s="1" t="s">
        <v>2</v>
      </c>
      <c r="H12" s="1">
        <v>0</v>
      </c>
      <c r="I12" s="3">
        <f>E3</f>
        <v>0.7</v>
      </c>
      <c r="J12" s="4" t="s">
        <v>3</v>
      </c>
      <c r="O12">
        <v>0.10785241248817408</v>
      </c>
      <c r="P12" s="1">
        <v>1</v>
      </c>
    </row>
    <row r="13" spans="3:20" x14ac:dyDescent="0.25">
      <c r="C13" s="1">
        <v>2</v>
      </c>
      <c r="D13" s="2"/>
      <c r="E13" s="2" t="s">
        <v>1</v>
      </c>
      <c r="F13" s="2"/>
      <c r="G13" s="1" t="s">
        <v>2</v>
      </c>
      <c r="H13" s="3">
        <f>E3</f>
        <v>0.7</v>
      </c>
      <c r="I13" s="5">
        <f>E4</f>
        <v>0.90999999999999992</v>
      </c>
      <c r="J13" s="4" t="s">
        <v>3</v>
      </c>
      <c r="O13">
        <v>0.1185033722952971</v>
      </c>
      <c r="P13" s="1">
        <v>1</v>
      </c>
    </row>
    <row r="14" spans="3:20" x14ac:dyDescent="0.25">
      <c r="C14" s="1">
        <v>3</v>
      </c>
      <c r="D14" s="2"/>
      <c r="E14" s="2" t="s">
        <v>1</v>
      </c>
      <c r="F14" s="2"/>
      <c r="G14" s="1" t="s">
        <v>2</v>
      </c>
      <c r="H14" s="5">
        <f>E4</f>
        <v>0.90999999999999992</v>
      </c>
      <c r="I14" s="3">
        <f t="shared" ref="I14:I16" si="1">E5</f>
        <v>0.97299999999999998</v>
      </c>
      <c r="J14" s="4" t="s">
        <v>3</v>
      </c>
      <c r="O14">
        <v>0.12030396435438093</v>
      </c>
      <c r="P14" s="1">
        <v>1</v>
      </c>
    </row>
    <row r="15" spans="3:20" x14ac:dyDescent="0.25">
      <c r="C15" s="1">
        <v>4</v>
      </c>
      <c r="D15" s="2"/>
      <c r="E15" s="2" t="s">
        <v>1</v>
      </c>
      <c r="F15" s="2"/>
      <c r="G15" s="1" t="s">
        <v>2</v>
      </c>
      <c r="H15" s="3">
        <f>E5</f>
        <v>0.97299999999999998</v>
      </c>
      <c r="I15" s="5">
        <f t="shared" si="1"/>
        <v>0.9919</v>
      </c>
      <c r="J15" s="4" t="s">
        <v>3</v>
      </c>
      <c r="O15">
        <v>0.1271401104770043</v>
      </c>
      <c r="P15" s="1">
        <v>1</v>
      </c>
    </row>
    <row r="16" spans="3:20" x14ac:dyDescent="0.25">
      <c r="C16" s="1">
        <v>5</v>
      </c>
      <c r="D16" s="2"/>
      <c r="E16" s="2" t="s">
        <v>1</v>
      </c>
      <c r="F16" s="2"/>
      <c r="G16" s="1" t="s">
        <v>2</v>
      </c>
      <c r="H16" s="5">
        <f>E6</f>
        <v>0.9919</v>
      </c>
      <c r="I16" s="3">
        <f>E7</f>
        <v>0.99756999999999996</v>
      </c>
      <c r="J16" s="4" t="s">
        <v>3</v>
      </c>
      <c r="O16">
        <v>0.13138218329416793</v>
      </c>
      <c r="P16" s="1">
        <v>1</v>
      </c>
    </row>
    <row r="17" spans="3:16" x14ac:dyDescent="0.25">
      <c r="C17" s="1">
        <v>6</v>
      </c>
      <c r="D17" s="2"/>
      <c r="E17" s="2" t="s">
        <v>1</v>
      </c>
      <c r="F17" s="2"/>
      <c r="G17" s="1" t="s">
        <v>2</v>
      </c>
      <c r="H17" s="3">
        <f>I16</f>
        <v>0.99756999999999996</v>
      </c>
      <c r="I17" s="3">
        <f>E8</f>
        <v>0.99927099999999991</v>
      </c>
      <c r="J17" s="4" t="s">
        <v>3</v>
      </c>
      <c r="O17">
        <v>0.141361735892819</v>
      </c>
      <c r="P17" s="1">
        <v>1</v>
      </c>
    </row>
    <row r="18" spans="3:16" x14ac:dyDescent="0.25">
      <c r="C18" s="1">
        <v>7</v>
      </c>
      <c r="D18" s="2"/>
      <c r="E18" s="2" t="s">
        <v>1</v>
      </c>
      <c r="F18" s="2"/>
      <c r="G18" s="1" t="s">
        <v>2</v>
      </c>
      <c r="H18" s="3">
        <f>E8</f>
        <v>0.99927099999999991</v>
      </c>
      <c r="I18" s="5">
        <f>E9</f>
        <v>0.99978129999999987</v>
      </c>
      <c r="J18" s="4" t="s">
        <v>3</v>
      </c>
      <c r="O18">
        <v>0.14447462385937071</v>
      </c>
      <c r="P18" s="1">
        <v>1</v>
      </c>
    </row>
    <row r="19" spans="3:16" x14ac:dyDescent="0.25">
      <c r="O19">
        <v>0.14999847407452621</v>
      </c>
      <c r="P19" s="1">
        <v>1</v>
      </c>
    </row>
    <row r="20" spans="3:16" x14ac:dyDescent="0.25">
      <c r="O20">
        <v>0.16122928556169316</v>
      </c>
      <c r="P20" s="1">
        <v>1</v>
      </c>
    </row>
    <row r="21" spans="3:16" x14ac:dyDescent="0.25">
      <c r="O21">
        <v>0.16913357951597643</v>
      </c>
      <c r="P21" s="1">
        <v>1</v>
      </c>
    </row>
    <row r="22" spans="3:16" x14ac:dyDescent="0.25">
      <c r="O22">
        <v>0.17090365306558428</v>
      </c>
      <c r="P22" s="1">
        <v>1</v>
      </c>
    </row>
    <row r="23" spans="3:16" x14ac:dyDescent="0.25">
      <c r="O23">
        <v>0.17743461409344768</v>
      </c>
      <c r="P23" s="1">
        <v>1</v>
      </c>
    </row>
    <row r="24" spans="3:16" x14ac:dyDescent="0.25">
      <c r="O24">
        <v>0.19379253517258216</v>
      </c>
      <c r="P24" s="1">
        <v>1</v>
      </c>
    </row>
    <row r="25" spans="3:16" x14ac:dyDescent="0.25">
      <c r="O25">
        <v>0.19495223853267007</v>
      </c>
      <c r="P25" s="1">
        <v>1</v>
      </c>
    </row>
    <row r="26" spans="3:16" x14ac:dyDescent="0.25">
      <c r="O26">
        <v>0.19815668202764977</v>
      </c>
      <c r="P26" s="1">
        <v>1</v>
      </c>
    </row>
    <row r="27" spans="3:16" x14ac:dyDescent="0.25">
      <c r="O27">
        <v>0.19922482985930967</v>
      </c>
      <c r="P27" s="1">
        <v>1</v>
      </c>
    </row>
    <row r="28" spans="3:16" x14ac:dyDescent="0.25">
      <c r="O28">
        <v>0.20068971831415755</v>
      </c>
      <c r="P28" s="1">
        <v>1</v>
      </c>
    </row>
    <row r="29" spans="3:16" x14ac:dyDescent="0.25">
      <c r="O29">
        <v>0.22479934080019531</v>
      </c>
      <c r="P29" s="1">
        <v>1</v>
      </c>
    </row>
    <row r="30" spans="3:16" x14ac:dyDescent="0.25">
      <c r="O30">
        <v>0.22540971098971527</v>
      </c>
      <c r="P30" s="1">
        <v>1</v>
      </c>
    </row>
    <row r="31" spans="3:16" x14ac:dyDescent="0.25">
      <c r="O31">
        <v>0.23264259773552659</v>
      </c>
      <c r="P31" s="1">
        <v>1</v>
      </c>
    </row>
    <row r="32" spans="3:16" x14ac:dyDescent="0.25">
      <c r="O32">
        <v>0.23416852320932646</v>
      </c>
      <c r="P32" s="1">
        <v>1</v>
      </c>
    </row>
    <row r="33" spans="15:16" x14ac:dyDescent="0.25">
      <c r="O33">
        <v>0.26587725455488753</v>
      </c>
      <c r="P33" s="1">
        <v>1</v>
      </c>
    </row>
    <row r="34" spans="15:16" x14ac:dyDescent="0.25">
      <c r="O34">
        <v>0.27106540116580707</v>
      </c>
      <c r="P34" s="1">
        <v>1</v>
      </c>
    </row>
    <row r="35" spans="15:16" x14ac:dyDescent="0.25">
      <c r="O35">
        <v>0.28241828669087804</v>
      </c>
      <c r="P35" s="1">
        <v>1</v>
      </c>
    </row>
    <row r="36" spans="15:16" x14ac:dyDescent="0.25">
      <c r="O36">
        <v>0.28394421216467786</v>
      </c>
      <c r="P36" s="1">
        <v>1</v>
      </c>
    </row>
    <row r="37" spans="15:16" x14ac:dyDescent="0.25">
      <c r="O37">
        <v>0.30307931760612811</v>
      </c>
      <c r="P37" s="1">
        <v>1</v>
      </c>
    </row>
    <row r="38" spans="15:16" x14ac:dyDescent="0.25">
      <c r="O38">
        <v>0.33466597491378519</v>
      </c>
      <c r="P38" s="1">
        <v>1</v>
      </c>
    </row>
    <row r="39" spans="15:16" x14ac:dyDescent="0.25">
      <c r="O39">
        <v>0.33689382610553298</v>
      </c>
      <c r="P39" s="1">
        <v>1</v>
      </c>
    </row>
    <row r="40" spans="15:16" x14ac:dyDescent="0.25">
      <c r="O40">
        <v>0.34229560228278449</v>
      </c>
      <c r="P40" s="1">
        <v>1</v>
      </c>
    </row>
    <row r="41" spans="15:16" x14ac:dyDescent="0.25">
      <c r="O41">
        <v>0.34644611957152011</v>
      </c>
      <c r="P41" s="1">
        <v>1</v>
      </c>
    </row>
    <row r="42" spans="15:16" x14ac:dyDescent="0.25">
      <c r="O42">
        <v>0.40400402844325084</v>
      </c>
      <c r="P42" s="1">
        <v>1</v>
      </c>
    </row>
    <row r="43" spans="15:16" x14ac:dyDescent="0.25">
      <c r="O43">
        <v>0.41331217383343</v>
      </c>
      <c r="P43" s="1">
        <v>1</v>
      </c>
    </row>
    <row r="44" spans="15:16" x14ac:dyDescent="0.25">
      <c r="O44">
        <v>0.41459395123142184</v>
      </c>
      <c r="P44" s="1">
        <v>1</v>
      </c>
    </row>
    <row r="45" spans="15:16" x14ac:dyDescent="0.25">
      <c r="O45">
        <v>0.41889706106753744</v>
      </c>
      <c r="P45" s="1">
        <v>1</v>
      </c>
    </row>
    <row r="46" spans="15:16" x14ac:dyDescent="0.25">
      <c r="O46">
        <v>0.43528550065614796</v>
      </c>
      <c r="P46" s="1">
        <v>1</v>
      </c>
    </row>
    <row r="47" spans="15:16" x14ac:dyDescent="0.25">
      <c r="O47">
        <v>0.45942564165166172</v>
      </c>
      <c r="P47" s="1">
        <v>1</v>
      </c>
    </row>
    <row r="48" spans="15:16" x14ac:dyDescent="0.25">
      <c r="O48">
        <v>0.46238593707083347</v>
      </c>
      <c r="P48" s="1">
        <v>1</v>
      </c>
    </row>
    <row r="49" spans="15:16" x14ac:dyDescent="0.25">
      <c r="O49">
        <v>0.4736167485580004</v>
      </c>
      <c r="P49" s="1">
        <v>1</v>
      </c>
    </row>
    <row r="50" spans="15:16" x14ac:dyDescent="0.25">
      <c r="O50">
        <v>0.49217200231940672</v>
      </c>
      <c r="P50" s="1">
        <v>1</v>
      </c>
    </row>
    <row r="51" spans="15:16" x14ac:dyDescent="0.25">
      <c r="O51">
        <v>0.52543717764824371</v>
      </c>
      <c r="P51" s="1">
        <v>1</v>
      </c>
    </row>
    <row r="52" spans="15:16" x14ac:dyDescent="0.25">
      <c r="O52">
        <v>0.52674947355571156</v>
      </c>
      <c r="P52" s="1">
        <v>1</v>
      </c>
    </row>
    <row r="53" spans="15:16" x14ac:dyDescent="0.25">
      <c r="O53">
        <v>0.53108310190130315</v>
      </c>
      <c r="P53" s="1">
        <v>1</v>
      </c>
    </row>
    <row r="54" spans="15:16" x14ac:dyDescent="0.25">
      <c r="O54">
        <v>0.53633228553117462</v>
      </c>
      <c r="P54" s="1">
        <v>1</v>
      </c>
    </row>
    <row r="55" spans="15:16" x14ac:dyDescent="0.25">
      <c r="O55">
        <v>0.54155095065157022</v>
      </c>
      <c r="P55" s="1">
        <v>1</v>
      </c>
    </row>
    <row r="56" spans="15:16" x14ac:dyDescent="0.25">
      <c r="O56">
        <v>0.5441755424665059</v>
      </c>
      <c r="P56" s="1">
        <v>1</v>
      </c>
    </row>
    <row r="57" spans="15:16" x14ac:dyDescent="0.25">
      <c r="O57">
        <v>0.54667806024353771</v>
      </c>
      <c r="P57" s="1">
        <v>1</v>
      </c>
    </row>
    <row r="58" spans="15:16" x14ac:dyDescent="0.25">
      <c r="O58">
        <v>0.56215094454786829</v>
      </c>
      <c r="P58" s="1">
        <v>1</v>
      </c>
    </row>
    <row r="59" spans="15:16" x14ac:dyDescent="0.25">
      <c r="O59">
        <v>0.56526383251442003</v>
      </c>
      <c r="P59" s="1">
        <v>1</v>
      </c>
    </row>
    <row r="60" spans="15:16" x14ac:dyDescent="0.25">
      <c r="O60">
        <v>0.56541642506180001</v>
      </c>
      <c r="P60" s="1">
        <v>1</v>
      </c>
    </row>
    <row r="61" spans="15:16" x14ac:dyDescent="0.25">
      <c r="O61">
        <v>0.5739921262245552</v>
      </c>
      <c r="P61" s="1">
        <v>1</v>
      </c>
    </row>
    <row r="62" spans="15:16" x14ac:dyDescent="0.25">
      <c r="O62">
        <v>0.57457197790459913</v>
      </c>
      <c r="P62" s="1">
        <v>1</v>
      </c>
    </row>
    <row r="63" spans="15:16" x14ac:dyDescent="0.25">
      <c r="O63">
        <v>0.57765434736167487</v>
      </c>
      <c r="P63" s="1">
        <v>1</v>
      </c>
    </row>
    <row r="64" spans="15:16" x14ac:dyDescent="0.25">
      <c r="O64">
        <v>0.58107242042298657</v>
      </c>
      <c r="P64" s="1">
        <v>1</v>
      </c>
    </row>
    <row r="65" spans="15:16" x14ac:dyDescent="0.25">
      <c r="O65">
        <v>0.58888515884884185</v>
      </c>
      <c r="P65" s="1">
        <v>1</v>
      </c>
    </row>
    <row r="66" spans="15:16" x14ac:dyDescent="0.25">
      <c r="O66">
        <v>0.59672841578417313</v>
      </c>
      <c r="P66" s="1">
        <v>1</v>
      </c>
    </row>
    <row r="67" spans="15:16" x14ac:dyDescent="0.25">
      <c r="O67">
        <v>0.63444929349650558</v>
      </c>
      <c r="P67" s="1">
        <v>1</v>
      </c>
    </row>
    <row r="68" spans="15:16" x14ac:dyDescent="0.25">
      <c r="O68">
        <v>0.64067506942960906</v>
      </c>
      <c r="P68" s="1">
        <v>1</v>
      </c>
    </row>
    <row r="69" spans="15:16" x14ac:dyDescent="0.25">
      <c r="O69">
        <v>0.64162114322336494</v>
      </c>
      <c r="P69" s="1">
        <v>1</v>
      </c>
    </row>
    <row r="70" spans="15:16" x14ac:dyDescent="0.25">
      <c r="O70">
        <v>0.64296395764030889</v>
      </c>
      <c r="P70" s="1">
        <v>1</v>
      </c>
    </row>
    <row r="71" spans="15:16" x14ac:dyDescent="0.25">
      <c r="O71">
        <v>0.64397106845301677</v>
      </c>
      <c r="P71" s="1">
        <v>1</v>
      </c>
    </row>
    <row r="72" spans="15:16" x14ac:dyDescent="0.25">
      <c r="O72">
        <v>0.66438795129245887</v>
      </c>
      <c r="P72" s="1">
        <v>1</v>
      </c>
    </row>
    <row r="73" spans="15:16" x14ac:dyDescent="0.25">
      <c r="O73">
        <v>0.66472365489669483</v>
      </c>
      <c r="P73" s="1">
        <v>1</v>
      </c>
    </row>
    <row r="74" spans="15:16" x14ac:dyDescent="0.25">
      <c r="O74">
        <v>0.66692098757896667</v>
      </c>
      <c r="P74" s="1">
        <v>1</v>
      </c>
    </row>
    <row r="75" spans="15:16" x14ac:dyDescent="0.25">
      <c r="O75">
        <v>0.68330942716757714</v>
      </c>
      <c r="P75" s="1">
        <v>1</v>
      </c>
    </row>
    <row r="76" spans="15:16" x14ac:dyDescent="0.25">
      <c r="O76">
        <v>0.68700216681417281</v>
      </c>
      <c r="P76" s="1">
        <v>1</v>
      </c>
    </row>
    <row r="77" spans="15:16" x14ac:dyDescent="0.25">
      <c r="O77">
        <v>0.68810083315530868</v>
      </c>
      <c r="P77" s="1">
        <v>1</v>
      </c>
    </row>
    <row r="78" spans="15:16" x14ac:dyDescent="0.25">
      <c r="O78">
        <v>0.70091860713522747</v>
      </c>
      <c r="P78" s="1">
        <v>2</v>
      </c>
    </row>
    <row r="79" spans="15:16" x14ac:dyDescent="0.25">
      <c r="O79">
        <v>0.70686971648304697</v>
      </c>
      <c r="P79" s="1">
        <v>2</v>
      </c>
    </row>
    <row r="80" spans="15:16" x14ac:dyDescent="0.25">
      <c r="O80">
        <v>0.71395001068147834</v>
      </c>
      <c r="P80" s="1">
        <v>2</v>
      </c>
    </row>
    <row r="81" spans="15:16" x14ac:dyDescent="0.25">
      <c r="O81">
        <v>0.73189489425336463</v>
      </c>
      <c r="P81" s="1">
        <v>2</v>
      </c>
    </row>
    <row r="82" spans="15:16" x14ac:dyDescent="0.25">
      <c r="O82">
        <v>0.74163029877620779</v>
      </c>
      <c r="P82" s="1">
        <v>2</v>
      </c>
    </row>
    <row r="83" spans="15:16" x14ac:dyDescent="0.25">
      <c r="O83">
        <v>0.7491378521073031</v>
      </c>
      <c r="P83" s="1">
        <v>2</v>
      </c>
    </row>
    <row r="84" spans="15:16" x14ac:dyDescent="0.25">
      <c r="O84">
        <v>0.76094851527451401</v>
      </c>
      <c r="P84" s="1">
        <v>2</v>
      </c>
    </row>
    <row r="85" spans="15:16" x14ac:dyDescent="0.25">
      <c r="O85">
        <v>0.76232184820093385</v>
      </c>
      <c r="P85" s="1">
        <v>2</v>
      </c>
    </row>
    <row r="86" spans="15:16" x14ac:dyDescent="0.25">
      <c r="O86">
        <v>0.76265755180516981</v>
      </c>
      <c r="P86" s="1">
        <v>2</v>
      </c>
    </row>
    <row r="87" spans="15:16" x14ac:dyDescent="0.25">
      <c r="O87">
        <v>0.77358317819757683</v>
      </c>
      <c r="P87" s="1">
        <v>2</v>
      </c>
    </row>
    <row r="88" spans="15:16" x14ac:dyDescent="0.25">
      <c r="O88">
        <v>0.77925962096011225</v>
      </c>
      <c r="P88" s="1">
        <v>2</v>
      </c>
    </row>
    <row r="89" spans="15:16" x14ac:dyDescent="0.25">
      <c r="O89">
        <v>0.80254524369029812</v>
      </c>
      <c r="P89" s="1">
        <v>2</v>
      </c>
    </row>
    <row r="90" spans="15:16" x14ac:dyDescent="0.25">
      <c r="O90">
        <v>0.81026642658772541</v>
      </c>
      <c r="P90" s="1">
        <v>2</v>
      </c>
    </row>
    <row r="91" spans="15:16" x14ac:dyDescent="0.25">
      <c r="O91">
        <v>0.81606494338816493</v>
      </c>
      <c r="P91" s="1">
        <v>2</v>
      </c>
    </row>
    <row r="92" spans="15:16" x14ac:dyDescent="0.25">
      <c r="O92">
        <v>0.82052064577166051</v>
      </c>
      <c r="P92" s="1">
        <v>2</v>
      </c>
    </row>
    <row r="93" spans="15:16" x14ac:dyDescent="0.25">
      <c r="O93">
        <v>0.82583086642048398</v>
      </c>
      <c r="P93" s="1">
        <v>2</v>
      </c>
    </row>
    <row r="94" spans="15:16" x14ac:dyDescent="0.25">
      <c r="O94">
        <v>0.8665120395519883</v>
      </c>
      <c r="P94" s="1">
        <v>2</v>
      </c>
    </row>
    <row r="95" spans="15:16" x14ac:dyDescent="0.25">
      <c r="O95">
        <v>0.89931943723868524</v>
      </c>
      <c r="P95" s="1">
        <v>2</v>
      </c>
    </row>
    <row r="96" spans="15:16" x14ac:dyDescent="0.25">
      <c r="O96">
        <v>0.90578936124759668</v>
      </c>
      <c r="P96" s="1">
        <v>2</v>
      </c>
    </row>
    <row r="97" spans="15:16" x14ac:dyDescent="0.25">
      <c r="O97">
        <v>0.91796624652851955</v>
      </c>
      <c r="P97" s="1">
        <v>3</v>
      </c>
    </row>
    <row r="98" spans="15:16" x14ac:dyDescent="0.25">
      <c r="O98">
        <v>0.92123172704245126</v>
      </c>
      <c r="P98" s="1">
        <v>3</v>
      </c>
    </row>
    <row r="99" spans="15:16" x14ac:dyDescent="0.25">
      <c r="O99">
        <v>0.92440565202795499</v>
      </c>
      <c r="P99" s="1">
        <v>3</v>
      </c>
    </row>
    <row r="100" spans="15:16" x14ac:dyDescent="0.25">
      <c r="O100">
        <v>0.95226905117954042</v>
      </c>
      <c r="P100" s="1">
        <v>3</v>
      </c>
    </row>
    <row r="101" spans="15:16" x14ac:dyDescent="0.25">
      <c r="O101">
        <v>0.96508682515945921</v>
      </c>
      <c r="P101" s="1">
        <v>3</v>
      </c>
    </row>
    <row r="102" spans="15:16" x14ac:dyDescent="0.25">
      <c r="P102" s="7"/>
    </row>
  </sheetData>
  <sortState xmlns:xlrd2="http://schemas.microsoft.com/office/spreadsheetml/2017/richdata2" ref="O2:O101">
    <sortCondition ref="O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Punto A</vt:lpstr>
      <vt:lpstr>PUNTO B</vt:lpstr>
      <vt:lpstr>Punto C</vt:lpstr>
      <vt:lpstr>Punto D</vt:lpstr>
      <vt:lpstr>Punto E</vt:lpstr>
      <vt:lpstr>Punto F</vt:lpstr>
      <vt:lpstr>PUNTO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 Mesa</dc:creator>
  <cp:lastModifiedBy>Oka Mesa</cp:lastModifiedBy>
  <dcterms:created xsi:type="dcterms:W3CDTF">2019-09-29T20:06:43Z</dcterms:created>
  <dcterms:modified xsi:type="dcterms:W3CDTF">2019-10-05T19:24:26Z</dcterms:modified>
</cp:coreProperties>
</file>