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"/>
  </bookViews>
  <sheets>
    <sheet name="small" sheetId="2" r:id="rId1"/>
    <sheet name="mediu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<sst xmlns="http://schemas.openxmlformats.org/spreadsheetml/2006/main" count="124" uniqueCount="103">
  <si>
    <t>Instance name</t>
  </si>
  <si>
    <t>Adapt-CMSA-STD</t>
  </si>
  <si>
    <t>Reported in Paper</t>
  </si>
  <si>
    <t>Manual Reimplementation</t>
  </si>
  <si>
    <t>gap_best</t>
  </si>
  <si>
    <t>gap_avg</t>
  </si>
  <si>
    <t>gap_time</t>
  </si>
  <si>
    <t>m</t>
  </si>
  <si>
    <t>best</t>
  </si>
  <si>
    <t>avg</t>
  </si>
  <si>
    <t>time</t>
  </si>
  <si>
    <t>c101C5</t>
  </si>
  <si>
    <t>c103C5</t>
  </si>
  <si>
    <t>c206C5</t>
  </si>
  <si>
    <t>c208C5</t>
  </si>
  <si>
    <t>r104C5</t>
  </si>
  <si>
    <t>r105C5</t>
  </si>
  <si>
    <t>r202C5</t>
  </si>
  <si>
    <t>r203C5</t>
  </si>
  <si>
    <t>rc105C5</t>
  </si>
  <si>
    <t>rc108C5</t>
  </si>
  <si>
    <t>rc204C5</t>
  </si>
  <si>
    <t>rc208C5</t>
  </si>
  <si>
    <t>c101C10</t>
  </si>
  <si>
    <t>c104C10</t>
  </si>
  <si>
    <t>c202C10</t>
  </si>
  <si>
    <t>c205C10</t>
  </si>
  <si>
    <t>r102C10</t>
  </si>
  <si>
    <t>r103C10</t>
  </si>
  <si>
    <t>r201C10</t>
  </si>
  <si>
    <t>r203C10</t>
  </si>
  <si>
    <t>rc102C10</t>
  </si>
  <si>
    <t>rc108C10</t>
  </si>
  <si>
    <t>rc201C10</t>
  </si>
  <si>
    <t>rc205C10</t>
  </si>
  <si>
    <t>c103C15</t>
  </si>
  <si>
    <t>c106C15</t>
  </si>
  <si>
    <t>c202C15</t>
  </si>
  <si>
    <t>c208C15</t>
  </si>
  <si>
    <t>r102C15</t>
  </si>
  <si>
    <t>r105C15</t>
  </si>
  <si>
    <t>r202C15</t>
  </si>
  <si>
    <t>r209C15</t>
  </si>
  <si>
    <t>rc103C15</t>
  </si>
  <si>
    <t>rc108C15</t>
  </si>
  <si>
    <t>rc202C15</t>
  </si>
  <si>
    <t>rc204C15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</si>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</sst>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rgb="FFD4D4D4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S16" sqref="S16"/>
    </sheetView>
  </sheetViews>
  <sheetFormatPr defaultColWidth="9" defaultRowHeight="14"/>
  <cols>
    <col min="1" max="1" width="13.0909090909091" customWidth="1"/>
    <col min="2" max="2" width="5.63636363636364" customWidth="1"/>
    <col min="3" max="4" width="8.63636363636364" customWidth="1"/>
    <col min="5" max="5" width="6.63636363636364" customWidth="1"/>
    <col min="6" max="6" width="6.72727272727273" customWidth="1"/>
    <col min="7" max="8" width="8.63636363636364" customWidth="1"/>
    <col min="9" max="9" width="7.72727272727273" customWidth="1"/>
    <col min="10" max="10" width="8.63636363636364" customWidth="1"/>
    <col min="11" max="11" width="8.18181818181818" customWidth="1"/>
    <col min="12" max="12" width="10.8181818181818" customWidth="1"/>
    <col min="13" max="13" width="17.9090909090909" customWidth="1"/>
    <col min="14" max="14" width="2.54545454545455" customWidth="1"/>
    <col min="15" max="15" width="5.54545454545455" customWidth="1"/>
    <col min="16" max="16" width="4.54545454545455" customWidth="1"/>
    <col min="17" max="17" width="5.54545454545455" customWidth="1"/>
  </cols>
  <sheetData>
    <row r="1" spans="1:1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>
      <c r="A2" s="1"/>
      <c r="B2" s="1" t="s">
        <v>2</v>
      </c>
      <c r="C2" s="1"/>
      <c r="D2" s="1"/>
      <c r="E2" s="1"/>
      <c r="F2" s="1" t="s">
        <v>3</v>
      </c>
      <c r="G2" s="1"/>
      <c r="H2" s="1"/>
      <c r="I2" s="1"/>
      <c r="J2" s="8" t="s">
        <v>4</v>
      </c>
      <c r="K2" s="8" t="s">
        <v>5</v>
      </c>
      <c r="L2" s="8" t="s">
        <v>6</v>
      </c>
      <c r="O2" s="5"/>
    </row>
    <row r="3" spans="1:15">
      <c r="A3" s="1"/>
      <c r="B3" s="1" t="s">
        <v>7</v>
      </c>
      <c r="C3" s="1" t="s">
        <v>8</v>
      </c>
      <c r="D3" s="1" t="s">
        <v>9</v>
      </c>
      <c r="E3" s="1" t="s">
        <v>10</v>
      </c>
      <c r="F3" s="1" t="s">
        <v>7</v>
      </c>
      <c r="G3" s="1" t="s">
        <v>8</v>
      </c>
      <c r="H3" s="1" t="s">
        <v>9</v>
      </c>
      <c r="I3" s="1" t="s">
        <v>10</v>
      </c>
      <c r="J3" s="9"/>
      <c r="K3" s="9"/>
      <c r="L3" s="9"/>
      <c r="O3" s="5"/>
    </row>
    <row r="4" spans="1:12">
      <c r="A4" s="1" t="s">
        <v>11</v>
      </c>
      <c r="B4" s="1">
        <v>2</v>
      </c>
      <c r="C4" s="3">
        <v>2257.75</v>
      </c>
      <c r="D4" s="3">
        <v>2257.75</v>
      </c>
      <c r="E4" s="3">
        <v>0.0210753768844221</v>
      </c>
      <c r="F4" s="1">
        <v>2</v>
      </c>
      <c r="G4" s="3">
        <v>2257.75</v>
      </c>
      <c r="H4" s="3">
        <v>2263.1</v>
      </c>
      <c r="I4" s="3">
        <v>0.01</v>
      </c>
      <c r="J4" s="6">
        <f>(G4-C4)/C4</f>
        <v>0</v>
      </c>
      <c r="K4" s="6">
        <f>(H4-D4)/D4</f>
        <v>0.00236961576791049</v>
      </c>
      <c r="L4" s="6">
        <f>(I4-E4)/E4</f>
        <v>-0.52551263710062</v>
      </c>
    </row>
    <row r="5" spans="1:12">
      <c r="A5" s="1" t="s">
        <v>12</v>
      </c>
      <c r="B5" s="1">
        <v>1</v>
      </c>
      <c r="C5" s="3">
        <v>1175.37</v>
      </c>
      <c r="D5" s="3">
        <v>1175.37</v>
      </c>
      <c r="E5" s="3">
        <v>0.540934673366834</v>
      </c>
      <c r="F5" s="1">
        <v>1</v>
      </c>
      <c r="G5" s="3">
        <v>1175.37</v>
      </c>
      <c r="H5" s="3">
        <v>1175.37</v>
      </c>
      <c r="I5" s="3">
        <v>0.02</v>
      </c>
      <c r="J5" s="6">
        <f t="shared" ref="J5:J39" si="0">(G5-C5)/C5</f>
        <v>0</v>
      </c>
      <c r="K5" s="6">
        <f t="shared" ref="K5:K40" si="1">(H5-D5)/D5</f>
        <v>0</v>
      </c>
      <c r="L5" s="6">
        <f t="shared" ref="L5:L39" si="2">(I5-E5)/E5</f>
        <v>-0.963026958735113</v>
      </c>
    </row>
    <row r="6" spans="1:12">
      <c r="A6" s="1" t="s">
        <v>13</v>
      </c>
      <c r="B6" s="1">
        <v>1</v>
      </c>
      <c r="C6" s="3">
        <v>1242.56</v>
      </c>
      <c r="D6" s="3">
        <v>1242.56</v>
      </c>
      <c r="E6" s="3">
        <v>0.0281005025125628</v>
      </c>
      <c r="F6" s="1">
        <v>1</v>
      </c>
      <c r="G6" s="3">
        <v>1242.56</v>
      </c>
      <c r="H6" s="3">
        <v>1242.56</v>
      </c>
      <c r="I6" s="3">
        <v>0.03</v>
      </c>
      <c r="J6" s="6">
        <f t="shared" si="0"/>
        <v>0</v>
      </c>
      <c r="K6" s="6">
        <f t="shared" si="1"/>
        <v>0</v>
      </c>
      <c r="L6" s="6">
        <f t="shared" si="2"/>
        <v>0.0675965665236056</v>
      </c>
    </row>
    <row r="7" spans="1:12">
      <c r="A7" s="1" t="s">
        <v>14</v>
      </c>
      <c r="B7" s="1">
        <v>1</v>
      </c>
      <c r="C7" s="3">
        <v>1158.48</v>
      </c>
      <c r="D7" s="3">
        <v>1158.48</v>
      </c>
      <c r="E7" s="3">
        <v>0.0070251256281407</v>
      </c>
      <c r="F7" s="1">
        <v>1</v>
      </c>
      <c r="G7" s="3">
        <v>1158.48</v>
      </c>
      <c r="H7" s="3">
        <v>1158.48</v>
      </c>
      <c r="I7" s="3">
        <v>0.01</v>
      </c>
      <c r="J7" s="6">
        <f t="shared" si="0"/>
        <v>0</v>
      </c>
      <c r="K7" s="6">
        <f t="shared" si="1"/>
        <v>0</v>
      </c>
      <c r="L7" s="6">
        <f t="shared" si="2"/>
        <v>0.423462088698141</v>
      </c>
    </row>
    <row r="8" spans="1:12">
      <c r="A8" s="1" t="s">
        <v>15</v>
      </c>
      <c r="B8" s="1">
        <v>2</v>
      </c>
      <c r="C8" s="3">
        <v>2136.69</v>
      </c>
      <c r="D8" s="3">
        <v>2136.69</v>
      </c>
      <c r="E8" s="3">
        <v>0.070251256281407</v>
      </c>
      <c r="F8" s="1">
        <v>2</v>
      </c>
      <c r="G8" s="3">
        <v>2136.69</v>
      </c>
      <c r="H8" s="3">
        <v>2136.69</v>
      </c>
      <c r="I8" s="3">
        <v>0.01</v>
      </c>
      <c r="J8" s="6">
        <f t="shared" si="0"/>
        <v>0</v>
      </c>
      <c r="K8" s="6">
        <f t="shared" si="1"/>
        <v>0</v>
      </c>
      <c r="L8" s="6">
        <f t="shared" si="2"/>
        <v>-0.857653791130186</v>
      </c>
    </row>
    <row r="9" spans="1:12">
      <c r="A9" s="1" t="s">
        <v>16</v>
      </c>
      <c r="B9" s="1">
        <v>2</v>
      </c>
      <c r="C9" s="3">
        <v>2156.08</v>
      </c>
      <c r="D9" s="3">
        <v>2156.08</v>
      </c>
      <c r="E9" s="3">
        <v>0.0070251256281407</v>
      </c>
      <c r="F9" s="1">
        <v>2</v>
      </c>
      <c r="G9" s="3">
        <v>2156.08</v>
      </c>
      <c r="H9" s="3">
        <v>2156.08</v>
      </c>
      <c r="I9" s="3">
        <v>0</v>
      </c>
      <c r="J9" s="6">
        <f t="shared" si="0"/>
        <v>0</v>
      </c>
      <c r="K9" s="6">
        <f t="shared" si="1"/>
        <v>0</v>
      </c>
      <c r="L9" s="6">
        <f t="shared" si="2"/>
        <v>-1</v>
      </c>
    </row>
    <row r="10" spans="1:12">
      <c r="A10" s="1" t="s">
        <v>17</v>
      </c>
      <c r="B10" s="1">
        <v>1</v>
      </c>
      <c r="C10" s="3">
        <v>1128.78</v>
      </c>
      <c r="D10" s="3">
        <v>1128.78</v>
      </c>
      <c r="E10" s="3">
        <v>8.99918592964824</v>
      </c>
      <c r="F10" s="1">
        <v>1</v>
      </c>
      <c r="G10" s="3">
        <v>1128.78</v>
      </c>
      <c r="H10" s="3">
        <v>1128.78</v>
      </c>
      <c r="I10" s="3">
        <v>0.01</v>
      </c>
      <c r="J10" s="6">
        <f t="shared" si="0"/>
        <v>0</v>
      </c>
      <c r="K10" s="6">
        <f t="shared" si="1"/>
        <v>0</v>
      </c>
      <c r="L10" s="6">
        <f t="shared" si="2"/>
        <v>-0.998888788377285</v>
      </c>
    </row>
    <row r="11" spans="1:12">
      <c r="A11" s="1" t="s">
        <v>18</v>
      </c>
      <c r="B11" s="1">
        <v>1</v>
      </c>
      <c r="C11" s="3">
        <v>1179.06</v>
      </c>
      <c r="D11" s="3">
        <v>1179.06</v>
      </c>
      <c r="E11" s="3">
        <v>0.224804020100503</v>
      </c>
      <c r="F11" s="1">
        <v>1</v>
      </c>
      <c r="G11" s="3">
        <v>1179.06</v>
      </c>
      <c r="H11" s="3">
        <v>1179.06</v>
      </c>
      <c r="I11" s="3">
        <v>0.01</v>
      </c>
      <c r="J11" s="6">
        <f t="shared" si="0"/>
        <v>0</v>
      </c>
      <c r="K11" s="6">
        <f t="shared" si="1"/>
        <v>0</v>
      </c>
      <c r="L11" s="6">
        <f t="shared" si="2"/>
        <v>-0.955516809728183</v>
      </c>
    </row>
    <row r="12" spans="1:12">
      <c r="A12" s="1" t="s">
        <v>19</v>
      </c>
      <c r="B12" s="1">
        <v>2</v>
      </c>
      <c r="C12" s="3">
        <v>2233.77</v>
      </c>
      <c r="D12" s="3">
        <v>2233.77</v>
      </c>
      <c r="E12" s="3">
        <v>0.0913266331658291</v>
      </c>
      <c r="F12" s="1">
        <v>2</v>
      </c>
      <c r="G12" s="3">
        <v>2233.77</v>
      </c>
      <c r="H12" s="3">
        <v>2233.77</v>
      </c>
      <c r="I12" s="3">
        <v>0.03</v>
      </c>
      <c r="J12" s="6">
        <f t="shared" si="0"/>
        <v>0</v>
      </c>
      <c r="K12" s="6">
        <f t="shared" si="1"/>
        <v>0</v>
      </c>
      <c r="L12" s="6">
        <f t="shared" si="2"/>
        <v>-0.671508748761968</v>
      </c>
    </row>
    <row r="13" spans="1:12">
      <c r="A13" s="1" t="s">
        <v>20</v>
      </c>
      <c r="B13" s="1">
        <v>2</v>
      </c>
      <c r="C13" s="3">
        <v>2253.93</v>
      </c>
      <c r="D13" s="3">
        <v>2253.93</v>
      </c>
      <c r="E13" s="3">
        <v>0.0070251256281407</v>
      </c>
      <c r="F13" s="1">
        <v>2</v>
      </c>
      <c r="G13" s="3">
        <v>2253.93</v>
      </c>
      <c r="H13" s="3">
        <v>2253.93</v>
      </c>
      <c r="I13" s="3">
        <v>0</v>
      </c>
      <c r="J13" s="6">
        <f t="shared" si="0"/>
        <v>0</v>
      </c>
      <c r="K13" s="6">
        <f t="shared" si="1"/>
        <v>0</v>
      </c>
      <c r="L13" s="6">
        <f t="shared" si="2"/>
        <v>-1</v>
      </c>
    </row>
    <row r="14" spans="1:12">
      <c r="A14" s="1" t="s">
        <v>21</v>
      </c>
      <c r="B14" s="1">
        <v>1</v>
      </c>
      <c r="C14" s="3">
        <v>1176.39</v>
      </c>
      <c r="D14" s="3">
        <v>1176.39</v>
      </c>
      <c r="E14" s="3">
        <v>0.070251256281407</v>
      </c>
      <c r="F14" s="1">
        <v>1</v>
      </c>
      <c r="G14" s="3">
        <v>1176.39</v>
      </c>
      <c r="H14" s="3">
        <v>1176.39</v>
      </c>
      <c r="I14" s="3">
        <v>0.16</v>
      </c>
      <c r="J14" s="6">
        <f t="shared" si="0"/>
        <v>0</v>
      </c>
      <c r="K14" s="6">
        <f t="shared" si="1"/>
        <v>0</v>
      </c>
      <c r="L14" s="6">
        <f t="shared" si="2"/>
        <v>1.27753934191703</v>
      </c>
    </row>
    <row r="15" spans="1:12">
      <c r="A15" s="1" t="s">
        <v>22</v>
      </c>
      <c r="B15" s="1">
        <v>1</v>
      </c>
      <c r="C15" s="3">
        <v>1167.98</v>
      </c>
      <c r="D15" s="3">
        <v>1167.98</v>
      </c>
      <c r="E15" s="3">
        <v>0.519859296482412</v>
      </c>
      <c r="F15" s="1">
        <v>1</v>
      </c>
      <c r="G15" s="3">
        <v>1167.98</v>
      </c>
      <c r="H15" s="3">
        <v>1167.98</v>
      </c>
      <c r="I15" s="3">
        <v>0.02</v>
      </c>
      <c r="J15" s="6">
        <f t="shared" si="0"/>
        <v>0</v>
      </c>
      <c r="K15" s="6">
        <f t="shared" si="1"/>
        <v>0</v>
      </c>
      <c r="L15" s="6">
        <f t="shared" si="2"/>
        <v>-0.961528051656807</v>
      </c>
    </row>
    <row r="16" spans="1:12">
      <c r="A16" s="1" t="s">
        <v>23</v>
      </c>
      <c r="B16" s="1">
        <v>3</v>
      </c>
      <c r="C16" s="3">
        <v>3388.25</v>
      </c>
      <c r="D16" s="3">
        <v>3388.25</v>
      </c>
      <c r="E16" s="3">
        <v>0.281005025125628</v>
      </c>
      <c r="F16" s="1">
        <v>3</v>
      </c>
      <c r="G16" s="3">
        <v>3388.25</v>
      </c>
      <c r="H16" s="3">
        <v>3388.25</v>
      </c>
      <c r="I16" s="3">
        <v>0.22</v>
      </c>
      <c r="J16" s="6">
        <f t="shared" si="0"/>
        <v>0</v>
      </c>
      <c r="K16" s="6">
        <f t="shared" si="1"/>
        <v>0</v>
      </c>
      <c r="L16" s="6">
        <f t="shared" si="2"/>
        <v>-0.217095851216023</v>
      </c>
    </row>
    <row r="17" spans="1:12">
      <c r="A17" s="1" t="s">
        <v>24</v>
      </c>
      <c r="B17" s="1">
        <v>2</v>
      </c>
      <c r="C17" s="3">
        <v>2273.93</v>
      </c>
      <c r="D17" s="3">
        <v>2273.93</v>
      </c>
      <c r="E17" s="3">
        <v>0.477708542713568</v>
      </c>
      <c r="F17" s="1">
        <v>2</v>
      </c>
      <c r="G17" s="3">
        <v>2273.93</v>
      </c>
      <c r="H17" s="3">
        <v>2273.93</v>
      </c>
      <c r="I17" s="3">
        <v>0.36</v>
      </c>
      <c r="J17" s="6">
        <f t="shared" si="0"/>
        <v>0</v>
      </c>
      <c r="K17" s="6">
        <f t="shared" si="1"/>
        <v>0</v>
      </c>
      <c r="L17" s="6">
        <f t="shared" si="2"/>
        <v>-0.246402423630397</v>
      </c>
    </row>
    <row r="18" spans="1:12">
      <c r="A18" s="1" t="s">
        <v>25</v>
      </c>
      <c r="B18" s="1">
        <v>1</v>
      </c>
      <c r="C18" s="3">
        <v>1304.06</v>
      </c>
      <c r="D18" s="3">
        <v>1304.06</v>
      </c>
      <c r="E18" s="3">
        <v>0.449608040201005</v>
      </c>
      <c r="F18" s="1">
        <v>1</v>
      </c>
      <c r="G18" s="3">
        <v>1304.06</v>
      </c>
      <c r="H18" s="3">
        <v>1304.06</v>
      </c>
      <c r="I18" s="3">
        <v>0.14</v>
      </c>
      <c r="J18" s="6">
        <f t="shared" si="0"/>
        <v>0</v>
      </c>
      <c r="K18" s="6">
        <f t="shared" si="1"/>
        <v>0</v>
      </c>
      <c r="L18" s="6">
        <f t="shared" si="2"/>
        <v>-0.688617668097282</v>
      </c>
    </row>
    <row r="19" spans="1:12">
      <c r="A19" s="1" t="s">
        <v>26</v>
      </c>
      <c r="B19" s="1">
        <v>2</v>
      </c>
      <c r="C19" s="3">
        <v>2228.28</v>
      </c>
      <c r="D19" s="3">
        <v>2228.28</v>
      </c>
      <c r="E19" s="3">
        <v>10.8186934673367</v>
      </c>
      <c r="F19" s="1">
        <v>2</v>
      </c>
      <c r="G19" s="3">
        <v>2228.28</v>
      </c>
      <c r="H19" s="3">
        <v>2228.28</v>
      </c>
      <c r="I19" s="3">
        <v>0.02</v>
      </c>
      <c r="J19" s="6">
        <f t="shared" si="0"/>
        <v>0</v>
      </c>
      <c r="K19" s="6">
        <f t="shared" si="1"/>
        <v>0</v>
      </c>
      <c r="L19" s="6">
        <f t="shared" si="2"/>
        <v>-0.998151347936756</v>
      </c>
    </row>
    <row r="20" spans="1:12">
      <c r="A20" s="1" t="s">
        <v>27</v>
      </c>
      <c r="B20" s="1">
        <v>3</v>
      </c>
      <c r="C20" s="3">
        <v>3249.19</v>
      </c>
      <c r="D20" s="3">
        <v>3249.19</v>
      </c>
      <c r="E20" s="3">
        <v>18.2161507537688</v>
      </c>
      <c r="F20" s="1">
        <v>3</v>
      </c>
      <c r="G20" s="3">
        <v>3249.19</v>
      </c>
      <c r="H20" s="3">
        <v>3249.19</v>
      </c>
      <c r="I20" s="3">
        <v>0.14</v>
      </c>
      <c r="J20" s="6">
        <f t="shared" si="0"/>
        <v>0</v>
      </c>
      <c r="K20" s="6">
        <f t="shared" si="1"/>
        <v>0</v>
      </c>
      <c r="L20" s="6">
        <f t="shared" si="2"/>
        <v>-0.992314512440504</v>
      </c>
    </row>
    <row r="21" spans="1:12">
      <c r="A21" s="1" t="s">
        <v>28</v>
      </c>
      <c r="B21" s="1">
        <v>2</v>
      </c>
      <c r="C21" s="3">
        <v>2206.12</v>
      </c>
      <c r="D21" s="3">
        <v>2206.12</v>
      </c>
      <c r="E21" s="3">
        <v>5.26884422110553</v>
      </c>
      <c r="F21" s="1">
        <v>2</v>
      </c>
      <c r="G21" s="3">
        <v>2206.12</v>
      </c>
      <c r="H21" s="3">
        <v>2206.12</v>
      </c>
      <c r="I21" s="3">
        <v>2.21</v>
      </c>
      <c r="J21" s="6">
        <f t="shared" si="0"/>
        <v>0</v>
      </c>
      <c r="K21" s="6">
        <f t="shared" si="1"/>
        <v>0</v>
      </c>
      <c r="L21" s="6">
        <f t="shared" si="2"/>
        <v>-0.580553171196948</v>
      </c>
    </row>
    <row r="22" spans="1:12">
      <c r="A22" s="1" t="s">
        <v>29</v>
      </c>
      <c r="B22" s="1">
        <v>1</v>
      </c>
      <c r="C22" s="3">
        <v>1241.51</v>
      </c>
      <c r="D22" s="3">
        <v>1241.51</v>
      </c>
      <c r="E22" s="3">
        <v>22.7052060301508</v>
      </c>
      <c r="F22" s="1">
        <v>1</v>
      </c>
      <c r="G22" s="3">
        <v>1241.51</v>
      </c>
      <c r="H22" s="3">
        <v>1241.51</v>
      </c>
      <c r="I22" s="3">
        <v>0.26</v>
      </c>
      <c r="J22" s="6">
        <f t="shared" si="0"/>
        <v>0</v>
      </c>
      <c r="K22" s="6">
        <f t="shared" si="1"/>
        <v>0</v>
      </c>
      <c r="L22" s="6">
        <f t="shared" si="2"/>
        <v>-0.988548881712206</v>
      </c>
    </row>
    <row r="23" spans="1:12">
      <c r="A23" s="1" t="s">
        <v>30</v>
      </c>
      <c r="B23" s="1">
        <v>1</v>
      </c>
      <c r="C23" s="3">
        <v>1218.21</v>
      </c>
      <c r="D23" s="3">
        <v>1218.21</v>
      </c>
      <c r="E23" s="3">
        <v>14.0643015075377</v>
      </c>
      <c r="F23" s="1">
        <v>1</v>
      </c>
      <c r="G23" s="3">
        <v>1218.21</v>
      </c>
      <c r="H23" s="3">
        <v>1218.21</v>
      </c>
      <c r="I23" s="3">
        <v>0.2</v>
      </c>
      <c r="J23" s="6">
        <f t="shared" si="0"/>
        <v>0</v>
      </c>
      <c r="K23" s="6">
        <f t="shared" si="1"/>
        <v>0</v>
      </c>
      <c r="L23" s="6">
        <f t="shared" si="2"/>
        <v>-0.985779599513505</v>
      </c>
    </row>
    <row r="24" spans="1:12">
      <c r="A24" s="1" t="s">
        <v>31</v>
      </c>
      <c r="B24" s="1">
        <v>4</v>
      </c>
      <c r="C24" s="3">
        <v>4423.51</v>
      </c>
      <c r="D24" s="3">
        <v>4423.51</v>
      </c>
      <c r="E24" s="3">
        <v>0.238854271356784</v>
      </c>
      <c r="F24" s="1">
        <v>4</v>
      </c>
      <c r="G24" s="3">
        <v>4423.51</v>
      </c>
      <c r="H24" s="3">
        <v>4423.51</v>
      </c>
      <c r="I24" s="3">
        <v>0.03</v>
      </c>
      <c r="J24" s="6">
        <f t="shared" si="0"/>
        <v>0</v>
      </c>
      <c r="K24" s="6">
        <f t="shared" si="1"/>
        <v>0</v>
      </c>
      <c r="L24" s="6">
        <f t="shared" si="2"/>
        <v>-0.874400403938399</v>
      </c>
    </row>
    <row r="25" spans="1:12">
      <c r="A25" s="1" t="s">
        <v>32</v>
      </c>
      <c r="B25" s="1">
        <v>3</v>
      </c>
      <c r="C25" s="3">
        <v>3345.93</v>
      </c>
      <c r="D25" s="3">
        <v>3345.93</v>
      </c>
      <c r="E25" s="3">
        <v>14.6122613065327</v>
      </c>
      <c r="F25" s="1">
        <v>3</v>
      </c>
      <c r="G25" s="3">
        <v>3345.93</v>
      </c>
      <c r="H25" s="3">
        <v>3345.93</v>
      </c>
      <c r="I25" s="3">
        <v>0.05</v>
      </c>
      <c r="J25" s="6">
        <f t="shared" si="0"/>
        <v>0</v>
      </c>
      <c r="K25" s="6">
        <f t="shared" si="1"/>
        <v>0</v>
      </c>
      <c r="L25" s="6">
        <f t="shared" si="2"/>
        <v>-0.996578216132937</v>
      </c>
    </row>
    <row r="26" spans="1:12">
      <c r="A26" s="1" t="s">
        <v>33</v>
      </c>
      <c r="B26" s="1">
        <v>1</v>
      </c>
      <c r="C26" s="3">
        <v>1412.86</v>
      </c>
      <c r="D26" s="3">
        <v>1412.86</v>
      </c>
      <c r="E26" s="3">
        <v>1.9670351758794</v>
      </c>
      <c r="F26" s="1">
        <v>1</v>
      </c>
      <c r="G26" s="3">
        <v>1412.86</v>
      </c>
      <c r="H26" s="3">
        <v>1412.86</v>
      </c>
      <c r="I26" s="3">
        <v>0.28</v>
      </c>
      <c r="J26" s="6">
        <f t="shared" si="0"/>
        <v>0</v>
      </c>
      <c r="K26" s="6">
        <f t="shared" si="1"/>
        <v>0</v>
      </c>
      <c r="L26" s="6">
        <f t="shared" si="2"/>
        <v>-0.857653791130186</v>
      </c>
    </row>
    <row r="27" spans="1:12">
      <c r="A27" s="1" t="s">
        <v>34</v>
      </c>
      <c r="B27" s="1">
        <v>2</v>
      </c>
      <c r="C27" s="3">
        <v>2325.98</v>
      </c>
      <c r="D27" s="3">
        <v>2325.98</v>
      </c>
      <c r="E27" s="3">
        <v>0.133477386934673</v>
      </c>
      <c r="F27" s="1">
        <v>2</v>
      </c>
      <c r="G27" s="3">
        <v>2325.98</v>
      </c>
      <c r="H27" s="3">
        <v>2325.98</v>
      </c>
      <c r="I27" s="3">
        <v>0.32</v>
      </c>
      <c r="J27" s="6">
        <f t="shared" si="0"/>
        <v>0</v>
      </c>
      <c r="K27" s="6">
        <f t="shared" si="1"/>
        <v>0</v>
      </c>
      <c r="L27" s="6">
        <f t="shared" si="2"/>
        <v>1.39740983359687</v>
      </c>
    </row>
    <row r="28" spans="1:12">
      <c r="A28" s="1" t="s">
        <v>35</v>
      </c>
      <c r="B28" s="1">
        <v>3</v>
      </c>
      <c r="C28" s="3">
        <v>3348.46</v>
      </c>
      <c r="D28" s="3">
        <v>3348.47</v>
      </c>
      <c r="E28" s="3">
        <v>48.1853366834171</v>
      </c>
      <c r="F28" s="1">
        <v>3</v>
      </c>
      <c r="G28" s="3">
        <v>3348.46</v>
      </c>
      <c r="H28" s="3">
        <v>3348.46</v>
      </c>
      <c r="I28" s="3">
        <v>4.02</v>
      </c>
      <c r="J28" s="6">
        <f t="shared" si="0"/>
        <v>0</v>
      </c>
      <c r="K28" s="6">
        <f t="shared" si="1"/>
        <v>-2.98643858232671e-6</v>
      </c>
      <c r="L28" s="6">
        <f t="shared" si="2"/>
        <v>-0.91657213009817</v>
      </c>
    </row>
    <row r="29" spans="1:12">
      <c r="A29" s="1" t="s">
        <v>36</v>
      </c>
      <c r="B29" s="1">
        <v>3</v>
      </c>
      <c r="C29" s="3">
        <v>3275.13</v>
      </c>
      <c r="D29" s="3">
        <v>3275.13</v>
      </c>
      <c r="E29" s="3">
        <v>4.55930653266332</v>
      </c>
      <c r="F29" s="1">
        <v>3</v>
      </c>
      <c r="G29" s="3">
        <v>3275.13</v>
      </c>
      <c r="H29" s="3">
        <v>3280.29</v>
      </c>
      <c r="I29" s="3">
        <v>0.61</v>
      </c>
      <c r="J29" s="6">
        <f t="shared" si="0"/>
        <v>0</v>
      </c>
      <c r="K29" s="6">
        <f t="shared" si="1"/>
        <v>0.00157550997975648</v>
      </c>
      <c r="L29" s="6">
        <f t="shared" si="2"/>
        <v>-0.866207723558418</v>
      </c>
    </row>
    <row r="30" spans="1:12">
      <c r="A30" s="1" t="s">
        <v>37</v>
      </c>
      <c r="B30" s="1">
        <v>2</v>
      </c>
      <c r="C30" s="3">
        <v>2383.62</v>
      </c>
      <c r="D30" s="3">
        <v>2383.62</v>
      </c>
      <c r="E30" s="3">
        <v>12.729527638191</v>
      </c>
      <c r="F30" s="1">
        <v>2</v>
      </c>
      <c r="G30" s="3">
        <v>2383.62</v>
      </c>
      <c r="H30" s="3">
        <v>2384.26</v>
      </c>
      <c r="I30" s="3">
        <v>2.49</v>
      </c>
      <c r="J30" s="6">
        <f t="shared" si="0"/>
        <v>0</v>
      </c>
      <c r="K30" s="6">
        <f t="shared" si="1"/>
        <v>0.000268499173526119</v>
      </c>
      <c r="L30" s="6">
        <f t="shared" si="2"/>
        <v>-0.804391799069627</v>
      </c>
    </row>
    <row r="31" spans="1:12">
      <c r="A31" s="1" t="s">
        <v>38</v>
      </c>
      <c r="B31" s="1">
        <v>2</v>
      </c>
      <c r="C31" s="3">
        <v>2300.55</v>
      </c>
      <c r="D31" s="3">
        <v>2300.55</v>
      </c>
      <c r="E31" s="3">
        <v>1.08889447236181</v>
      </c>
      <c r="F31" s="1">
        <v>2</v>
      </c>
      <c r="G31" s="3">
        <v>2300.55</v>
      </c>
      <c r="H31" s="3">
        <v>2300.55</v>
      </c>
      <c r="I31" s="3">
        <v>0.24</v>
      </c>
      <c r="J31" s="6">
        <f t="shared" si="0"/>
        <v>0</v>
      </c>
      <c r="K31" s="6">
        <f t="shared" si="1"/>
        <v>0</v>
      </c>
      <c r="L31" s="6">
        <f t="shared" si="2"/>
        <v>-0.779592966911256</v>
      </c>
    </row>
    <row r="32" spans="1:12">
      <c r="A32" s="1" t="s">
        <v>39</v>
      </c>
      <c r="B32" s="1">
        <v>5</v>
      </c>
      <c r="C32" s="3">
        <v>5412.78</v>
      </c>
      <c r="D32" s="3">
        <v>5412.78</v>
      </c>
      <c r="E32" s="3">
        <v>1.81950753768844</v>
      </c>
      <c r="F32" s="1">
        <v>5</v>
      </c>
      <c r="G32" s="3">
        <v>5412.78</v>
      </c>
      <c r="H32" s="3">
        <v>5413.74</v>
      </c>
      <c r="I32" s="3">
        <v>1.42</v>
      </c>
      <c r="J32" s="6">
        <f t="shared" si="0"/>
        <v>0</v>
      </c>
      <c r="K32" s="6">
        <f t="shared" si="1"/>
        <v>0.000177358030439079</v>
      </c>
      <c r="L32" s="6">
        <f t="shared" si="2"/>
        <v>-0.219569047895227</v>
      </c>
    </row>
    <row r="33" spans="1:12">
      <c r="A33" s="1" t="s">
        <v>40</v>
      </c>
      <c r="B33" s="1">
        <v>4</v>
      </c>
      <c r="C33" s="3">
        <v>4336.15</v>
      </c>
      <c r="D33" s="3">
        <v>4336.15</v>
      </c>
      <c r="E33" s="3">
        <v>1.03269346733668</v>
      </c>
      <c r="F33" s="1">
        <v>4</v>
      </c>
      <c r="G33" s="3">
        <v>4336.15</v>
      </c>
      <c r="H33" s="3">
        <v>4336.15</v>
      </c>
      <c r="I33" s="3">
        <v>0.26</v>
      </c>
      <c r="J33" s="6">
        <f t="shared" si="0"/>
        <v>0</v>
      </c>
      <c r="K33" s="6">
        <f t="shared" si="1"/>
        <v>0</v>
      </c>
      <c r="L33" s="6">
        <f t="shared" si="2"/>
        <v>-0.748231195196246</v>
      </c>
    </row>
    <row r="34" spans="1:12">
      <c r="A34" s="1" t="s">
        <v>41</v>
      </c>
      <c r="B34" s="1">
        <v>2</v>
      </c>
      <c r="C34" s="3">
        <v>2358</v>
      </c>
      <c r="D34" s="3">
        <v>2364.9</v>
      </c>
      <c r="E34" s="3">
        <v>22.7052060301508</v>
      </c>
      <c r="F34" s="1">
        <v>2</v>
      </c>
      <c r="G34" s="3">
        <v>2358</v>
      </c>
      <c r="H34" s="3">
        <v>2363.12</v>
      </c>
      <c r="I34" s="3">
        <v>17.16</v>
      </c>
      <c r="J34" s="6">
        <f t="shared" si="0"/>
        <v>0</v>
      </c>
      <c r="K34" s="6">
        <f t="shared" si="1"/>
        <v>-0.000752674531692757</v>
      </c>
      <c r="L34" s="6">
        <f t="shared" si="2"/>
        <v>-0.244226193005568</v>
      </c>
    </row>
    <row r="35" spans="1:12">
      <c r="A35" s="1" t="s">
        <v>42</v>
      </c>
      <c r="B35" s="1">
        <v>1</v>
      </c>
      <c r="C35" s="3">
        <v>1313.24</v>
      </c>
      <c r="D35" s="3">
        <v>1313.24</v>
      </c>
      <c r="E35" s="3">
        <v>12.230743718593</v>
      </c>
      <c r="F35" s="1">
        <v>1</v>
      </c>
      <c r="G35" s="3">
        <v>1313.24</v>
      </c>
      <c r="H35" s="3">
        <v>1313.24</v>
      </c>
      <c r="I35" s="3">
        <v>2.59</v>
      </c>
      <c r="J35" s="6">
        <f t="shared" si="0"/>
        <v>0</v>
      </c>
      <c r="K35" s="6">
        <f t="shared" si="1"/>
        <v>0</v>
      </c>
      <c r="L35" s="6">
        <f t="shared" si="2"/>
        <v>-0.788238551997233</v>
      </c>
    </row>
    <row r="36" spans="1:12">
      <c r="A36" s="1" t="s">
        <v>43</v>
      </c>
      <c r="B36" s="1">
        <v>4</v>
      </c>
      <c r="C36" s="3">
        <v>4397.67</v>
      </c>
      <c r="D36" s="3">
        <v>4397.67</v>
      </c>
      <c r="E36" s="3">
        <v>0.238854271356784</v>
      </c>
      <c r="F36" s="1">
        <v>4</v>
      </c>
      <c r="G36" s="3">
        <v>4397.67</v>
      </c>
      <c r="H36" s="3">
        <v>4397.67</v>
      </c>
      <c r="I36" s="3">
        <v>0.09</v>
      </c>
      <c r="J36" s="6">
        <f t="shared" si="0"/>
        <v>0</v>
      </c>
      <c r="K36" s="6">
        <f t="shared" si="1"/>
        <v>0</v>
      </c>
      <c r="L36" s="6">
        <f t="shared" si="2"/>
        <v>-0.623201211815198</v>
      </c>
    </row>
    <row r="37" spans="1:12">
      <c r="A37" s="1" t="s">
        <v>44</v>
      </c>
      <c r="B37" s="1">
        <v>3</v>
      </c>
      <c r="C37" s="3">
        <v>3370.25</v>
      </c>
      <c r="D37" s="3">
        <v>3370.25</v>
      </c>
      <c r="E37" s="3">
        <v>41.342864321608</v>
      </c>
      <c r="F37" s="1">
        <v>3</v>
      </c>
      <c r="G37" s="3">
        <v>3370.25</v>
      </c>
      <c r="H37" s="3">
        <v>3370.25</v>
      </c>
      <c r="I37" s="3">
        <v>7.59</v>
      </c>
      <c r="J37" s="6">
        <f t="shared" si="0"/>
        <v>0</v>
      </c>
      <c r="K37" s="6">
        <f t="shared" si="1"/>
        <v>0</v>
      </c>
      <c r="L37" s="6">
        <f t="shared" si="2"/>
        <v>-0.816413300709959</v>
      </c>
    </row>
    <row r="38" spans="1:12">
      <c r="A38" s="1" t="s">
        <v>45</v>
      </c>
      <c r="B38" s="1">
        <v>2</v>
      </c>
      <c r="C38" s="3">
        <v>2394.39</v>
      </c>
      <c r="D38" s="3">
        <v>2394.39</v>
      </c>
      <c r="E38" s="3">
        <v>0.477708542713568</v>
      </c>
      <c r="F38" s="1">
        <v>2</v>
      </c>
      <c r="G38" s="3">
        <v>2394.39</v>
      </c>
      <c r="H38" s="3">
        <v>2394.39</v>
      </c>
      <c r="I38" s="3">
        <v>0.32</v>
      </c>
      <c r="J38" s="6">
        <f t="shared" si="0"/>
        <v>0</v>
      </c>
      <c r="K38" s="6">
        <f t="shared" si="1"/>
        <v>0</v>
      </c>
      <c r="L38" s="6">
        <f t="shared" si="2"/>
        <v>-0.330135487671464</v>
      </c>
    </row>
    <row r="39" spans="1:12">
      <c r="A39" s="1" t="s">
        <v>46</v>
      </c>
      <c r="B39" s="1">
        <v>1</v>
      </c>
      <c r="C39" s="3">
        <v>1382.22</v>
      </c>
      <c r="D39" s="3">
        <v>1385.72</v>
      </c>
      <c r="E39" s="3">
        <v>47.8340804020101</v>
      </c>
      <c r="F39" s="1">
        <v>1</v>
      </c>
      <c r="G39" s="3">
        <v>1382.22</v>
      </c>
      <c r="H39" s="3">
        <v>1382.57</v>
      </c>
      <c r="I39" s="3">
        <v>33.2</v>
      </c>
      <c r="J39" s="6">
        <f t="shared" si="0"/>
        <v>0</v>
      </c>
      <c r="K39" s="6">
        <f t="shared" si="1"/>
        <v>-0.00227318650232377</v>
      </c>
      <c r="L39" s="6">
        <f t="shared" si="2"/>
        <v>-0.305934184979025</v>
      </c>
    </row>
    <row r="40" spans="1:12">
      <c r="A40" s="1" t="s">
        <v>9</v>
      </c>
      <c r="B40" s="3">
        <v>2.05555555555556</v>
      </c>
      <c r="C40" s="3">
        <v>2337.69805555556</v>
      </c>
      <c r="D40" s="3">
        <v>2337.98722222222</v>
      </c>
      <c r="E40" s="3">
        <v>8.1684648241206</v>
      </c>
      <c r="F40" s="3">
        <f t="shared" ref="F40:K40" si="3">AVERAGE(F4:F39)</f>
        <v>2.05555555555556</v>
      </c>
      <c r="G40" s="3">
        <f t="shared" si="3"/>
        <v>2337.69805555556</v>
      </c>
      <c r="H40" s="3">
        <f t="shared" si="3"/>
        <v>2338.18638888889</v>
      </c>
      <c r="I40" s="3">
        <f t="shared" si="3"/>
        <v>2.07027777777778</v>
      </c>
      <c r="J40" s="6">
        <f t="shared" si="3"/>
        <v>0</v>
      </c>
      <c r="K40" s="6">
        <f t="shared" si="3"/>
        <v>3.78370966398145e-5</v>
      </c>
      <c r="L40" s="6">
        <f>AVERAGE(L4:L39)</f>
        <v>-0.573234378183529</v>
      </c>
    </row>
    <row r="42" spans="1:1">
      <c r="A42" s="4">
        <f>1990/1398</f>
        <v>1.42346208869814</v>
      </c>
    </row>
  </sheetData>
  <mergeCells count="7">
    <mergeCell ref="B1:L1"/>
    <mergeCell ref="B2:E2"/>
    <mergeCell ref="F2:I2"/>
    <mergeCell ref="A1:A3"/>
    <mergeCell ref="J2:J3"/>
    <mergeCell ref="K2:K3"/>
    <mergeCell ref="L2:L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"/>
  <sheetViews>
    <sheetView tabSelected="1" topLeftCell="A4" workbookViewId="0">
      <selection activeCell="L60" sqref="L60"/>
    </sheetView>
  </sheetViews>
  <sheetFormatPr defaultColWidth="9" defaultRowHeight="14"/>
  <cols>
    <col min="1" max="1" width="13.0909090909091" customWidth="1"/>
    <col min="2" max="2" width="5.63636363636364" customWidth="1"/>
    <col min="3" max="4" width="9.63636363636364" customWidth="1"/>
    <col min="5" max="5" width="7.63636363636364" customWidth="1"/>
    <col min="6" max="6" width="5.63636363636364" customWidth="1"/>
    <col min="7" max="8" width="9.63636363636364" customWidth="1"/>
    <col min="9" max="9" width="7.63636363636364" customWidth="1"/>
    <col min="12" max="12" width="8.81818181818182" customWidth="1"/>
    <col min="13" max="15" width="9.54545454545454"/>
    <col min="17" max="19" width="9.54545454545454"/>
  </cols>
  <sheetData>
    <row r="1" spans="1:1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6">
      <c r="A2" s="1"/>
      <c r="B2" s="1" t="s">
        <v>2</v>
      </c>
      <c r="C2" s="1"/>
      <c r="D2" s="1"/>
      <c r="E2" s="1"/>
      <c r="F2" s="1" t="s">
        <v>3</v>
      </c>
      <c r="G2" s="1"/>
      <c r="H2" s="1"/>
      <c r="I2" s="1"/>
      <c r="J2" s="1" t="s">
        <v>4</v>
      </c>
      <c r="K2" s="3" t="s">
        <v>5</v>
      </c>
      <c r="L2" s="1" t="s">
        <v>6</v>
      </c>
      <c r="P2" s="5"/>
    </row>
    <row r="3" spans="1:16">
      <c r="A3" s="1"/>
      <c r="B3" s="1" t="s">
        <v>7</v>
      </c>
      <c r="C3" s="1" t="s">
        <v>8</v>
      </c>
      <c r="D3" s="1" t="s">
        <v>9</v>
      </c>
      <c r="E3" s="1" t="s">
        <v>10</v>
      </c>
      <c r="F3" s="1" t="s">
        <v>7</v>
      </c>
      <c r="G3" s="1" t="s">
        <v>8</v>
      </c>
      <c r="H3" s="1" t="s">
        <v>9</v>
      </c>
      <c r="I3" s="1" t="s">
        <v>10</v>
      </c>
      <c r="J3" s="1"/>
      <c r="K3" s="3"/>
      <c r="L3" s="1"/>
      <c r="P3" s="5"/>
    </row>
    <row r="4" spans="1:15">
      <c r="A4" s="1" t="s">
        <v>47</v>
      </c>
      <c r="B4" s="1">
        <v>12</v>
      </c>
      <c r="C4" s="3">
        <v>13043.4</v>
      </c>
      <c r="D4" s="3">
        <v>13043.42</v>
      </c>
      <c r="E4" s="3">
        <v>270.558663316583</v>
      </c>
      <c r="F4" s="1">
        <v>12</v>
      </c>
      <c r="G4" s="3">
        <v>13043.38</v>
      </c>
      <c r="H4" s="3">
        <v>13043.43</v>
      </c>
      <c r="I4" s="3">
        <v>44.85</v>
      </c>
      <c r="J4" s="6">
        <f>(G4-C4)/C4</f>
        <v>-1.533342533422e-6</v>
      </c>
      <c r="K4" s="6">
        <f>(H4-D4)/D4</f>
        <v>7.66670091143142e-7</v>
      </c>
      <c r="L4" s="6">
        <f>(I4-E4)/E4</f>
        <v>-0.834231883576684</v>
      </c>
      <c r="O4" s="7"/>
    </row>
    <row r="5" spans="1:15">
      <c r="A5" s="1" t="s">
        <v>48</v>
      </c>
      <c r="B5" s="1">
        <v>11</v>
      </c>
      <c r="C5" s="3">
        <v>12056.8</v>
      </c>
      <c r="D5" s="3">
        <v>12920.23</v>
      </c>
      <c r="E5" s="3">
        <v>393.947969849246</v>
      </c>
      <c r="F5" s="1">
        <v>12</v>
      </c>
      <c r="G5" s="3">
        <v>13012.75</v>
      </c>
      <c r="H5" s="3">
        <v>13015.38</v>
      </c>
      <c r="I5" s="3">
        <v>307.3</v>
      </c>
      <c r="J5" s="6">
        <f t="shared" ref="J5:J36" si="0">(G5-C5)/C5</f>
        <v>0.0792872072191627</v>
      </c>
      <c r="K5" s="6">
        <f t="shared" ref="K5:K36" si="1">(H5-D5)/D5</f>
        <v>0.00736441998323556</v>
      </c>
      <c r="L5" s="6">
        <f t="shared" ref="L5:L36" si="2">(I5-E5)/E5</f>
        <v>-0.219947750669724</v>
      </c>
      <c r="O5" s="7"/>
    </row>
    <row r="6" spans="1:15">
      <c r="A6" s="1" t="s">
        <v>49</v>
      </c>
      <c r="B6" s="1">
        <v>11</v>
      </c>
      <c r="C6" s="3">
        <v>12004.7</v>
      </c>
      <c r="D6" s="3">
        <v>12026.9</v>
      </c>
      <c r="E6" s="3">
        <v>317.627005025126</v>
      </c>
      <c r="F6" s="1">
        <v>11</v>
      </c>
      <c r="G6" s="3">
        <v>11983.38</v>
      </c>
      <c r="H6" s="3">
        <v>12210.35</v>
      </c>
      <c r="I6" s="3">
        <v>390.24</v>
      </c>
      <c r="J6" s="6">
        <f t="shared" si="0"/>
        <v>-0.00177597107799458</v>
      </c>
      <c r="K6" s="6">
        <f t="shared" si="1"/>
        <v>0.0152533071697612</v>
      </c>
      <c r="L6" s="6">
        <f t="shared" si="2"/>
        <v>0.228610898399933</v>
      </c>
      <c r="O6" s="7"/>
    </row>
    <row r="7" spans="1:15">
      <c r="A7" s="1" t="s">
        <v>50</v>
      </c>
      <c r="B7" s="1">
        <v>10</v>
      </c>
      <c r="C7" s="3">
        <v>10872.8</v>
      </c>
      <c r="D7" s="3">
        <v>11353.78</v>
      </c>
      <c r="E7" s="3">
        <v>442.554814070352</v>
      </c>
      <c r="F7" s="1">
        <v>10</v>
      </c>
      <c r="G7" s="3">
        <v>10892.36</v>
      </c>
      <c r="H7" s="3">
        <v>11756.58</v>
      </c>
      <c r="I7" s="3">
        <v>405.36</v>
      </c>
      <c r="J7" s="6">
        <f t="shared" si="0"/>
        <v>0.00179898462217656</v>
      </c>
      <c r="K7" s="6">
        <f t="shared" si="1"/>
        <v>0.0354771714794544</v>
      </c>
      <c r="L7" s="6">
        <f t="shared" si="2"/>
        <v>-0.0840456659554927</v>
      </c>
      <c r="O7" s="7"/>
    </row>
    <row r="8" spans="1:15">
      <c r="A8" s="1" t="s">
        <v>51</v>
      </c>
      <c r="B8" s="1">
        <v>11</v>
      </c>
      <c r="C8" s="3">
        <v>12023.8</v>
      </c>
      <c r="D8" s="3">
        <v>12341.6</v>
      </c>
      <c r="E8" s="3">
        <v>394.882311557789</v>
      </c>
      <c r="F8" s="1">
        <v>11</v>
      </c>
      <c r="G8" s="3">
        <v>12032.48</v>
      </c>
      <c r="H8" s="3">
        <v>12143.95</v>
      </c>
      <c r="I8" s="3">
        <v>201.28</v>
      </c>
      <c r="J8" s="6">
        <f t="shared" si="0"/>
        <v>0.000721901561902251</v>
      </c>
      <c r="K8" s="6">
        <f t="shared" si="1"/>
        <v>-0.0160149413366176</v>
      </c>
      <c r="L8" s="6">
        <f t="shared" si="2"/>
        <v>-0.49027851056189</v>
      </c>
      <c r="O8" s="7"/>
    </row>
    <row r="9" spans="1:15">
      <c r="A9" s="1" t="s">
        <v>52</v>
      </c>
      <c r="B9" s="1">
        <v>11</v>
      </c>
      <c r="C9" s="3">
        <v>12013.1</v>
      </c>
      <c r="D9" s="3">
        <v>12438.06</v>
      </c>
      <c r="E9" s="3">
        <v>458.038190954774</v>
      </c>
      <c r="F9" s="1">
        <v>11</v>
      </c>
      <c r="G9" s="3">
        <v>12014.49</v>
      </c>
      <c r="H9" s="3">
        <v>12420.9</v>
      </c>
      <c r="I9" s="3">
        <v>212.54</v>
      </c>
      <c r="J9" s="6">
        <f t="shared" si="0"/>
        <v>0.00011570701983663</v>
      </c>
      <c r="K9" s="6">
        <f t="shared" si="1"/>
        <v>-0.00137963637416123</v>
      </c>
      <c r="L9" s="6">
        <f t="shared" si="2"/>
        <v>-0.535977557773155</v>
      </c>
      <c r="O9" s="7"/>
    </row>
    <row r="10" spans="1:15">
      <c r="A10" s="1" t="s">
        <v>53</v>
      </c>
      <c r="B10" s="1">
        <v>11</v>
      </c>
      <c r="C10" s="3">
        <v>12006.4</v>
      </c>
      <c r="D10" s="3">
        <v>12023.97</v>
      </c>
      <c r="E10" s="3">
        <v>378.239788944724</v>
      </c>
      <c r="F10" s="1">
        <v>11</v>
      </c>
      <c r="G10" s="3">
        <v>12012.89</v>
      </c>
      <c r="H10" s="3">
        <v>12121.64</v>
      </c>
      <c r="I10" s="3">
        <v>174.39</v>
      </c>
      <c r="J10" s="6">
        <f t="shared" si="0"/>
        <v>0.000540545042643905</v>
      </c>
      <c r="K10" s="6">
        <f t="shared" si="1"/>
        <v>0.00812294109183573</v>
      </c>
      <c r="L10" s="6">
        <f t="shared" si="2"/>
        <v>-0.53894327065235</v>
      </c>
      <c r="O10" s="7"/>
    </row>
    <row r="11" spans="1:15">
      <c r="A11" s="1" t="s">
        <v>54</v>
      </c>
      <c r="B11" s="1">
        <v>11</v>
      </c>
      <c r="C11" s="3">
        <v>11994.7</v>
      </c>
      <c r="D11" s="3">
        <v>12016.1</v>
      </c>
      <c r="E11" s="3">
        <v>407.113055276382</v>
      </c>
      <c r="F11" s="1">
        <v>10</v>
      </c>
      <c r="G11" s="3">
        <v>11020.06</v>
      </c>
      <c r="H11" s="3">
        <v>11916.95</v>
      </c>
      <c r="I11" s="3">
        <v>415.7</v>
      </c>
      <c r="J11" s="6">
        <f t="shared" si="0"/>
        <v>-0.0812558880172077</v>
      </c>
      <c r="K11" s="6">
        <f t="shared" si="1"/>
        <v>-0.00825142933231245</v>
      </c>
      <c r="L11" s="6">
        <f t="shared" si="2"/>
        <v>0.0210922853303942</v>
      </c>
      <c r="O11" s="7"/>
    </row>
    <row r="12" spans="1:15">
      <c r="A12" s="1" t="s">
        <v>55</v>
      </c>
      <c r="B12" s="1">
        <v>10</v>
      </c>
      <c r="C12" s="3">
        <v>11042.2</v>
      </c>
      <c r="D12" s="3">
        <v>11885.3</v>
      </c>
      <c r="E12" s="3">
        <v>502.219206030151</v>
      </c>
      <c r="F12" s="1">
        <v>10</v>
      </c>
      <c r="G12" s="3">
        <v>11057.68</v>
      </c>
      <c r="H12" s="3">
        <v>11886.38</v>
      </c>
      <c r="I12" s="3">
        <v>452.46</v>
      </c>
      <c r="J12" s="6">
        <f t="shared" si="0"/>
        <v>0.00140189454999905</v>
      </c>
      <c r="K12" s="6">
        <f t="shared" si="1"/>
        <v>9.08685519086542e-5</v>
      </c>
      <c r="L12" s="6">
        <f t="shared" si="2"/>
        <v>-0.0990786601402171</v>
      </c>
      <c r="O12" s="7"/>
    </row>
    <row r="13" spans="1:15">
      <c r="A13" s="1" t="s">
        <v>56</v>
      </c>
      <c r="B13" s="1">
        <v>4</v>
      </c>
      <c r="C13" s="3">
        <v>4629.95</v>
      </c>
      <c r="D13" s="3">
        <v>4629.95</v>
      </c>
      <c r="E13" s="3">
        <v>26.4074472361809</v>
      </c>
      <c r="F13" s="1">
        <v>4</v>
      </c>
      <c r="G13" s="3">
        <v>4629.95</v>
      </c>
      <c r="H13" s="3">
        <v>4629.95</v>
      </c>
      <c r="I13" s="3">
        <v>19.87</v>
      </c>
      <c r="J13" s="6">
        <f t="shared" si="0"/>
        <v>0</v>
      </c>
      <c r="K13" s="6">
        <f t="shared" si="1"/>
        <v>0</v>
      </c>
      <c r="L13" s="6">
        <f t="shared" si="2"/>
        <v>-0.247560742153976</v>
      </c>
      <c r="O13" s="7"/>
    </row>
    <row r="14" spans="1:15">
      <c r="A14" s="1" t="s">
        <v>57</v>
      </c>
      <c r="B14" s="1">
        <v>4</v>
      </c>
      <c r="C14" s="3">
        <v>4629.95</v>
      </c>
      <c r="D14" s="3">
        <v>4629.95</v>
      </c>
      <c r="E14" s="3">
        <v>192.193386934673</v>
      </c>
      <c r="F14" s="1">
        <v>4</v>
      </c>
      <c r="G14" s="3">
        <v>4629.95</v>
      </c>
      <c r="H14" s="3">
        <v>4633.45</v>
      </c>
      <c r="I14" s="3">
        <v>108.88</v>
      </c>
      <c r="J14" s="6">
        <f t="shared" si="0"/>
        <v>0</v>
      </c>
      <c r="K14" s="6">
        <f t="shared" si="1"/>
        <v>0.000755947688419961</v>
      </c>
      <c r="L14" s="6">
        <f t="shared" si="2"/>
        <v>-0.433487271666592</v>
      </c>
      <c r="O14" s="7"/>
    </row>
    <row r="15" spans="1:15">
      <c r="A15" s="1" t="s">
        <v>58</v>
      </c>
      <c r="B15" s="1">
        <v>4</v>
      </c>
      <c r="C15" s="3">
        <v>4632.27</v>
      </c>
      <c r="D15" s="3">
        <v>4690.06</v>
      </c>
      <c r="E15" s="3">
        <v>520.203527638191</v>
      </c>
      <c r="F15" s="1">
        <v>4</v>
      </c>
      <c r="G15" s="3">
        <v>4629.95</v>
      </c>
      <c r="H15" s="3">
        <v>4641.2</v>
      </c>
      <c r="I15" s="3">
        <v>415.04</v>
      </c>
      <c r="J15" s="6">
        <f t="shared" si="0"/>
        <v>-0.000500834364145574</v>
      </c>
      <c r="K15" s="6">
        <f t="shared" si="1"/>
        <v>-0.0104177771712943</v>
      </c>
      <c r="L15" s="6">
        <f t="shared" si="2"/>
        <v>-0.202158428482118</v>
      </c>
      <c r="O15" s="7"/>
    </row>
    <row r="16" spans="1:15">
      <c r="A16" s="1" t="s">
        <v>59</v>
      </c>
      <c r="B16" s="1">
        <v>4</v>
      </c>
      <c r="C16" s="3">
        <v>4633.08</v>
      </c>
      <c r="D16" s="3">
        <v>4665.78</v>
      </c>
      <c r="E16" s="3">
        <v>563.246472361809</v>
      </c>
      <c r="F16" s="1">
        <v>4</v>
      </c>
      <c r="G16" s="3">
        <v>4633.08</v>
      </c>
      <c r="H16" s="3">
        <v>4762.06</v>
      </c>
      <c r="I16" s="3">
        <v>431.98</v>
      </c>
      <c r="J16" s="6">
        <f t="shared" si="0"/>
        <v>0</v>
      </c>
      <c r="K16" s="6">
        <f t="shared" si="1"/>
        <v>0.0206353492877934</v>
      </c>
      <c r="L16" s="6">
        <f t="shared" si="2"/>
        <v>-0.233053341304352</v>
      </c>
      <c r="O16" s="7"/>
    </row>
    <row r="17" spans="1:15">
      <c r="A17" s="1" t="s">
        <v>60</v>
      </c>
      <c r="B17" s="1">
        <v>4</v>
      </c>
      <c r="C17" s="3">
        <v>4629.95</v>
      </c>
      <c r="D17" s="3">
        <v>4629.95</v>
      </c>
      <c r="E17" s="3">
        <v>54.0021407035176</v>
      </c>
      <c r="F17" s="1">
        <v>4</v>
      </c>
      <c r="G17" s="3">
        <v>4629.95</v>
      </c>
      <c r="H17" s="3">
        <v>4629.95</v>
      </c>
      <c r="I17" s="3">
        <v>82.23</v>
      </c>
      <c r="J17" s="6">
        <f t="shared" si="0"/>
        <v>0</v>
      </c>
      <c r="K17" s="6">
        <f t="shared" si="1"/>
        <v>0</v>
      </c>
      <c r="L17" s="6">
        <f t="shared" si="2"/>
        <v>0.522717413212541</v>
      </c>
      <c r="O17" s="7"/>
    </row>
    <row r="18" spans="1:15">
      <c r="A18" s="1" t="s">
        <v>61</v>
      </c>
      <c r="B18" s="1">
        <v>4</v>
      </c>
      <c r="C18" s="3">
        <v>4629.95</v>
      </c>
      <c r="D18" s="3">
        <v>4629.95</v>
      </c>
      <c r="E18" s="3">
        <v>149.831879396985</v>
      </c>
      <c r="F18" s="1">
        <v>4</v>
      </c>
      <c r="G18" s="3">
        <v>4629.95</v>
      </c>
      <c r="H18" s="3">
        <v>4629.95</v>
      </c>
      <c r="I18" s="3">
        <v>172.29</v>
      </c>
      <c r="J18" s="6">
        <f t="shared" si="0"/>
        <v>0</v>
      </c>
      <c r="K18" s="6">
        <f t="shared" si="1"/>
        <v>0</v>
      </c>
      <c r="L18" s="6">
        <f t="shared" si="2"/>
        <v>0.149888799989696</v>
      </c>
      <c r="O18" s="7"/>
    </row>
    <row r="19" spans="1:15">
      <c r="A19" s="1" t="s">
        <v>62</v>
      </c>
      <c r="B19" s="1">
        <v>4</v>
      </c>
      <c r="C19" s="3">
        <v>4629.95</v>
      </c>
      <c r="D19" s="3">
        <v>4629.95</v>
      </c>
      <c r="E19" s="3">
        <v>179.73783919598</v>
      </c>
      <c r="F19" s="1">
        <v>4</v>
      </c>
      <c r="G19" s="3">
        <v>4629.95</v>
      </c>
      <c r="H19" s="3">
        <v>4630.26</v>
      </c>
      <c r="I19" s="3">
        <v>337.15</v>
      </c>
      <c r="J19" s="6">
        <f t="shared" si="0"/>
        <v>0</v>
      </c>
      <c r="K19" s="6">
        <f t="shared" si="1"/>
        <v>6.69553666887116e-5</v>
      </c>
      <c r="L19" s="6">
        <f t="shared" si="2"/>
        <v>0.875787544282109</v>
      </c>
      <c r="O19" s="7"/>
    </row>
    <row r="20" spans="1:15">
      <c r="A20" s="1" t="s">
        <v>63</v>
      </c>
      <c r="B20" s="1">
        <v>4</v>
      </c>
      <c r="C20" s="3">
        <v>4629.95</v>
      </c>
      <c r="D20" s="3">
        <v>4629.95</v>
      </c>
      <c r="E20" s="3">
        <v>200.061527638191</v>
      </c>
      <c r="F20" s="1">
        <v>4</v>
      </c>
      <c r="G20" s="3">
        <v>4629.95</v>
      </c>
      <c r="H20" s="3">
        <v>4631.62</v>
      </c>
      <c r="I20" s="3">
        <v>265.48</v>
      </c>
      <c r="J20" s="6">
        <f t="shared" si="0"/>
        <v>0</v>
      </c>
      <c r="K20" s="6">
        <f t="shared" si="1"/>
        <v>0.000360695039903254</v>
      </c>
      <c r="L20" s="6">
        <f t="shared" si="2"/>
        <v>0.326991766653495</v>
      </c>
      <c r="O20" s="7"/>
    </row>
    <row r="21" spans="1:15">
      <c r="A21" s="1" t="s">
        <v>64</v>
      </c>
      <c r="B21" s="1">
        <v>18</v>
      </c>
      <c r="C21" s="3">
        <v>19633.8</v>
      </c>
      <c r="D21" s="3">
        <v>19939.79</v>
      </c>
      <c r="E21" s="3">
        <v>459.204361809045</v>
      </c>
      <c r="F21" s="1">
        <v>18</v>
      </c>
      <c r="G21" s="3">
        <v>19611.14</v>
      </c>
      <c r="H21" s="3">
        <v>20039.29</v>
      </c>
      <c r="I21" s="3">
        <v>184.32</v>
      </c>
      <c r="J21" s="6">
        <f t="shared" si="0"/>
        <v>-0.00115413215984679</v>
      </c>
      <c r="K21" s="6">
        <f t="shared" si="1"/>
        <v>0.00499002246262373</v>
      </c>
      <c r="L21" s="6">
        <f t="shared" si="2"/>
        <v>-0.598610084464643</v>
      </c>
      <c r="O21" s="7"/>
    </row>
    <row r="22" spans="1:15">
      <c r="A22" s="1" t="s">
        <v>65</v>
      </c>
      <c r="B22" s="1">
        <v>17</v>
      </c>
      <c r="C22" s="3">
        <v>18470.8</v>
      </c>
      <c r="D22" s="3">
        <v>19292.16</v>
      </c>
      <c r="E22" s="3">
        <v>496.957386934673</v>
      </c>
      <c r="F22" s="1">
        <v>17</v>
      </c>
      <c r="G22" s="3">
        <v>18447.6</v>
      </c>
      <c r="H22" s="3">
        <v>19475.62</v>
      </c>
      <c r="I22" s="3">
        <v>274.26</v>
      </c>
      <c r="J22" s="6">
        <f t="shared" si="0"/>
        <v>-0.00125603655499495</v>
      </c>
      <c r="K22" s="6">
        <f t="shared" si="1"/>
        <v>0.00950956243365176</v>
      </c>
      <c r="L22" s="6">
        <f t="shared" si="2"/>
        <v>-0.448121695721866</v>
      </c>
      <c r="O22" s="7"/>
    </row>
    <row r="23" spans="1:15">
      <c r="A23" s="1" t="s">
        <v>66</v>
      </c>
      <c r="B23" s="1">
        <v>15</v>
      </c>
      <c r="C23" s="3">
        <v>16296.5</v>
      </c>
      <c r="D23" s="3">
        <v>17050.75</v>
      </c>
      <c r="E23" s="3">
        <v>499.648010050251</v>
      </c>
      <c r="F23" s="1">
        <v>15</v>
      </c>
      <c r="G23" s="3">
        <v>16257.37</v>
      </c>
      <c r="H23" s="3">
        <v>16709.01</v>
      </c>
      <c r="I23" s="3">
        <v>477.77</v>
      </c>
      <c r="J23" s="6">
        <f t="shared" si="0"/>
        <v>-0.00240112907679558</v>
      </c>
      <c r="K23" s="6">
        <f t="shared" si="1"/>
        <v>-0.0200425201237483</v>
      </c>
      <c r="L23" s="6">
        <f t="shared" si="2"/>
        <v>-0.0437868451593567</v>
      </c>
      <c r="O23" s="7"/>
    </row>
    <row r="24" spans="1:15">
      <c r="A24" s="1" t="s">
        <v>67</v>
      </c>
      <c r="B24" s="1">
        <v>13</v>
      </c>
      <c r="C24" s="3">
        <v>14141.1</v>
      </c>
      <c r="D24" s="3">
        <v>14255.53</v>
      </c>
      <c r="E24" s="3">
        <v>433.344874371859</v>
      </c>
      <c r="F24" s="1">
        <v>12</v>
      </c>
      <c r="G24" s="3">
        <v>13106.01</v>
      </c>
      <c r="H24" s="3">
        <v>14037.09</v>
      </c>
      <c r="I24" s="3">
        <v>450.85</v>
      </c>
      <c r="J24" s="6">
        <f t="shared" si="0"/>
        <v>-0.0731972760252031</v>
      </c>
      <c r="K24" s="6">
        <f t="shared" si="1"/>
        <v>-0.0153231763392873</v>
      </c>
      <c r="L24" s="6">
        <f t="shared" si="2"/>
        <v>0.0403953679007165</v>
      </c>
      <c r="O24" s="7"/>
    </row>
    <row r="25" spans="1:15">
      <c r="A25" s="1" t="s">
        <v>68</v>
      </c>
      <c r="B25" s="1">
        <v>15</v>
      </c>
      <c r="C25" s="3">
        <v>16389.2</v>
      </c>
      <c r="D25" s="3">
        <v>17212.83</v>
      </c>
      <c r="E25" s="3">
        <v>477.877145728643</v>
      </c>
      <c r="F25" s="1">
        <v>15</v>
      </c>
      <c r="G25" s="3">
        <v>16409.79</v>
      </c>
      <c r="H25" s="3">
        <v>17510.25</v>
      </c>
      <c r="I25" s="3">
        <v>280.24</v>
      </c>
      <c r="J25" s="6">
        <f t="shared" si="0"/>
        <v>0.00125631513435678</v>
      </c>
      <c r="K25" s="6">
        <f t="shared" si="1"/>
        <v>0.0172789715578437</v>
      </c>
      <c r="L25" s="6">
        <f t="shared" si="2"/>
        <v>-0.413573127518571</v>
      </c>
      <c r="O25" s="7"/>
    </row>
    <row r="26" spans="1:15">
      <c r="A26" s="1" t="s">
        <v>69</v>
      </c>
      <c r="B26" s="1">
        <v>15</v>
      </c>
      <c r="C26" s="3">
        <v>16292</v>
      </c>
      <c r="D26" s="3">
        <v>16836.67</v>
      </c>
      <c r="E26" s="3">
        <v>492.988190954774</v>
      </c>
      <c r="F26" s="1">
        <v>14</v>
      </c>
      <c r="G26" s="3">
        <v>15329.5</v>
      </c>
      <c r="H26" s="3">
        <v>16541.54</v>
      </c>
      <c r="I26" s="3">
        <v>401.31</v>
      </c>
      <c r="J26" s="6">
        <f t="shared" si="0"/>
        <v>-0.0590780751288976</v>
      </c>
      <c r="K26" s="6">
        <f t="shared" si="1"/>
        <v>-0.0175290006871904</v>
      </c>
      <c r="L26" s="6">
        <f t="shared" si="2"/>
        <v>-0.185964273864695</v>
      </c>
      <c r="O26" s="7"/>
    </row>
    <row r="27" spans="1:15">
      <c r="A27" s="1" t="s">
        <v>70</v>
      </c>
      <c r="B27" s="1">
        <v>13</v>
      </c>
      <c r="C27" s="3">
        <v>14168.9</v>
      </c>
      <c r="D27" s="3">
        <v>15016.67</v>
      </c>
      <c r="E27" s="3">
        <v>478.404030150754</v>
      </c>
      <c r="F27" s="1">
        <v>13</v>
      </c>
      <c r="G27" s="3">
        <v>14162.19</v>
      </c>
      <c r="H27" s="3">
        <v>15012.2</v>
      </c>
      <c r="I27" s="3">
        <v>532.16</v>
      </c>
      <c r="J27" s="6">
        <f t="shared" si="0"/>
        <v>-0.000473572401527227</v>
      </c>
      <c r="K27" s="6">
        <f t="shared" si="1"/>
        <v>-0.000297669190306462</v>
      </c>
      <c r="L27" s="6">
        <f t="shared" si="2"/>
        <v>0.112365211121458</v>
      </c>
      <c r="O27" s="7"/>
    </row>
    <row r="28" spans="1:15">
      <c r="A28" s="1" t="s">
        <v>71</v>
      </c>
      <c r="B28" s="1">
        <v>12</v>
      </c>
      <c r="C28" s="3">
        <v>13079.8</v>
      </c>
      <c r="D28" s="3">
        <v>13531.3</v>
      </c>
      <c r="E28" s="3">
        <v>468.596954773869</v>
      </c>
      <c r="F28" s="1">
        <v>12</v>
      </c>
      <c r="G28" s="3">
        <v>13071.12</v>
      </c>
      <c r="H28" s="3">
        <v>13616.36</v>
      </c>
      <c r="I28" s="3">
        <v>428.07</v>
      </c>
      <c r="J28" s="6">
        <f t="shared" si="0"/>
        <v>-0.000663618709766088</v>
      </c>
      <c r="K28" s="6">
        <f t="shared" si="1"/>
        <v>0.00628616614811595</v>
      </c>
      <c r="L28" s="6">
        <f t="shared" si="2"/>
        <v>-0.0864857408077398</v>
      </c>
      <c r="O28" s="7"/>
    </row>
    <row r="29" spans="1:15">
      <c r="A29" s="1" t="s">
        <v>72</v>
      </c>
      <c r="B29" s="1">
        <v>14</v>
      </c>
      <c r="C29" s="3">
        <v>15237.3</v>
      </c>
      <c r="D29" s="3">
        <v>15674.51</v>
      </c>
      <c r="E29" s="3">
        <v>533.65664321608</v>
      </c>
      <c r="F29" s="1">
        <v>14</v>
      </c>
      <c r="G29" s="3">
        <v>15269.03</v>
      </c>
      <c r="H29" s="3">
        <v>15878.45</v>
      </c>
      <c r="I29" s="3">
        <v>386.71</v>
      </c>
      <c r="J29" s="6">
        <f t="shared" si="0"/>
        <v>0.00208238992472429</v>
      </c>
      <c r="K29" s="6">
        <f t="shared" si="1"/>
        <v>0.0130109330371412</v>
      </c>
      <c r="L29" s="6">
        <f t="shared" si="2"/>
        <v>-0.275358032330501</v>
      </c>
      <c r="O29" s="7"/>
    </row>
    <row r="30" spans="1:15">
      <c r="A30" s="1" t="s">
        <v>73</v>
      </c>
      <c r="B30" s="1">
        <v>13</v>
      </c>
      <c r="C30" s="3">
        <v>14170.2</v>
      </c>
      <c r="D30" s="3">
        <v>14905.73</v>
      </c>
      <c r="E30" s="3">
        <v>370.989859296482</v>
      </c>
      <c r="F30" s="1">
        <v>13</v>
      </c>
      <c r="G30" s="3">
        <v>14139.86</v>
      </c>
      <c r="H30" s="3">
        <v>14265.49</v>
      </c>
      <c r="I30" s="3">
        <v>457.59</v>
      </c>
      <c r="J30" s="6">
        <f t="shared" si="0"/>
        <v>-0.00214111304004179</v>
      </c>
      <c r="K30" s="6">
        <f t="shared" si="1"/>
        <v>-0.0429526094998366</v>
      </c>
      <c r="L30" s="6">
        <f t="shared" si="2"/>
        <v>0.233429940289312</v>
      </c>
      <c r="O30" s="7"/>
    </row>
    <row r="31" spans="1:15">
      <c r="A31" s="1" t="s">
        <v>74</v>
      </c>
      <c r="B31" s="1">
        <v>12</v>
      </c>
      <c r="C31" s="3">
        <v>13144.2</v>
      </c>
      <c r="D31" s="3">
        <v>14584.19</v>
      </c>
      <c r="E31" s="3">
        <v>489.447527638191</v>
      </c>
      <c r="F31" s="1">
        <v>12</v>
      </c>
      <c r="G31" s="3">
        <v>13101.43</v>
      </c>
      <c r="H31" s="3">
        <v>14578.07</v>
      </c>
      <c r="I31" s="3">
        <v>444.29</v>
      </c>
      <c r="J31" s="6">
        <f t="shared" si="0"/>
        <v>-0.00325390666605807</v>
      </c>
      <c r="K31" s="6">
        <f t="shared" si="1"/>
        <v>-0.000419632492445641</v>
      </c>
      <c r="L31" s="6">
        <f t="shared" si="2"/>
        <v>-0.0922622448541047</v>
      </c>
      <c r="O31" s="7"/>
    </row>
    <row r="32" spans="1:15">
      <c r="A32" s="1" t="s">
        <v>75</v>
      </c>
      <c r="B32" s="1">
        <v>12</v>
      </c>
      <c r="C32" s="3">
        <v>13155.6</v>
      </c>
      <c r="D32" s="3">
        <v>14053.56</v>
      </c>
      <c r="E32" s="3">
        <v>331.290874371859</v>
      </c>
      <c r="F32" s="1">
        <v>12</v>
      </c>
      <c r="G32" s="3">
        <v>13054.64</v>
      </c>
      <c r="H32" s="3">
        <v>13493.02</v>
      </c>
      <c r="I32" s="3">
        <v>500.18</v>
      </c>
      <c r="J32" s="6">
        <f t="shared" si="0"/>
        <v>-0.00767429839764062</v>
      </c>
      <c r="K32" s="6">
        <f t="shared" si="1"/>
        <v>-0.0398859790686487</v>
      </c>
      <c r="L32" s="6">
        <f t="shared" si="2"/>
        <v>0.509791058834209</v>
      </c>
      <c r="O32" s="7"/>
    </row>
    <row r="33" spans="1:15">
      <c r="A33" s="1" t="s">
        <v>76</v>
      </c>
      <c r="B33" s="1">
        <v>4</v>
      </c>
      <c r="C33" s="3">
        <v>5192.33</v>
      </c>
      <c r="D33" s="3">
        <v>5216.92</v>
      </c>
      <c r="E33" s="3">
        <v>506.118150753769</v>
      </c>
      <c r="F33" s="1">
        <v>4</v>
      </c>
      <c r="G33" s="3">
        <v>5194.26</v>
      </c>
      <c r="H33" s="3">
        <v>5249.54</v>
      </c>
      <c r="I33" s="3">
        <v>435.18</v>
      </c>
      <c r="J33" s="6">
        <f t="shared" si="0"/>
        <v>0.000371702106761375</v>
      </c>
      <c r="K33" s="6">
        <f t="shared" si="1"/>
        <v>0.00625273149674519</v>
      </c>
      <c r="L33" s="6">
        <f t="shared" si="2"/>
        <v>-0.140161246238887</v>
      </c>
      <c r="O33" s="7"/>
    </row>
    <row r="34" spans="1:15">
      <c r="A34" s="1" t="s">
        <v>77</v>
      </c>
      <c r="B34" s="1">
        <v>3</v>
      </c>
      <c r="C34" s="3">
        <v>4250.7</v>
      </c>
      <c r="D34" s="3">
        <v>5020.88</v>
      </c>
      <c r="E34" s="3">
        <v>483.78527638191</v>
      </c>
      <c r="F34" s="1">
        <v>4</v>
      </c>
      <c r="G34" s="3">
        <v>5106.13</v>
      </c>
      <c r="H34" s="3">
        <v>5177.11</v>
      </c>
      <c r="I34" s="3">
        <v>395.55</v>
      </c>
      <c r="J34" s="6">
        <f t="shared" si="0"/>
        <v>0.201244500905733</v>
      </c>
      <c r="K34" s="6">
        <f t="shared" si="1"/>
        <v>0.0311160593362119</v>
      </c>
      <c r="L34" s="6">
        <f t="shared" si="2"/>
        <v>-0.182385204117405</v>
      </c>
      <c r="O34" s="7"/>
    </row>
    <row r="35" spans="1:15">
      <c r="A35" s="1" t="s">
        <v>78</v>
      </c>
      <c r="B35" s="1">
        <v>3</v>
      </c>
      <c r="C35" s="3">
        <v>3942.74</v>
      </c>
      <c r="D35" s="3">
        <v>4352.52</v>
      </c>
      <c r="E35" s="3">
        <v>609.816030150754</v>
      </c>
      <c r="F35" s="1">
        <v>3</v>
      </c>
      <c r="G35" s="3">
        <v>4154.17</v>
      </c>
      <c r="H35" s="3">
        <v>4978.87</v>
      </c>
      <c r="I35" s="3">
        <v>385.74</v>
      </c>
      <c r="J35" s="6">
        <f t="shared" si="0"/>
        <v>0.0536251439354358</v>
      </c>
      <c r="K35" s="6">
        <f t="shared" si="1"/>
        <v>0.143905140010844</v>
      </c>
      <c r="L35" s="6">
        <f t="shared" si="2"/>
        <v>-0.367448573130096</v>
      </c>
      <c r="O35" s="7"/>
    </row>
    <row r="36" spans="1:15">
      <c r="A36" s="1" t="s">
        <v>79</v>
      </c>
      <c r="B36" s="1">
        <v>3</v>
      </c>
      <c r="C36" s="3">
        <v>3820.72</v>
      </c>
      <c r="D36" s="3">
        <v>3854.31</v>
      </c>
      <c r="E36" s="3">
        <v>553.010864321608</v>
      </c>
      <c r="F36" s="1">
        <v>3</v>
      </c>
      <c r="G36" s="3">
        <v>3788.06</v>
      </c>
      <c r="H36" s="3">
        <v>4283.68</v>
      </c>
      <c r="I36" s="3">
        <v>367.1</v>
      </c>
      <c r="J36" s="6">
        <f t="shared" si="0"/>
        <v>-0.00854812705458653</v>
      </c>
      <c r="K36" s="6">
        <f t="shared" si="1"/>
        <v>0.111399965233725</v>
      </c>
      <c r="L36" s="6">
        <f t="shared" si="2"/>
        <v>-0.336179406800026</v>
      </c>
      <c r="O36" s="7"/>
    </row>
    <row r="37" spans="1:15">
      <c r="A37" s="1" t="s">
        <v>80</v>
      </c>
      <c r="B37" s="1">
        <v>3</v>
      </c>
      <c r="C37" s="3">
        <v>4055.28</v>
      </c>
      <c r="D37" s="3">
        <v>4124.64</v>
      </c>
      <c r="E37" s="3">
        <v>514.197045226131</v>
      </c>
      <c r="F37" s="1">
        <v>3</v>
      </c>
      <c r="G37" s="3">
        <v>4113.28</v>
      </c>
      <c r="H37" s="3">
        <v>4932.58</v>
      </c>
      <c r="I37" s="3">
        <v>420.87</v>
      </c>
      <c r="J37" s="6">
        <f t="shared" ref="J37:J59" si="3">(G37-C37)/C37</f>
        <v>0.0143023416385551</v>
      </c>
      <c r="K37" s="6">
        <f t="shared" ref="K37:K59" si="4">(H37-D37)/D37</f>
        <v>0.19588133752279</v>
      </c>
      <c r="L37" s="6">
        <f t="shared" ref="L37:L59" si="5">(I37-E37)/E37</f>
        <v>-0.181500547489704</v>
      </c>
      <c r="O37" s="7"/>
    </row>
    <row r="38" spans="1:15">
      <c r="A38" s="1" t="s">
        <v>81</v>
      </c>
      <c r="B38" s="1">
        <v>3</v>
      </c>
      <c r="C38" s="3">
        <v>3978.1</v>
      </c>
      <c r="D38" s="3">
        <v>4065.05</v>
      </c>
      <c r="E38" s="3">
        <v>531.380502512563</v>
      </c>
      <c r="F38" s="1">
        <v>3</v>
      </c>
      <c r="G38" s="3">
        <v>4102.53</v>
      </c>
      <c r="H38" s="3">
        <v>4947.28</v>
      </c>
      <c r="I38" s="3">
        <v>381.85</v>
      </c>
      <c r="J38" s="6">
        <f t="shared" si="3"/>
        <v>0.0312787511626153</v>
      </c>
      <c r="K38" s="6">
        <f t="shared" si="4"/>
        <v>0.217028080835414</v>
      </c>
      <c r="L38" s="6">
        <f t="shared" si="5"/>
        <v>-0.281400054773421</v>
      </c>
      <c r="O38" s="7"/>
    </row>
    <row r="39" spans="1:15">
      <c r="A39" s="1" t="s">
        <v>82</v>
      </c>
      <c r="B39" s="1">
        <v>3</v>
      </c>
      <c r="C39" s="3">
        <v>3878.91</v>
      </c>
      <c r="D39" s="3">
        <v>3910.07</v>
      </c>
      <c r="E39" s="3">
        <v>463.552914572864</v>
      </c>
      <c r="F39" s="1">
        <v>3</v>
      </c>
      <c r="G39" s="3">
        <v>3928.01</v>
      </c>
      <c r="H39" s="3">
        <v>4203.4</v>
      </c>
      <c r="I39" s="3">
        <v>414</v>
      </c>
      <c r="J39" s="6">
        <f t="shared" si="3"/>
        <v>0.0126581952146351</v>
      </c>
      <c r="K39" s="6">
        <f t="shared" si="4"/>
        <v>0.0750191173048051</v>
      </c>
      <c r="L39" s="6">
        <f t="shared" si="5"/>
        <v>-0.106898075742926</v>
      </c>
      <c r="O39" s="7"/>
    </row>
    <row r="40" spans="1:15">
      <c r="A40" s="1" t="s">
        <v>83</v>
      </c>
      <c r="B40" s="1">
        <v>3</v>
      </c>
      <c r="C40" s="3">
        <v>3791.27</v>
      </c>
      <c r="D40" s="3">
        <v>3829.39</v>
      </c>
      <c r="E40" s="3">
        <v>596.946</v>
      </c>
      <c r="F40" s="1">
        <v>3</v>
      </c>
      <c r="G40" s="3">
        <v>3817.31</v>
      </c>
      <c r="H40" s="3">
        <v>3912.24</v>
      </c>
      <c r="I40" s="3">
        <v>376.56</v>
      </c>
      <c r="J40" s="6">
        <f t="shared" si="3"/>
        <v>0.00686841084913498</v>
      </c>
      <c r="K40" s="6">
        <f t="shared" si="4"/>
        <v>0.0216352996169102</v>
      </c>
      <c r="L40" s="6">
        <f t="shared" si="5"/>
        <v>-0.36918917289001</v>
      </c>
      <c r="O40" s="7"/>
    </row>
    <row r="41" spans="1:15">
      <c r="A41" s="1" t="s">
        <v>84</v>
      </c>
      <c r="B41" s="1">
        <v>3</v>
      </c>
      <c r="C41" s="3">
        <v>3975.64</v>
      </c>
      <c r="D41" s="3">
        <v>4015.9</v>
      </c>
      <c r="E41" s="3">
        <v>467.753939698493</v>
      </c>
      <c r="F41" s="1">
        <v>3</v>
      </c>
      <c r="G41" s="3">
        <v>4034.09</v>
      </c>
      <c r="H41" s="3">
        <v>4730.87</v>
      </c>
      <c r="I41" s="3">
        <v>402.71</v>
      </c>
      <c r="J41" s="6">
        <f t="shared" si="3"/>
        <v>0.014702035395559</v>
      </c>
      <c r="K41" s="6">
        <f t="shared" si="4"/>
        <v>0.178034811623795</v>
      </c>
      <c r="L41" s="6">
        <f t="shared" si="5"/>
        <v>-0.139055888530665</v>
      </c>
      <c r="O41" s="7"/>
    </row>
    <row r="42" spans="1:15">
      <c r="A42" s="1" t="s">
        <v>85</v>
      </c>
      <c r="B42" s="1">
        <v>3</v>
      </c>
      <c r="C42" s="3">
        <v>3920.37</v>
      </c>
      <c r="D42" s="3">
        <v>3984.78</v>
      </c>
      <c r="E42" s="3">
        <v>530.973045226131</v>
      </c>
      <c r="F42" s="1">
        <v>3</v>
      </c>
      <c r="G42" s="3">
        <v>3909.93</v>
      </c>
      <c r="H42" s="3">
        <v>4627.25</v>
      </c>
      <c r="I42" s="3">
        <v>409.16</v>
      </c>
      <c r="J42" s="6">
        <f t="shared" si="3"/>
        <v>-0.0026630139502139</v>
      </c>
      <c r="K42" s="6">
        <f t="shared" si="4"/>
        <v>0.161230983893716</v>
      </c>
      <c r="L42" s="6">
        <f t="shared" si="5"/>
        <v>-0.229414743971143</v>
      </c>
      <c r="O42" s="7"/>
    </row>
    <row r="43" spans="1:15">
      <c r="A43" s="1" t="s">
        <v>86</v>
      </c>
      <c r="B43" s="1">
        <v>3</v>
      </c>
      <c r="C43" s="3">
        <v>3814.42</v>
      </c>
      <c r="D43" s="3">
        <v>3893.38</v>
      </c>
      <c r="E43" s="3">
        <v>580.240251256281</v>
      </c>
      <c r="F43" s="1">
        <v>3</v>
      </c>
      <c r="G43" s="3">
        <v>3880.44</v>
      </c>
      <c r="H43" s="3">
        <v>4056.29</v>
      </c>
      <c r="I43" s="3">
        <v>422.42</v>
      </c>
      <c r="J43" s="6">
        <f t="shared" si="3"/>
        <v>0.0173080048867193</v>
      </c>
      <c r="K43" s="6">
        <f t="shared" si="4"/>
        <v>0.041842820377153</v>
      </c>
      <c r="L43" s="6">
        <f t="shared" si="5"/>
        <v>-0.271991215560423</v>
      </c>
      <c r="O43" s="7"/>
    </row>
    <row r="44" spans="1:15">
      <c r="A44" s="1" t="s">
        <v>87</v>
      </c>
      <c r="B44" s="1">
        <v>16</v>
      </c>
      <c r="C44" s="3">
        <v>17667.7</v>
      </c>
      <c r="D44" s="3">
        <v>18513.67</v>
      </c>
      <c r="E44" s="3">
        <v>504.481296482412</v>
      </c>
      <c r="F44" s="1">
        <v>16</v>
      </c>
      <c r="G44" s="3">
        <v>17667.04</v>
      </c>
      <c r="H44" s="3">
        <v>18524.82</v>
      </c>
      <c r="I44" s="3">
        <v>266.39</v>
      </c>
      <c r="J44" s="6">
        <f t="shared" si="3"/>
        <v>-3.73563055745714e-5</v>
      </c>
      <c r="K44" s="6">
        <f t="shared" si="4"/>
        <v>0.00060225768310667</v>
      </c>
      <c r="L44" s="6">
        <f t="shared" si="5"/>
        <v>-0.471952673255772</v>
      </c>
      <c r="O44" s="7"/>
    </row>
    <row r="45" spans="1:15">
      <c r="A45" s="1" t="s">
        <v>88</v>
      </c>
      <c r="B45" s="1">
        <v>16</v>
      </c>
      <c r="C45" s="3">
        <v>17576.8</v>
      </c>
      <c r="D45" s="3">
        <v>17909.78</v>
      </c>
      <c r="E45" s="3">
        <v>392.198713567839</v>
      </c>
      <c r="F45" s="1">
        <v>15</v>
      </c>
      <c r="G45" s="3">
        <v>16607.2</v>
      </c>
      <c r="H45" s="3">
        <v>17904.04</v>
      </c>
      <c r="I45" s="3">
        <v>381.3</v>
      </c>
      <c r="J45" s="6">
        <f t="shared" si="3"/>
        <v>-0.0551636247781165</v>
      </c>
      <c r="K45" s="6">
        <f t="shared" si="4"/>
        <v>-0.000320495282465668</v>
      </c>
      <c r="L45" s="6">
        <f t="shared" si="5"/>
        <v>-0.0277887539933346</v>
      </c>
      <c r="O45" s="7"/>
    </row>
    <row r="46" spans="1:15">
      <c r="A46" s="1" t="s">
        <v>89</v>
      </c>
      <c r="B46" s="1">
        <v>14</v>
      </c>
      <c r="C46" s="3">
        <v>15366.9</v>
      </c>
      <c r="D46" s="3">
        <v>16245.06</v>
      </c>
      <c r="E46" s="3">
        <v>537.035728643216</v>
      </c>
      <c r="F46" s="1">
        <v>14</v>
      </c>
      <c r="G46" s="3">
        <v>15341.71</v>
      </c>
      <c r="H46" s="3">
        <v>15619.5</v>
      </c>
      <c r="I46" s="3">
        <v>415.95</v>
      </c>
      <c r="J46" s="6">
        <f t="shared" si="3"/>
        <v>-0.00163923758207579</v>
      </c>
      <c r="K46" s="6">
        <f t="shared" si="4"/>
        <v>-0.0385077063427282</v>
      </c>
      <c r="L46" s="6">
        <f t="shared" si="5"/>
        <v>-0.225470526791822</v>
      </c>
      <c r="O46" s="7"/>
    </row>
    <row r="47" spans="1:15">
      <c r="A47" s="1" t="s">
        <v>90</v>
      </c>
      <c r="B47" s="1">
        <v>13</v>
      </c>
      <c r="C47" s="3">
        <v>14270.5</v>
      </c>
      <c r="D47" s="3">
        <v>14315.17</v>
      </c>
      <c r="E47" s="3">
        <v>447.535628140704</v>
      </c>
      <c r="F47" s="1">
        <v>12</v>
      </c>
      <c r="G47" s="3">
        <v>13259.64</v>
      </c>
      <c r="H47" s="3">
        <v>14008.53</v>
      </c>
      <c r="I47" s="3">
        <v>440.41</v>
      </c>
      <c r="J47" s="6">
        <f t="shared" si="3"/>
        <v>-0.0708356399565538</v>
      </c>
      <c r="K47" s="6">
        <f t="shared" si="4"/>
        <v>-0.0214206327972353</v>
      </c>
      <c r="L47" s="6">
        <f t="shared" si="5"/>
        <v>-0.0159219237366811</v>
      </c>
      <c r="O47" s="7"/>
    </row>
    <row r="48" spans="1:15">
      <c r="A48" s="1" t="s">
        <v>91</v>
      </c>
      <c r="B48" s="1">
        <v>15</v>
      </c>
      <c r="C48" s="3">
        <v>16500.9</v>
      </c>
      <c r="D48" s="3">
        <v>16933.42</v>
      </c>
      <c r="E48" s="3">
        <v>458.248944723618</v>
      </c>
      <c r="F48" s="1">
        <v>15</v>
      </c>
      <c r="G48" s="3">
        <v>16500.26</v>
      </c>
      <c r="H48" s="3">
        <v>16839.73</v>
      </c>
      <c r="I48" s="3">
        <v>393.24</v>
      </c>
      <c r="J48" s="6">
        <f t="shared" si="3"/>
        <v>-3.87857632009803e-5</v>
      </c>
      <c r="K48" s="6">
        <f t="shared" si="4"/>
        <v>-0.00553284569803375</v>
      </c>
      <c r="L48" s="6">
        <f t="shared" si="5"/>
        <v>-0.141863817630451</v>
      </c>
      <c r="O48" s="7"/>
    </row>
    <row r="49" spans="1:15">
      <c r="A49" s="1" t="s">
        <v>92</v>
      </c>
      <c r="B49" s="1">
        <v>14</v>
      </c>
      <c r="C49" s="3">
        <v>15432.5</v>
      </c>
      <c r="D49" s="3">
        <v>16069.05</v>
      </c>
      <c r="E49" s="3">
        <v>444.100341708543</v>
      </c>
      <c r="F49" s="1">
        <v>14</v>
      </c>
      <c r="G49" s="3">
        <v>15463.31</v>
      </c>
      <c r="H49" s="3">
        <v>16182.16</v>
      </c>
      <c r="I49" s="3">
        <v>287.49</v>
      </c>
      <c r="J49" s="6">
        <f t="shared" si="3"/>
        <v>0.00199643609266156</v>
      </c>
      <c r="K49" s="6">
        <f t="shared" si="4"/>
        <v>0.00703899732716001</v>
      </c>
      <c r="L49" s="6">
        <f t="shared" si="5"/>
        <v>-0.352646298595564</v>
      </c>
      <c r="O49" s="7"/>
    </row>
    <row r="50" spans="1:15">
      <c r="A50" s="1" t="s">
        <v>93</v>
      </c>
      <c r="B50" s="1">
        <v>13</v>
      </c>
      <c r="C50" s="3">
        <v>14313.4</v>
      </c>
      <c r="D50" s="3">
        <v>14437.31</v>
      </c>
      <c r="E50" s="3">
        <v>540.667718592965</v>
      </c>
      <c r="F50" s="1">
        <v>13</v>
      </c>
      <c r="G50" s="3">
        <v>14309.63</v>
      </c>
      <c r="H50" s="3">
        <v>14536.39</v>
      </c>
      <c r="I50" s="3">
        <v>414.59</v>
      </c>
      <c r="J50" s="6">
        <f t="shared" si="3"/>
        <v>-0.000263389551050095</v>
      </c>
      <c r="K50" s="6">
        <f t="shared" si="4"/>
        <v>0.0068627742979821</v>
      </c>
      <c r="L50" s="6">
        <f t="shared" si="5"/>
        <v>-0.233188914849716</v>
      </c>
      <c r="O50" s="7"/>
    </row>
    <row r="51" spans="1:15">
      <c r="A51" s="1" t="s">
        <v>94</v>
      </c>
      <c r="B51" s="1">
        <v>12</v>
      </c>
      <c r="C51" s="3">
        <v>13226</v>
      </c>
      <c r="D51" s="3">
        <v>13891.71</v>
      </c>
      <c r="E51" s="3">
        <v>435.951195979899</v>
      </c>
      <c r="F51" s="1">
        <v>12</v>
      </c>
      <c r="G51" s="3">
        <v>13189</v>
      </c>
      <c r="H51" s="3">
        <v>13436.84</v>
      </c>
      <c r="I51" s="3">
        <v>453.72</v>
      </c>
      <c r="J51" s="6">
        <f t="shared" si="3"/>
        <v>-0.00279752003629215</v>
      </c>
      <c r="K51" s="6">
        <f t="shared" si="4"/>
        <v>-0.0327439890409459</v>
      </c>
      <c r="L51" s="6">
        <f t="shared" si="5"/>
        <v>0.0407587000195322</v>
      </c>
      <c r="O51" s="7"/>
    </row>
    <row r="52" spans="1:15">
      <c r="A52" s="1" t="s">
        <v>95</v>
      </c>
      <c r="B52" s="1">
        <v>4</v>
      </c>
      <c r="C52" s="3">
        <v>5504.77</v>
      </c>
      <c r="D52" s="3">
        <v>5819.06</v>
      </c>
      <c r="E52" s="3">
        <v>494.519668341708</v>
      </c>
      <c r="F52" s="1">
        <v>4</v>
      </c>
      <c r="G52" s="3">
        <v>5532.99</v>
      </c>
      <c r="H52" s="3">
        <v>5968.02</v>
      </c>
      <c r="I52" s="3">
        <v>539.97</v>
      </c>
      <c r="J52" s="6">
        <f t="shared" si="3"/>
        <v>0.00512646304931893</v>
      </c>
      <c r="K52" s="6">
        <f t="shared" si="4"/>
        <v>0.0255986362058477</v>
      </c>
      <c r="L52" s="6">
        <f t="shared" si="5"/>
        <v>0.0919080363592057</v>
      </c>
      <c r="O52" s="7"/>
    </row>
    <row r="53" spans="1:15">
      <c r="A53" s="1" t="s">
        <v>96</v>
      </c>
      <c r="B53" s="1">
        <v>4</v>
      </c>
      <c r="C53" s="3">
        <v>5324.64</v>
      </c>
      <c r="D53" s="3">
        <v>5442.41</v>
      </c>
      <c r="E53" s="3">
        <v>416.842854271357</v>
      </c>
      <c r="F53" s="1">
        <v>4</v>
      </c>
      <c r="G53" s="3">
        <v>5346.39</v>
      </c>
      <c r="H53" s="3">
        <v>5555.28</v>
      </c>
      <c r="I53" s="3">
        <v>551.65</v>
      </c>
      <c r="J53" s="6">
        <f t="shared" si="3"/>
        <v>0.00408478319661048</v>
      </c>
      <c r="K53" s="6">
        <f t="shared" si="4"/>
        <v>0.0207389740941972</v>
      </c>
      <c r="L53" s="6">
        <f t="shared" si="5"/>
        <v>0.323400399808428</v>
      </c>
      <c r="O53" s="7"/>
    </row>
    <row r="54" spans="1:15">
      <c r="A54" s="1" t="s">
        <v>97</v>
      </c>
      <c r="B54" s="1">
        <v>4</v>
      </c>
      <c r="C54" s="3">
        <v>5109.88</v>
      </c>
      <c r="D54" s="3">
        <v>5177.69</v>
      </c>
      <c r="E54" s="3">
        <v>452.565618090452</v>
      </c>
      <c r="F54" s="1">
        <v>4</v>
      </c>
      <c r="G54" s="3">
        <v>5133.54</v>
      </c>
      <c r="H54" s="3">
        <v>5233.56</v>
      </c>
      <c r="I54" s="3">
        <v>425.19</v>
      </c>
      <c r="J54" s="6">
        <f t="shared" si="3"/>
        <v>0.00463024572005602</v>
      </c>
      <c r="K54" s="6">
        <f t="shared" si="4"/>
        <v>0.0107905262771624</v>
      </c>
      <c r="L54" s="6">
        <f t="shared" si="5"/>
        <v>-0.0604898317418814</v>
      </c>
      <c r="O54" s="7"/>
    </row>
    <row r="55" spans="1:15">
      <c r="A55" s="1" t="s">
        <v>98</v>
      </c>
      <c r="B55" s="1">
        <v>3</v>
      </c>
      <c r="C55" s="3">
        <v>4036.49</v>
      </c>
      <c r="D55" s="3">
        <v>4525.03</v>
      </c>
      <c r="E55" s="3">
        <v>523.680964824121</v>
      </c>
      <c r="F55" s="1">
        <v>4</v>
      </c>
      <c r="G55" s="3">
        <v>4929.35</v>
      </c>
      <c r="H55" s="3">
        <v>5054.79</v>
      </c>
      <c r="I55" s="3">
        <v>441.72</v>
      </c>
      <c r="J55" s="6">
        <f t="shared" si="3"/>
        <v>0.221197129188974</v>
      </c>
      <c r="K55" s="6">
        <f t="shared" si="4"/>
        <v>0.117073256972882</v>
      </c>
      <c r="L55" s="6">
        <f t="shared" si="5"/>
        <v>-0.156509345058298</v>
      </c>
      <c r="O55" s="7"/>
    </row>
    <row r="56" spans="1:15">
      <c r="A56" s="1" t="s">
        <v>99</v>
      </c>
      <c r="B56" s="1">
        <v>4</v>
      </c>
      <c r="C56" s="3">
        <v>5260.14</v>
      </c>
      <c r="D56" s="3">
        <v>5338.5</v>
      </c>
      <c r="E56" s="3">
        <v>426.741256281407</v>
      </c>
      <c r="F56" s="1">
        <v>4</v>
      </c>
      <c r="G56" s="3">
        <v>5319.01</v>
      </c>
      <c r="H56" s="3">
        <v>5944.82</v>
      </c>
      <c r="I56" s="3">
        <v>441.93</v>
      </c>
      <c r="J56" s="6">
        <f t="shared" si="3"/>
        <v>0.0111917173307174</v>
      </c>
      <c r="K56" s="6">
        <f t="shared" si="4"/>
        <v>0.113574974243701</v>
      </c>
      <c r="L56" s="6">
        <f t="shared" si="5"/>
        <v>0.0355923958488257</v>
      </c>
      <c r="O56" s="7"/>
    </row>
    <row r="57" spans="1:15">
      <c r="A57" s="1" t="s">
        <v>100</v>
      </c>
      <c r="B57" s="1">
        <v>4</v>
      </c>
      <c r="C57" s="3">
        <v>5234.55</v>
      </c>
      <c r="D57" s="3">
        <v>5289.9</v>
      </c>
      <c r="E57" s="3">
        <v>470.816894472362</v>
      </c>
      <c r="F57" s="1">
        <v>4</v>
      </c>
      <c r="G57" s="3">
        <v>5211.47</v>
      </c>
      <c r="H57" s="3">
        <v>5355.85</v>
      </c>
      <c r="I57" s="3">
        <v>469.63</v>
      </c>
      <c r="J57" s="6">
        <f t="shared" si="3"/>
        <v>-0.00440916602191209</v>
      </c>
      <c r="K57" s="6">
        <f t="shared" si="4"/>
        <v>0.0124671543885519</v>
      </c>
      <c r="L57" s="6">
        <f t="shared" si="5"/>
        <v>-0.00252092583400628</v>
      </c>
      <c r="O57" s="7"/>
    </row>
    <row r="58" spans="1:15">
      <c r="A58" s="1" t="s">
        <v>101</v>
      </c>
      <c r="B58" s="1">
        <v>3</v>
      </c>
      <c r="C58" s="3">
        <v>4150.6</v>
      </c>
      <c r="D58" s="3">
        <v>4930.81</v>
      </c>
      <c r="E58" s="3">
        <v>488.098703517588</v>
      </c>
      <c r="F58" s="1">
        <v>4</v>
      </c>
      <c r="G58" s="3">
        <v>5062.22</v>
      </c>
      <c r="H58" s="3">
        <v>5206.95</v>
      </c>
      <c r="I58" s="3">
        <v>341.47</v>
      </c>
      <c r="J58" s="6">
        <f t="shared" si="3"/>
        <v>0.219635715318267</v>
      </c>
      <c r="K58" s="6">
        <f t="shared" si="4"/>
        <v>0.0560029690862149</v>
      </c>
      <c r="L58" s="6">
        <f t="shared" si="5"/>
        <v>-0.300407893856052</v>
      </c>
      <c r="O58" s="7"/>
    </row>
    <row r="59" spans="1:15">
      <c r="A59" s="1" t="s">
        <v>102</v>
      </c>
      <c r="B59" s="1">
        <v>3</v>
      </c>
      <c r="C59" s="3">
        <v>3977.5</v>
      </c>
      <c r="D59" s="3">
        <v>4046.09</v>
      </c>
      <c r="E59" s="3">
        <v>535.715005025126</v>
      </c>
      <c r="F59" s="1">
        <v>3</v>
      </c>
      <c r="G59" s="3">
        <v>3989.59</v>
      </c>
      <c r="H59" s="3">
        <v>4822.86</v>
      </c>
      <c r="I59" s="3">
        <v>460.41</v>
      </c>
      <c r="J59" s="6">
        <f t="shared" si="3"/>
        <v>0.00303959773727219</v>
      </c>
      <c r="K59" s="6">
        <f t="shared" si="4"/>
        <v>0.191980405774464</v>
      </c>
      <c r="L59" s="6">
        <f t="shared" si="5"/>
        <v>-0.140569153969458</v>
      </c>
      <c r="O59" s="7"/>
    </row>
    <row r="60" spans="1:12">
      <c r="A60" s="1" t="s">
        <v>9</v>
      </c>
      <c r="B60" s="3">
        <v>8.48214285714286</v>
      </c>
      <c r="C60" s="3">
        <v>9568.85892857143</v>
      </c>
      <c r="D60" s="3">
        <v>9905.19803571429</v>
      </c>
      <c r="E60" s="3">
        <v>435.540100681981</v>
      </c>
      <c r="F60" s="3">
        <f t="shared" ref="F60:K60" si="6">AVERAGE(F4:F59)</f>
        <v>8.46428571428571</v>
      </c>
      <c r="G60" s="3">
        <f t="shared" si="6"/>
        <v>9552.90071428572</v>
      </c>
      <c r="H60" s="3">
        <f t="shared" si="6"/>
        <v>10002.7435714286</v>
      </c>
      <c r="I60" s="3">
        <f t="shared" si="6"/>
        <v>364.124821428572</v>
      </c>
      <c r="J60" s="6">
        <f t="shared" si="6"/>
        <v>0.00945076558645713</v>
      </c>
      <c r="K60" s="6">
        <f t="shared" si="6"/>
        <v>0.0288257376927605</v>
      </c>
      <c r="L60" s="6">
        <f>AVERAGE(L4:L59)</f>
        <v>-0.130091955324391</v>
      </c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>
        <v>1.42346208869814</v>
      </c>
      <c r="B62" s="4"/>
      <c r="C62" s="4"/>
      <c r="D62" s="4"/>
      <c r="E62" s="4"/>
      <c r="F62" s="4"/>
      <c r="G62" s="4"/>
      <c r="H62" s="4"/>
      <c r="I62" s="4"/>
    </row>
  </sheetData>
  <mergeCells count="7">
    <mergeCell ref="B1:L1"/>
    <mergeCell ref="B2:E2"/>
    <mergeCell ref="F2:I2"/>
    <mergeCell ref="A1:A3"/>
    <mergeCell ref="J2:J3"/>
    <mergeCell ref="K2:K3"/>
    <mergeCell ref="L2:L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small</vt:lpstr>
      <vt:lpstr>medium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Zheng</dc:creator>
  <cp:lastModifiedBy>Zheng Zubin</cp:lastModifiedBy>
  <dcterms:created xsi:type="dcterms:W3CDTF">2023-05-12T11:15:00Z</dcterms:created>
  <dcterms:modified xsi:type="dcterms:W3CDTF">2025-02-22T02:48:27Z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0CBD2975A43542AF868119BD0E8B45B9_12</vt:lpwstr>
  </property>
</Properties>
</file>