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2760" yWindow="32760" windowWidth="18960" windowHeight="5790"/>
  </bookViews>
  <sheets>
    <sheet name="請(總表)" sheetId="5" r:id="rId1"/>
    <sheet name="估0" sheetId="24" r:id="rId2"/>
    <sheet name="工作表1" sheetId="23" r:id="rId3"/>
  </sheets>
  <definedNames>
    <definedName name="_xlnm.Print_Area" localSheetId="0">'請(總表)'!$A$1:$J$28</definedName>
  </definedNames>
  <calcPr calcId="144525"/>
</workbook>
</file>

<file path=xl/calcChain.xml><?xml version="1.0" encoding="utf-8"?>
<calcChain xmlns="http://schemas.openxmlformats.org/spreadsheetml/2006/main">
  <c r="C8" i="5" l="1"/>
  <c r="J5" i="24" l="1"/>
  <c r="B4" i="24"/>
  <c r="B3" i="24"/>
  <c r="B1" i="24"/>
  <c r="A25" i="5" l="1"/>
  <c r="A26" i="5"/>
  <c r="E7" i="5" l="1"/>
  <c r="E25" i="5" l="1"/>
  <c r="E27" i="5"/>
  <c r="G28" i="5"/>
  <c r="C9" i="5"/>
  <c r="E9" i="5"/>
  <c r="D26" i="5" s="1"/>
  <c r="E8" i="5"/>
  <c r="H8" i="5" l="1"/>
  <c r="H9" i="5" s="1"/>
  <c r="H11" i="5"/>
  <c r="D10" i="5"/>
</calcChain>
</file>

<file path=xl/sharedStrings.xml><?xml version="1.0" encoding="utf-8"?>
<sst xmlns="http://schemas.openxmlformats.org/spreadsheetml/2006/main" count="71" uniqueCount="61">
  <si>
    <t>工程估驗詳細表</t>
  </si>
  <si>
    <t xml:space="preserve"> 完     成     數     量     及     價     值</t>
  </si>
  <si>
    <t xml:space="preserve">  工 程 項 目</t>
  </si>
  <si>
    <t>單位</t>
  </si>
  <si>
    <t>單 價</t>
  </si>
  <si>
    <t xml:space="preserve">   以 前 累 計</t>
  </si>
  <si>
    <t xml:space="preserve">   本      期</t>
  </si>
  <si>
    <t xml:space="preserve">   截 止 本 期</t>
  </si>
  <si>
    <t>數量</t>
  </si>
  <si>
    <t>價值</t>
  </si>
  <si>
    <t>本期完成百分率</t>
  </si>
  <si>
    <t>預定</t>
  </si>
  <si>
    <t>累計完成百分率</t>
  </si>
  <si>
    <t>實際</t>
  </si>
  <si>
    <t>項        目</t>
  </si>
  <si>
    <t xml:space="preserve">估驗計價款額          </t>
  </si>
  <si>
    <t>應核發款額</t>
  </si>
  <si>
    <t>元整</t>
  </si>
  <si>
    <t>前期累計金額</t>
    <phoneticPr fontId="2" type="noConversion"/>
  </si>
  <si>
    <t>截止本期累計款額</t>
    <phoneticPr fontId="2" type="noConversion"/>
  </si>
  <si>
    <t>元</t>
    <phoneticPr fontId="2" type="noConversion"/>
  </si>
  <si>
    <r>
      <t>本期應核發新台幣</t>
    </r>
    <r>
      <rPr>
        <sz val="14"/>
        <color indexed="8"/>
        <rFont val="Times New Roman"/>
        <family val="1"/>
      </rPr>
      <t>:</t>
    </r>
    <phoneticPr fontId="2" type="noConversion"/>
  </si>
  <si>
    <t>附註</t>
    <phoneticPr fontId="2" type="noConversion"/>
  </si>
  <si>
    <r>
      <t>除應扣預付工程款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成計金額</t>
    </r>
    <r>
      <rPr>
        <sz val="12"/>
        <rFont val="Times New Roman"/>
        <family val="1"/>
      </rPr>
      <t xml:space="preserve">     </t>
    </r>
    <r>
      <rPr>
        <sz val="12"/>
        <rFont val="標楷體"/>
        <family val="4"/>
        <charset val="136"/>
      </rPr>
      <t>元</t>
    </r>
    <phoneticPr fontId="2" type="noConversion"/>
  </si>
  <si>
    <t>應實付</t>
    <phoneticPr fontId="2" type="noConversion"/>
  </si>
  <si>
    <t>負責人</t>
    <phoneticPr fontId="2" type="noConversion"/>
  </si>
  <si>
    <t>專任工程人員或工地主任</t>
    <phoneticPr fontId="2" type="noConversion"/>
  </si>
  <si>
    <t>廠</t>
    <phoneticPr fontId="2" type="noConversion"/>
  </si>
  <si>
    <t>商</t>
    <phoneticPr fontId="2" type="noConversion"/>
  </si>
  <si>
    <t>機關</t>
    <phoneticPr fontId="2" type="noConversion"/>
  </si>
  <si>
    <t>副局長</t>
    <phoneticPr fontId="2" type="noConversion"/>
  </si>
  <si>
    <t>主辦工程司</t>
    <phoneticPr fontId="2" type="noConversion"/>
  </si>
  <si>
    <t>局長</t>
    <phoneticPr fontId="2" type="noConversion"/>
  </si>
  <si>
    <r>
      <t>主辦課室</t>
    </r>
    <r>
      <rPr>
        <sz val="12"/>
        <rFont val="標楷體"/>
        <family val="4"/>
        <charset val="136"/>
      </rPr>
      <t>課長</t>
    </r>
    <phoneticPr fontId="2" type="noConversion"/>
  </si>
  <si>
    <r>
      <t>領</t>
    </r>
    <r>
      <rPr>
        <sz val="12"/>
        <rFont val="Times New Roman"/>
        <family val="1"/>
      </rPr>
      <t xml:space="preserve">   </t>
    </r>
    <r>
      <rPr>
        <sz val="12"/>
        <rFont val="標楷體"/>
        <family val="4"/>
        <charset val="136"/>
      </rPr>
      <t>款</t>
    </r>
    <r>
      <rPr>
        <sz val="12"/>
        <rFont val="Times New Roman"/>
        <family val="1"/>
      </rPr>
      <t xml:space="preserve">   </t>
    </r>
    <r>
      <rPr>
        <sz val="12"/>
        <rFont val="標楷體"/>
        <family val="4"/>
        <charset val="136"/>
      </rPr>
      <t>收</t>
    </r>
    <r>
      <rPr>
        <sz val="12"/>
        <rFont val="Times New Roman"/>
        <family val="1"/>
      </rPr>
      <t xml:space="preserve">   </t>
    </r>
    <r>
      <rPr>
        <sz val="12"/>
        <rFont val="標楷體"/>
        <family val="4"/>
        <charset val="136"/>
      </rPr>
      <t>據</t>
    </r>
    <phoneticPr fontId="2" type="noConversion"/>
  </si>
  <si>
    <t>元整</t>
    <phoneticPr fontId="2" type="noConversion"/>
  </si>
  <si>
    <t>此據</t>
    <phoneticPr fontId="2" type="noConversion"/>
  </si>
  <si>
    <t>廠商:</t>
    <phoneticPr fontId="2" type="noConversion"/>
  </si>
  <si>
    <t>謹具</t>
    <phoneticPr fontId="2" type="noConversion"/>
  </si>
  <si>
    <t xml:space="preserve"> (一)發包工作費</t>
  </si>
  <si>
    <t>元</t>
    <phoneticPr fontId="2" type="noConversion"/>
  </si>
  <si>
    <r>
      <t>暫扣</t>
    </r>
    <r>
      <rPr>
        <sz val="10"/>
        <color indexed="8"/>
        <rFont val="Times New Roman"/>
        <family val="1"/>
      </rPr>
      <t>5%</t>
    </r>
    <r>
      <rPr>
        <sz val="10"/>
        <color indexed="8"/>
        <rFont val="標楷體"/>
        <family val="4"/>
        <charset val="136"/>
      </rPr>
      <t>保留款額</t>
    </r>
    <phoneticPr fontId="2" type="noConversion"/>
  </si>
  <si>
    <t>元</t>
    <phoneticPr fontId="2" type="noConversion"/>
  </si>
  <si>
    <t>審核</t>
    <phoneticPr fontId="2" type="noConversion"/>
  </si>
  <si>
    <t>主計室複核</t>
    <phoneticPr fontId="2" type="noConversion"/>
  </si>
  <si>
    <t>主計室主任</t>
    <phoneticPr fontId="2" type="noConversion"/>
  </si>
  <si>
    <t xml:space="preserve">  廠商編製      </t>
    <phoneticPr fontId="5" type="noConversion"/>
  </si>
  <si>
    <t xml:space="preserve"> 監造單位      </t>
    <phoneticPr fontId="5" type="noConversion"/>
  </si>
  <si>
    <t xml:space="preserve"> 校核</t>
    <phoneticPr fontId="5" type="noConversion"/>
  </si>
  <si>
    <t>第1頁共6頁</t>
    <phoneticPr fontId="5" type="noConversion"/>
  </si>
  <si>
    <t>施工地點:澎湖縣馬公市、白沙鄉</t>
    <phoneticPr fontId="5" type="noConversion"/>
  </si>
  <si>
    <r>
      <t xml:space="preserve"> </t>
    </r>
    <r>
      <rPr>
        <b/>
        <sz val="18"/>
        <color indexed="8"/>
        <rFont val="標楷體"/>
        <family val="4"/>
        <charset val="136"/>
      </rPr>
      <t xml:space="preserve">工   程   請   款   單   </t>
    </r>
    <phoneticPr fontId="12" type="noConversion"/>
  </si>
  <si>
    <t>廠商名稱:</t>
    <phoneticPr fontId="2" type="noConversion"/>
  </si>
  <si>
    <t>得標廠商(PrjXML.ContractorName1)</t>
    <phoneticPr fontId="2" type="noConversion"/>
  </si>
  <si>
    <t>會計科目：歸屬計畫(PrjXMLExt. BelongPrj)</t>
    <phoneticPr fontId="2" type="noConversion"/>
  </si>
  <si>
    <t>契約編號:合約編號(PriXML.ContractNo)</t>
    <phoneticPr fontId="12" type="noConversion"/>
  </si>
  <si>
    <t>承包總價:決標金額(PrjXML.BidAmount)
第一次變更：變更設計後契約金額(PrjXMLExt.DesignChangeContractAmount)</t>
    <phoneticPr fontId="2" type="noConversion"/>
  </si>
  <si>
    <t>請款期數:UI畫面的請款次數</t>
    <phoneticPr fontId="2" type="noConversion"/>
  </si>
  <si>
    <t>本期款額</t>
    <phoneticPr fontId="2" type="noConversion"/>
  </si>
  <si>
    <t>執行機關(PrjXML.ExecUnitName</t>
    <phoneticPr fontId="12" type="noConversion"/>
  </si>
  <si>
    <t>工程名稱:123123工程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</si>
</sst>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43" formatCode="_-* #,##0.00_-;\-* #,##0.00_-;_-* &quot;-&quot;??_-;_-@_-"/>
    <numFmt numFmtId="176" formatCode="#,##0.00;[Red]#,##0.00"/>
    <numFmt numFmtId="177" formatCode="[DBNum2][$-404]General"/>
    <numFmt numFmtId="178" formatCode="_-* #,##0.00_-;\-* #,##0.00_-;_-* &quot;-&quot;_-;_-@_-"/>
    <numFmt numFmtId="179" formatCode="[$-404]ggge&quot;年&quot;m&quot;月&quot;d&quot;日&quot;"/>
    <numFmt numFmtId="180" formatCode="\(@\)"/>
    <numFmt numFmtId="181" formatCode="#,##0.00_ "/>
    <numFmt numFmtId="182" formatCode="0.00_ "/>
  </numFmts>
  <fonts count="2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全真楷書"/>
      <family val="3"/>
      <charset val="136"/>
    </font>
    <font>
      <sz val="12"/>
      <name val="標楷體"/>
      <family val="4"/>
      <charset val="136"/>
    </font>
    <font>
      <b/>
      <sz val="24"/>
      <name val="標楷體"/>
      <family val="4"/>
      <charset val="136"/>
    </font>
    <font>
      <b/>
      <sz val="12"/>
      <name val="標楷體"/>
      <family val="4"/>
      <charset val="136"/>
    </font>
    <font>
      <b/>
      <sz val="18"/>
      <name val="標楷體"/>
      <family val="4"/>
      <charset val="136"/>
    </font>
    <font>
      <sz val="12"/>
      <color indexed="10"/>
      <name val="標楷體"/>
      <family val="4"/>
      <charset val="136"/>
    </font>
    <font>
      <b/>
      <sz val="20"/>
      <color indexed="8"/>
      <name val="標楷體"/>
      <family val="4"/>
      <charset val="136"/>
    </font>
    <font>
      <sz val="9"/>
      <name val="細明體"/>
      <family val="3"/>
      <charset val="136"/>
    </font>
    <font>
      <b/>
      <sz val="18"/>
      <color indexed="8"/>
      <name val="標楷體"/>
      <family val="4"/>
      <charset val="136"/>
    </font>
    <font>
      <b/>
      <sz val="18"/>
      <color indexed="8"/>
      <name val="Times New Roman"/>
      <family val="1"/>
    </font>
    <font>
      <sz val="10"/>
      <name val="標楷體"/>
      <family val="4"/>
      <charset val="136"/>
    </font>
    <font>
      <sz val="14"/>
      <name val="標楷體"/>
      <family val="4"/>
      <charset val="136"/>
    </font>
    <font>
      <sz val="14"/>
      <color indexed="8"/>
      <name val="標楷體"/>
      <family val="4"/>
      <charset val="136"/>
    </font>
    <font>
      <sz val="14"/>
      <color indexed="8"/>
      <name val="Times New Roman"/>
      <family val="1"/>
    </font>
    <font>
      <sz val="10"/>
      <name val="新細明體"/>
      <family val="1"/>
      <charset val="136"/>
    </font>
    <font>
      <sz val="12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sz val="10"/>
      <color indexed="8"/>
      <name val="Times New Roman"/>
      <family val="1"/>
    </font>
    <font>
      <sz val="12"/>
      <color rgb="FFFF0000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0"/>
      <color rgb="FFFF0000"/>
      <name val="標楷體"/>
      <family val="4"/>
      <charset val="136"/>
    </font>
    <font>
      <b/>
      <sz val="24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0" fontId="3" fillId="0" borderId="0"/>
    <xf numFmtId="0" fontId="4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/>
  </cellStyleXfs>
  <cellXfs count="178">
    <xf numFmtId="0" fontId="0" fillId="0" borderId="0" xfId="0">
      <alignment vertical="center"/>
    </xf>
    <xf numFmtId="0" fontId="6" fillId="0" borderId="0" xfId="3" applyFont="1"/>
    <xf numFmtId="0" fontId="6" fillId="0" borderId="0" xfId="3" applyFont="1" applyAlignment="1">
      <alignment horizontal="right"/>
    </xf>
    <xf numFmtId="0" fontId="6" fillId="0" borderId="0" xfId="2" applyFont="1" applyAlignment="1">
      <alignment horizontal="left"/>
    </xf>
    <xf numFmtId="0" fontId="6" fillId="0" borderId="0" xfId="3" applyFont="1" applyBorder="1" applyAlignment="1" applyProtection="1">
      <alignment horizontal="left"/>
    </xf>
    <xf numFmtId="58" fontId="10" fillId="0" borderId="0" xfId="3" quotePrefix="1" applyNumberFormat="1" applyFont="1" applyAlignment="1">
      <alignment horizontal="centerContinuous" vertical="distributed"/>
    </xf>
    <xf numFmtId="58" fontId="6" fillId="0" borderId="0" xfId="3" quotePrefix="1" applyNumberFormat="1" applyFont="1" applyAlignment="1">
      <alignment horizontal="right"/>
    </xf>
    <xf numFmtId="0" fontId="6" fillId="0" borderId="0" xfId="3" applyFont="1" applyBorder="1" applyAlignment="1">
      <alignment horizontal="left" vertical="center"/>
    </xf>
    <xf numFmtId="0" fontId="6" fillId="0" borderId="1" xfId="3" applyFont="1" applyBorder="1" applyAlignment="1">
      <alignment horizontal="left" vertical="center"/>
    </xf>
    <xf numFmtId="0" fontId="6" fillId="0" borderId="2" xfId="3" applyFont="1" applyBorder="1" applyAlignment="1">
      <alignment horizontal="left" vertical="center"/>
    </xf>
    <xf numFmtId="0" fontId="6" fillId="0" borderId="2" xfId="3" applyFont="1" applyBorder="1" applyAlignment="1">
      <alignment horizontal="center" vertical="center"/>
    </xf>
    <xf numFmtId="4" fontId="6" fillId="0" borderId="3" xfId="3" quotePrefix="1" applyNumberFormat="1" applyFont="1" applyBorder="1" applyAlignment="1">
      <alignment horizontal="left" vertical="center"/>
    </xf>
    <xf numFmtId="0" fontId="6" fillId="0" borderId="4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horizontal="left" vertical="center"/>
    </xf>
    <xf numFmtId="0" fontId="6" fillId="0" borderId="7" xfId="3" applyFont="1" applyBorder="1" applyAlignment="1">
      <alignment horizontal="left" vertical="center"/>
    </xf>
    <xf numFmtId="0" fontId="6" fillId="0" borderId="7" xfId="3" applyFont="1" applyBorder="1" applyAlignment="1">
      <alignment horizontal="center" vertical="center"/>
    </xf>
    <xf numFmtId="4" fontId="6" fillId="0" borderId="8" xfId="3" applyNumberFormat="1" applyFont="1" applyBorder="1" applyAlignment="1">
      <alignment horizontal="left" vertical="center"/>
    </xf>
    <xf numFmtId="0" fontId="6" fillId="0" borderId="9" xfId="3" applyFont="1" applyBorder="1" applyAlignment="1">
      <alignment horizontal="center" vertical="center"/>
    </xf>
    <xf numFmtId="0" fontId="6" fillId="0" borderId="8" xfId="3" quotePrefix="1" applyFont="1" applyBorder="1" applyAlignment="1">
      <alignment horizontal="left" vertical="center"/>
    </xf>
    <xf numFmtId="0" fontId="6" fillId="0" borderId="9" xfId="3" applyFont="1" applyBorder="1" applyAlignment="1">
      <alignment horizontal="center" vertical="center" wrapText="1"/>
    </xf>
    <xf numFmtId="0" fontId="6" fillId="0" borderId="8" xfId="3" applyFont="1" applyBorder="1" applyAlignment="1">
      <alignment horizontal="left" vertical="center"/>
    </xf>
    <xf numFmtId="0" fontId="6" fillId="0" borderId="10" xfId="3" applyFont="1" applyBorder="1" applyAlignment="1">
      <alignment horizontal="center" vertical="center" wrapText="1"/>
    </xf>
    <xf numFmtId="0" fontId="6" fillId="0" borderId="11" xfId="3" applyFont="1" applyBorder="1" applyAlignment="1">
      <alignment horizontal="left" vertical="center"/>
    </xf>
    <xf numFmtId="0" fontId="6" fillId="0" borderId="12" xfId="3" quotePrefix="1" applyFont="1" applyBorder="1" applyAlignment="1">
      <alignment horizontal="left" vertical="center"/>
    </xf>
    <xf numFmtId="0" fontId="6" fillId="0" borderId="12" xfId="3" applyFont="1" applyBorder="1" applyAlignment="1">
      <alignment horizontal="center" vertical="center"/>
    </xf>
    <xf numFmtId="4" fontId="6" fillId="0" borderId="13" xfId="3" applyNumberFormat="1" applyFont="1" applyBorder="1" applyAlignment="1">
      <alignment horizontal="center" vertical="center"/>
    </xf>
    <xf numFmtId="0" fontId="6" fillId="0" borderId="13" xfId="3" applyFont="1" applyBorder="1" applyAlignment="1">
      <alignment horizontal="center" vertical="center"/>
    </xf>
    <xf numFmtId="0" fontId="6" fillId="0" borderId="14" xfId="3" applyFont="1" applyBorder="1" applyAlignment="1">
      <alignment horizontal="center" vertical="center"/>
    </xf>
    <xf numFmtId="0" fontId="6" fillId="0" borderId="0" xfId="3" applyFont="1" applyBorder="1"/>
    <xf numFmtId="0" fontId="6" fillId="0" borderId="0" xfId="3" quotePrefix="1" applyFont="1" applyBorder="1" applyAlignment="1">
      <alignment horizontal="centerContinuous" vertical="center" wrapText="1"/>
    </xf>
    <xf numFmtId="2" fontId="6" fillId="0" borderId="19" xfId="3" applyNumberFormat="1" applyFont="1" applyBorder="1" applyAlignment="1">
      <alignment horizontal="left"/>
    </xf>
    <xf numFmtId="2" fontId="6" fillId="0" borderId="20" xfId="3" applyNumberFormat="1" applyFont="1" applyBorder="1" applyAlignment="1">
      <alignment horizontal="left"/>
    </xf>
    <xf numFmtId="10" fontId="6" fillId="0" borderId="21" xfId="3" applyNumberFormat="1" applyFont="1" applyBorder="1" applyAlignment="1">
      <alignment horizontal="right"/>
    </xf>
    <xf numFmtId="10" fontId="6" fillId="0" borderId="22" xfId="6" applyNumberFormat="1" applyFont="1" applyBorder="1" applyAlignment="1">
      <alignment horizontal="right" wrapText="1"/>
    </xf>
    <xf numFmtId="0" fontId="6" fillId="0" borderId="0" xfId="1" applyFont="1" applyBorder="1" applyAlignment="1" applyProtection="1">
      <alignment horizontal="left" vertical="center"/>
    </xf>
    <xf numFmtId="0" fontId="6" fillId="0" borderId="0" xfId="3" applyFont="1" applyBorder="1" applyAlignment="1">
      <alignment horizontal="center" vertical="center"/>
    </xf>
    <xf numFmtId="2" fontId="6" fillId="0" borderId="0" xfId="3" applyNumberFormat="1" applyFont="1" applyBorder="1" applyAlignment="1">
      <alignment horizontal="left"/>
    </xf>
    <xf numFmtId="4" fontId="6" fillId="0" borderId="0" xfId="3" applyNumberFormat="1" applyFont="1" applyBorder="1" applyAlignment="1">
      <alignment horizontal="right"/>
    </xf>
    <xf numFmtId="2" fontId="6" fillId="0" borderId="0" xfId="3" applyNumberFormat="1" applyFont="1" applyBorder="1" applyAlignment="1">
      <alignment horizontal="right"/>
    </xf>
    <xf numFmtId="4" fontId="6" fillId="0" borderId="0" xfId="3" applyNumberFormat="1" applyFont="1" applyBorder="1" applyAlignment="1">
      <alignment horizontal="right" wrapText="1"/>
    </xf>
    <xf numFmtId="0" fontId="6" fillId="0" borderId="0" xfId="3" applyFont="1" applyAlignment="1">
      <alignment horizontal="left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Continuous"/>
    </xf>
    <xf numFmtId="10" fontId="6" fillId="0" borderId="0" xfId="3" applyNumberFormat="1" applyFont="1" applyBorder="1" applyAlignment="1">
      <alignment horizontal="centerContinuous"/>
    </xf>
    <xf numFmtId="0" fontId="1" fillId="0" borderId="0" xfId="4"/>
    <xf numFmtId="0" fontId="6" fillId="0" borderId="23" xfId="4" applyFont="1" applyBorder="1"/>
    <xf numFmtId="0" fontId="6" fillId="0" borderId="11" xfId="4" applyFont="1" applyBorder="1"/>
    <xf numFmtId="0" fontId="16" fillId="0" borderId="8" xfId="4" applyFont="1" applyBorder="1"/>
    <xf numFmtId="0" fontId="17" fillId="0" borderId="18" xfId="4" applyFont="1" applyBorder="1" applyAlignment="1">
      <alignment horizontal="left" vertical="center"/>
    </xf>
    <xf numFmtId="0" fontId="16" fillId="0" borderId="9" xfId="4" applyFont="1" applyBorder="1" applyAlignment="1">
      <alignment horizontal="right"/>
    </xf>
    <xf numFmtId="0" fontId="6" fillId="0" borderId="8" xfId="4" applyFont="1" applyBorder="1"/>
    <xf numFmtId="0" fontId="6" fillId="0" borderId="16" xfId="4" applyFont="1" applyBorder="1"/>
    <xf numFmtId="0" fontId="16" fillId="0" borderId="10" xfId="4" applyFont="1" applyBorder="1" applyAlignment="1">
      <alignment horizontal="right"/>
    </xf>
    <xf numFmtId="0" fontId="17" fillId="0" borderId="15" xfId="4" applyFont="1" applyBorder="1" applyAlignment="1">
      <alignment horizontal="left"/>
    </xf>
    <xf numFmtId="0" fontId="17" fillId="0" borderId="16" xfId="4" applyFont="1" applyBorder="1" applyAlignment="1">
      <alignment horizontal="left"/>
    </xf>
    <xf numFmtId="0" fontId="6" fillId="0" borderId="16" xfId="4" applyFont="1" applyBorder="1" applyAlignment="1">
      <alignment horizontal="left"/>
    </xf>
    <xf numFmtId="0" fontId="16" fillId="0" borderId="10" xfId="4" applyFont="1" applyBorder="1" applyAlignment="1">
      <alignment horizontal="left"/>
    </xf>
    <xf numFmtId="0" fontId="17" fillId="0" borderId="9" xfId="4" applyFont="1" applyBorder="1" applyAlignment="1">
      <alignment horizontal="left"/>
    </xf>
    <xf numFmtId="0" fontId="6" fillId="0" borderId="24" xfId="4" applyFont="1" applyBorder="1" applyAlignment="1">
      <alignment horizontal="left"/>
    </xf>
    <xf numFmtId="0" fontId="6" fillId="0" borderId="25" xfId="4" applyFont="1" applyBorder="1" applyAlignment="1">
      <alignment horizontal="right"/>
    </xf>
    <xf numFmtId="0" fontId="6" fillId="0" borderId="26" xfId="4" applyFont="1" applyBorder="1"/>
    <xf numFmtId="0" fontId="6" fillId="0" borderId="26" xfId="4" applyFont="1" applyBorder="1" applyAlignment="1">
      <alignment horizontal="right" vertical="center"/>
    </xf>
    <xf numFmtId="0" fontId="6" fillId="0" borderId="27" xfId="4" applyFont="1" applyBorder="1"/>
    <xf numFmtId="0" fontId="6" fillId="0" borderId="0" xfId="4" applyFont="1" applyBorder="1"/>
    <xf numFmtId="0" fontId="6" fillId="0" borderId="28" xfId="4" applyFont="1" applyBorder="1"/>
    <xf numFmtId="0" fontId="6" fillId="0" borderId="0" xfId="4" applyFont="1" applyBorder="1" applyAlignment="1">
      <alignment horizontal="right"/>
    </xf>
    <xf numFmtId="0" fontId="6" fillId="0" borderId="29" xfId="4" applyFont="1" applyBorder="1"/>
    <xf numFmtId="0" fontId="6" fillId="0" borderId="19" xfId="4" applyFont="1" applyBorder="1"/>
    <xf numFmtId="0" fontId="6" fillId="0" borderId="24" xfId="4" applyFont="1" applyBorder="1"/>
    <xf numFmtId="0" fontId="6" fillId="0" borderId="25" xfId="4" applyFont="1" applyBorder="1"/>
    <xf numFmtId="0" fontId="6" fillId="0" borderId="30" xfId="4" applyFont="1" applyBorder="1"/>
    <xf numFmtId="0" fontId="6" fillId="0" borderId="31" xfId="4" applyFont="1" applyBorder="1"/>
    <xf numFmtId="0" fontId="6" fillId="0" borderId="32" xfId="4" applyFont="1" applyBorder="1"/>
    <xf numFmtId="0" fontId="6" fillId="0" borderId="33" xfId="4" applyFont="1" applyBorder="1"/>
    <xf numFmtId="0" fontId="6" fillId="0" borderId="22" xfId="4" applyFont="1" applyBorder="1"/>
    <xf numFmtId="0" fontId="6" fillId="0" borderId="12" xfId="4" applyFont="1" applyBorder="1"/>
    <xf numFmtId="0" fontId="15" fillId="0" borderId="9" xfId="4" applyFont="1" applyBorder="1" applyAlignment="1">
      <alignment horizontal="center" shrinkToFit="1"/>
    </xf>
    <xf numFmtId="0" fontId="15" fillId="0" borderId="10" xfId="4" applyFont="1" applyBorder="1" applyAlignment="1">
      <alignment horizontal="right" shrinkToFit="1"/>
    </xf>
    <xf numFmtId="0" fontId="10" fillId="0" borderId="0" xfId="3" applyFont="1" applyFill="1" applyAlignment="1">
      <alignment horizontal="left"/>
    </xf>
    <xf numFmtId="0" fontId="10" fillId="0" borderId="0" xfId="3" applyFont="1" applyAlignment="1">
      <alignment horizontal="left"/>
    </xf>
    <xf numFmtId="0" fontId="16" fillId="2" borderId="8" xfId="4" applyFont="1" applyFill="1" applyBorder="1"/>
    <xf numFmtId="0" fontId="16" fillId="2" borderId="16" xfId="4" applyFont="1" applyFill="1" applyBorder="1"/>
    <xf numFmtId="0" fontId="16" fillId="2" borderId="9" xfId="4" applyFont="1" applyFill="1" applyBorder="1" applyAlignment="1">
      <alignment horizontal="right"/>
    </xf>
    <xf numFmtId="0" fontId="0" fillId="0" borderId="0" xfId="4" applyFont="1" applyAlignment="1">
      <alignment wrapText="1"/>
    </xf>
    <xf numFmtId="0" fontId="1" fillId="0" borderId="0" xfId="4" applyFont="1" applyFill="1"/>
    <xf numFmtId="0" fontId="0" fillId="0" borderId="0" xfId="4" applyFont="1" applyFill="1"/>
    <xf numFmtId="178" fontId="15" fillId="3" borderId="8" xfId="4" applyNumberFormat="1" applyFont="1" applyFill="1" applyBorder="1" applyAlignment="1">
      <alignment horizontal="center" shrinkToFit="1"/>
    </xf>
    <xf numFmtId="0" fontId="15" fillId="3" borderId="9" xfId="4" applyFont="1" applyFill="1" applyBorder="1" applyAlignment="1">
      <alignment horizontal="center" shrinkToFit="1"/>
    </xf>
    <xf numFmtId="0" fontId="6" fillId="2" borderId="0" xfId="2" applyFont="1" applyFill="1" applyAlignment="1">
      <alignment horizontal="left"/>
    </xf>
    <xf numFmtId="0" fontId="6" fillId="2" borderId="0" xfId="3" applyFont="1" applyFill="1" applyAlignment="1">
      <alignment horizontal="right"/>
    </xf>
    <xf numFmtId="181" fontId="15" fillId="2" borderId="8" xfId="4" applyNumberFormat="1" applyFont="1" applyFill="1" applyBorder="1" applyAlignment="1">
      <alignment horizontal="center" shrinkToFit="1"/>
    </xf>
    <xf numFmtId="0" fontId="0" fillId="0" borderId="0" xfId="0" applyAlignment="1">
      <alignment vertical="center" wrapText="1"/>
    </xf>
    <xf numFmtId="10" fontId="6" fillId="0" borderId="17" xfId="3" applyNumberFormat="1" applyFont="1" applyBorder="1" applyAlignment="1">
      <alignment horizontal="right"/>
    </xf>
    <xf numFmtId="10" fontId="6" fillId="0" borderId="25" xfId="6" applyNumberFormat="1" applyFont="1" applyBorder="1" applyAlignment="1">
      <alignment horizontal="right" wrapText="1"/>
    </xf>
    <xf numFmtId="0" fontId="15" fillId="0" borderId="18" xfId="0" applyFont="1" applyBorder="1" applyAlignment="1">
      <alignment vertical="center" wrapText="1"/>
    </xf>
    <xf numFmtId="0" fontId="15" fillId="0" borderId="13" xfId="0" applyFont="1" applyBorder="1" applyAlignment="1">
      <alignment horizontal="center" vertical="center" wrapText="1"/>
    </xf>
    <xf numFmtId="182" fontId="19" fillId="0" borderId="13" xfId="0" applyNumberFormat="1" applyFont="1" applyBorder="1">
      <alignment vertical="center"/>
    </xf>
    <xf numFmtId="182" fontId="19" fillId="0" borderId="14" xfId="0" applyNumberFormat="1" applyFont="1" applyBorder="1">
      <alignment vertical="center"/>
    </xf>
    <xf numFmtId="0" fontId="11" fillId="2" borderId="0" xfId="4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14" fillId="0" borderId="0" xfId="4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37" xfId="4" applyFont="1" applyBorder="1" applyAlignment="1">
      <alignment horizontal="center" vertical="center" wrapText="1"/>
    </xf>
    <xf numFmtId="0" fontId="1" fillId="0" borderId="6" xfId="4" applyBorder="1" applyAlignment="1">
      <alignment horizontal="center" vertical="center" wrapText="1"/>
    </xf>
    <xf numFmtId="0" fontId="6" fillId="0" borderId="13" xfId="4" applyFont="1" applyBorder="1" applyAlignment="1">
      <alignment vertical="center"/>
    </xf>
    <xf numFmtId="0" fontId="1" fillId="0" borderId="13" xfId="4" applyBorder="1" applyAlignment="1">
      <alignment vertical="center"/>
    </xf>
    <xf numFmtId="0" fontId="6" fillId="0" borderId="34" xfId="4" applyFont="1" applyBorder="1" applyAlignment="1">
      <alignment vertical="center" shrinkToFit="1"/>
    </xf>
    <xf numFmtId="0" fontId="1" fillId="0" borderId="12" xfId="4" applyBorder="1" applyAlignment="1">
      <alignment vertical="center" shrinkToFit="1"/>
    </xf>
    <xf numFmtId="0" fontId="6" fillId="0" borderId="34" xfId="4" applyFont="1" applyBorder="1" applyAlignment="1">
      <alignment vertical="center"/>
    </xf>
    <xf numFmtId="0" fontId="1" fillId="0" borderId="12" xfId="4" applyBorder="1" applyAlignment="1">
      <alignment vertical="center"/>
    </xf>
    <xf numFmtId="58" fontId="6" fillId="2" borderId="23" xfId="4" applyNumberFormat="1" applyFont="1" applyFill="1" applyBorder="1" applyAlignment="1">
      <alignment horizontal="center"/>
    </xf>
    <xf numFmtId="43" fontId="15" fillId="3" borderId="8" xfId="5" applyFont="1" applyFill="1" applyBorder="1" applyAlignment="1">
      <alignment horizontal="center" shrinkToFit="1"/>
    </xf>
    <xf numFmtId="43" fontId="15" fillId="3" borderId="16" xfId="5" applyFont="1" applyFill="1" applyBorder="1" applyAlignment="1">
      <alignment horizontal="center" shrinkToFit="1"/>
    </xf>
    <xf numFmtId="176" fontId="15" fillId="3" borderId="8" xfId="4" applyNumberFormat="1" applyFont="1" applyFill="1" applyBorder="1" applyAlignment="1">
      <alignment shrinkToFit="1"/>
    </xf>
    <xf numFmtId="0" fontId="19" fillId="3" borderId="16" xfId="4" applyFont="1" applyFill="1" applyBorder="1" applyAlignment="1">
      <alignment shrinkToFit="1"/>
    </xf>
    <xf numFmtId="0" fontId="23" fillId="2" borderId="8" xfId="4" applyFont="1" applyFill="1" applyBorder="1" applyAlignment="1">
      <alignment vertical="center" wrapText="1"/>
    </xf>
    <xf numFmtId="0" fontId="24" fillId="2" borderId="16" xfId="4" applyFont="1" applyFill="1" applyBorder="1" applyAlignment="1">
      <alignment vertical="center" wrapText="1"/>
    </xf>
    <xf numFmtId="0" fontId="24" fillId="2" borderId="10" xfId="4" applyFont="1" applyFill="1" applyBorder="1" applyAlignment="1">
      <alignment vertical="center" wrapText="1"/>
    </xf>
    <xf numFmtId="176" fontId="15" fillId="2" borderId="8" xfId="4" applyNumberFormat="1" applyFont="1" applyFill="1" applyBorder="1" applyAlignment="1">
      <alignment shrinkToFit="1"/>
    </xf>
    <xf numFmtId="0" fontId="19" fillId="2" borderId="16" xfId="4" applyFont="1" applyFill="1" applyBorder="1" applyAlignment="1">
      <alignment shrinkToFit="1"/>
    </xf>
    <xf numFmtId="0" fontId="6" fillId="2" borderId="3" xfId="4" applyFont="1" applyFill="1" applyBorder="1" applyAlignment="1">
      <alignment horizontal="left" vertical="center" wrapText="1"/>
    </xf>
    <xf numFmtId="0" fontId="6" fillId="2" borderId="4" xfId="4" applyFont="1" applyFill="1" applyBorder="1" applyAlignment="1">
      <alignment horizontal="left" vertical="center" wrapText="1"/>
    </xf>
    <xf numFmtId="0" fontId="6" fillId="2" borderId="36" xfId="4" applyFont="1" applyFill="1" applyBorder="1" applyAlignment="1">
      <alignment horizontal="left" vertical="center" wrapText="1"/>
    </xf>
    <xf numFmtId="0" fontId="6" fillId="2" borderId="5" xfId="4" applyFont="1" applyFill="1" applyBorder="1" applyAlignment="1">
      <alignment horizontal="left" vertical="center" wrapText="1"/>
    </xf>
    <xf numFmtId="0" fontId="6" fillId="2" borderId="35" xfId="4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6" fillId="2" borderId="8" xfId="4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0" borderId="7" xfId="4" applyBorder="1" applyAlignment="1">
      <alignment vertical="center"/>
    </xf>
    <xf numFmtId="0" fontId="6" fillId="0" borderId="13" xfId="4" applyFont="1" applyBorder="1"/>
    <xf numFmtId="0" fontId="20" fillId="2" borderId="15" xfId="4" applyFont="1" applyFill="1" applyBorder="1" applyAlignment="1">
      <alignment horizontal="left" vertical="center" wrapText="1"/>
    </xf>
    <xf numFmtId="0" fontId="20" fillId="2" borderId="16" xfId="4" applyFont="1" applyFill="1" applyBorder="1" applyAlignment="1">
      <alignment horizontal="left" vertical="center" wrapText="1"/>
    </xf>
    <xf numFmtId="0" fontId="20" fillId="2" borderId="9" xfId="4" applyFont="1" applyFill="1" applyBorder="1" applyAlignment="1">
      <alignment horizontal="left" vertical="center" wrapText="1"/>
    </xf>
    <xf numFmtId="0" fontId="6" fillId="0" borderId="8" xfId="4" applyFont="1" applyBorder="1" applyAlignment="1">
      <alignment horizontal="left" wrapText="1"/>
    </xf>
    <xf numFmtId="0" fontId="1" fillId="0" borderId="16" xfId="4" applyBorder="1" applyAlignment="1">
      <alignment horizontal="left"/>
    </xf>
    <xf numFmtId="177" fontId="15" fillId="3" borderId="16" xfId="4" applyNumberFormat="1" applyFont="1" applyFill="1" applyBorder="1" applyAlignment="1">
      <alignment horizontal="center" vertical="distributed"/>
    </xf>
    <xf numFmtId="177" fontId="19" fillId="3" borderId="16" xfId="4" applyNumberFormat="1" applyFont="1" applyFill="1" applyBorder="1" applyAlignment="1">
      <alignment horizontal="center" vertical="distributed"/>
    </xf>
    <xf numFmtId="0" fontId="6" fillId="0" borderId="16" xfId="4" applyFont="1" applyBorder="1" applyAlignment="1"/>
    <xf numFmtId="0" fontId="1" fillId="0" borderId="16" xfId="4" applyBorder="1" applyAlignment="1"/>
    <xf numFmtId="176" fontId="15" fillId="3" borderId="16" xfId="4" applyNumberFormat="1" applyFont="1" applyFill="1" applyBorder="1" applyAlignment="1">
      <alignment shrinkToFit="1"/>
    </xf>
    <xf numFmtId="0" fontId="21" fillId="0" borderId="18" xfId="4" applyFont="1" applyBorder="1" applyAlignment="1">
      <alignment horizontal="distributed" vertical="center" shrinkToFit="1"/>
    </xf>
    <xf numFmtId="0" fontId="21" fillId="0" borderId="13" xfId="4" applyFont="1" applyBorder="1" applyAlignment="1">
      <alignment horizontal="distributed" vertical="center" shrinkToFit="1"/>
    </xf>
    <xf numFmtId="179" fontId="15" fillId="0" borderId="23" xfId="4" applyNumberFormat="1" applyFont="1" applyBorder="1" applyAlignment="1">
      <alignment shrinkToFit="1"/>
    </xf>
    <xf numFmtId="179" fontId="19" fillId="0" borderId="23" xfId="4" applyNumberFormat="1" applyFont="1" applyBorder="1" applyAlignment="1">
      <alignment shrinkToFit="1"/>
    </xf>
    <xf numFmtId="0" fontId="6" fillId="2" borderId="26" xfId="4" applyFont="1" applyFill="1" applyBorder="1" applyAlignment="1">
      <alignment horizontal="center"/>
    </xf>
    <xf numFmtId="0" fontId="1" fillId="2" borderId="0" xfId="4" applyFill="1" applyAlignment="1">
      <alignment horizontal="center"/>
    </xf>
    <xf numFmtId="0" fontId="16" fillId="0" borderId="8" xfId="4" applyFont="1" applyBorder="1" applyAlignment="1">
      <alignment horizontal="center"/>
    </xf>
    <xf numFmtId="0" fontId="1" fillId="0" borderId="16" xfId="4" applyBorder="1" applyAlignment="1">
      <alignment horizontal="center"/>
    </xf>
    <xf numFmtId="0" fontId="1" fillId="0" borderId="9" xfId="4" applyBorder="1" applyAlignment="1">
      <alignment horizontal="center"/>
    </xf>
    <xf numFmtId="0" fontId="25" fillId="2" borderId="0" xfId="4" applyFont="1" applyFill="1" applyBorder="1" applyAlignment="1">
      <alignment shrinkToFit="1"/>
    </xf>
    <xf numFmtId="177" fontId="15" fillId="2" borderId="0" xfId="4" applyNumberFormat="1" applyFont="1" applyFill="1" applyBorder="1" applyAlignment="1">
      <alignment horizontal="center" shrinkToFit="1"/>
    </xf>
    <xf numFmtId="0" fontId="6" fillId="0" borderId="0" xfId="4" applyFont="1" applyBorder="1" applyAlignment="1"/>
    <xf numFmtId="0" fontId="16" fillId="0" borderId="8" xfId="4" applyFont="1" applyBorder="1" applyAlignment="1">
      <alignment horizontal="center" vertical="distributed"/>
    </xf>
    <xf numFmtId="0" fontId="1" fillId="0" borderId="16" xfId="4" applyBorder="1" applyAlignment="1">
      <alignment horizontal="center" vertical="distributed"/>
    </xf>
    <xf numFmtId="0" fontId="1" fillId="0" borderId="10" xfId="4" applyBorder="1" applyAlignment="1">
      <alignment horizontal="center" vertical="distributed"/>
    </xf>
    <xf numFmtId="0" fontId="1" fillId="0" borderId="14" xfId="4" applyBorder="1"/>
    <xf numFmtId="0" fontId="1" fillId="0" borderId="13" xfId="4" applyBorder="1"/>
    <xf numFmtId="49" fontId="7" fillId="0" borderId="0" xfId="3" applyNumberFormat="1" applyFon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9" fillId="0" borderId="0" xfId="3" quotePrefix="1" applyFont="1" applyAlignment="1">
      <alignment horizontal="center"/>
    </xf>
    <xf numFmtId="180" fontId="4" fillId="0" borderId="0" xfId="3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6" fillId="0" borderId="26" xfId="1" applyFont="1" applyBorder="1" applyAlignment="1" applyProtection="1">
      <alignment horizontal="center" vertical="center"/>
    </xf>
    <xf numFmtId="0" fontId="4" fillId="0" borderId="39" xfId="3" applyBorder="1" applyAlignment="1">
      <alignment horizontal="center" vertical="center"/>
    </xf>
    <xf numFmtId="0" fontId="4" fillId="0" borderId="33" xfId="3" applyBorder="1" applyAlignment="1">
      <alignment horizontal="center" vertical="center"/>
    </xf>
    <xf numFmtId="0" fontId="4" fillId="0" borderId="21" xfId="3" applyBorder="1" applyAlignment="1">
      <alignment horizontal="center" vertical="center"/>
    </xf>
    <xf numFmtId="0" fontId="6" fillId="0" borderId="27" xfId="1" applyFont="1" applyBorder="1" applyAlignment="1" applyProtection="1">
      <alignment horizontal="distributed" vertical="center"/>
    </xf>
    <xf numFmtId="0" fontId="4" fillId="0" borderId="0" xfId="3" applyFont="1" applyBorder="1" applyAlignment="1">
      <alignment horizontal="distributed" vertical="center"/>
    </xf>
    <xf numFmtId="0" fontId="4" fillId="0" borderId="39" xfId="3" applyFont="1" applyBorder="1" applyAlignment="1">
      <alignment horizontal="distributed" vertical="center"/>
    </xf>
    <xf numFmtId="0" fontId="4" fillId="0" borderId="38" xfId="3" applyFont="1" applyBorder="1" applyAlignment="1">
      <alignment horizontal="distributed" vertical="center"/>
    </xf>
    <xf numFmtId="0" fontId="4" fillId="0" borderId="23" xfId="3" applyFont="1" applyBorder="1" applyAlignment="1">
      <alignment horizontal="distributed" vertical="center"/>
    </xf>
    <xf numFmtId="0" fontId="4" fillId="0" borderId="21" xfId="3" applyFont="1" applyBorder="1" applyAlignment="1">
      <alignment horizontal="distributed" vertical="center"/>
    </xf>
    <xf numFmtId="0" fontId="8" fillId="0" borderId="15" xfId="3" applyFont="1" applyBorder="1" applyAlignment="1">
      <alignment horizontal="left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vertical="center"/>
    </xf>
  </cellXfs>
  <cellStyles count="8">
    <cellStyle name="一般" xfId="0" builtinId="0"/>
    <cellStyle name="一般_工程數量計算表(乙)P25" xfId="1"/>
    <cellStyle name="一般_估驗" xfId="2"/>
    <cellStyle name="一般_估驗1" xfId="3"/>
    <cellStyle name="一般_請款製作" xfId="4"/>
    <cellStyle name="千分位" xfId="5" builtinId="3"/>
    <cellStyle name="百分比" xfId="6" builtinId="5"/>
    <cellStyle name="貨幣[0]_ 工程數量計算表(乙)P2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K28"/>
  <sheetViews>
    <sheetView tabSelected="1" zoomScaleNormal="100" workbookViewId="0">
      <selection activeCell="K1" sqref="K1"/>
    </sheetView>
  </sheetViews>
  <sheetFormatPr defaultRowHeight="16.5"/>
  <cols>
    <col min="1" max="1" width="4.5" style="45" customWidth="1"/>
    <col min="2" max="2" width="13.125" style="45" customWidth="1"/>
    <col min="3" max="3" width="14.125" style="45" customWidth="1"/>
    <col min="4" max="4" width="12.125" style="45" customWidth="1"/>
    <col min="5" max="5" width="9" style="45"/>
    <col min="6" max="6" width="8" style="45" customWidth="1"/>
    <col min="7" max="7" width="11.5" style="45" customWidth="1"/>
    <col min="8" max="8" width="3.5" style="45" customWidth="1"/>
    <col min="9" max="9" width="12" style="45" customWidth="1"/>
    <col min="10" max="10" width="7" style="45" customWidth="1"/>
    <col min="11" max="11" width="27.125" style="45" customWidth="1"/>
    <col min="12" max="16384" width="9" style="45"/>
  </cols>
  <sheetData>
    <row r="1" spans="1:11" ht="55.5" customHeight="1">
      <c r="A1" s="99" t="s">
        <v>59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5.5">
      <c r="A2" s="101" t="s">
        <v>51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17.25" thickBot="1">
      <c r="A3" s="46"/>
      <c r="B3" s="46"/>
      <c r="C3" s="46"/>
      <c r="D3" s="46"/>
      <c r="E3" s="46"/>
      <c r="F3" s="46"/>
      <c r="G3" s="46"/>
      <c r="H3" s="111">
        <v>44580</v>
      </c>
      <c r="I3" s="111"/>
      <c r="J3" s="111"/>
      <c r="K3" s="86"/>
    </row>
    <row r="4" spans="1:11" ht="54" customHeight="1">
      <c r="A4" s="125" t="s">
        <v>60</v>
      </c>
      <c r="B4" s="126"/>
      <c r="C4" s="127"/>
      <c r="D4" s="76" t="s">
        <v>52</v>
      </c>
      <c r="E4" s="121" t="s">
        <v>53</v>
      </c>
      <c r="F4" s="122"/>
      <c r="G4" s="123"/>
      <c r="H4" s="121" t="s">
        <v>54</v>
      </c>
      <c r="I4" s="122"/>
      <c r="J4" s="124"/>
      <c r="K4" s="85"/>
    </row>
    <row r="5" spans="1:11" ht="69" customHeight="1">
      <c r="A5" s="133" t="s">
        <v>55</v>
      </c>
      <c r="B5" s="134"/>
      <c r="C5" s="135"/>
      <c r="D5" s="128" t="s">
        <v>56</v>
      </c>
      <c r="E5" s="129"/>
      <c r="F5" s="129"/>
      <c r="G5" s="130"/>
      <c r="H5" s="116" t="s">
        <v>57</v>
      </c>
      <c r="I5" s="117"/>
      <c r="J5" s="118"/>
      <c r="K5" s="85"/>
    </row>
    <row r="6" spans="1:11" ht="30" customHeight="1">
      <c r="A6" s="49" t="s">
        <v>14</v>
      </c>
      <c r="B6" s="48"/>
      <c r="C6" s="48" t="s">
        <v>18</v>
      </c>
      <c r="D6" s="50"/>
      <c r="E6" s="81"/>
      <c r="F6" s="82" t="s">
        <v>58</v>
      </c>
      <c r="G6" s="83"/>
      <c r="H6" s="51" t="s">
        <v>19</v>
      </c>
      <c r="I6" s="52"/>
      <c r="J6" s="53"/>
    </row>
    <row r="7" spans="1:11" ht="30" customHeight="1">
      <c r="A7" s="143" t="s">
        <v>15</v>
      </c>
      <c r="B7" s="144"/>
      <c r="C7" s="91">
        <v>0</v>
      </c>
      <c r="D7" s="77"/>
      <c r="E7" s="112">
        <f>H7-C7</f>
        <v>123</v>
      </c>
      <c r="F7" s="113"/>
      <c r="G7" s="77" t="s">
        <v>40</v>
      </c>
      <c r="H7" s="119">
        <v>123</v>
      </c>
      <c r="I7" s="120"/>
      <c r="J7" s="78" t="s">
        <v>40</v>
      </c>
      <c r="K7" s="84"/>
    </row>
    <row r="8" spans="1:11" ht="30" customHeight="1">
      <c r="A8" s="143" t="s">
        <v>41</v>
      </c>
      <c r="B8" s="144"/>
      <c r="C8" s="87">
        <f>ROUND(C7*0.05,0)+1</f>
        <v>1</v>
      </c>
      <c r="D8" s="88"/>
      <c r="E8" s="112">
        <f>ROUND(E7*0.05,0)</f>
        <v>6</v>
      </c>
      <c r="F8" s="113"/>
      <c r="G8" s="88" t="s">
        <v>40</v>
      </c>
      <c r="H8" s="114">
        <f>C8+E8</f>
        <v>7</v>
      </c>
      <c r="I8" s="115"/>
      <c r="J8" s="78" t="s">
        <v>40</v>
      </c>
    </row>
    <row r="9" spans="1:11" ht="30" customHeight="1">
      <c r="A9" s="143" t="s">
        <v>16</v>
      </c>
      <c r="B9" s="144"/>
      <c r="C9" s="87">
        <f>C7-C8</f>
        <v>-1</v>
      </c>
      <c r="D9" s="88"/>
      <c r="E9" s="112">
        <f>ROUND(E7*0.95,0)</f>
        <v>117</v>
      </c>
      <c r="F9" s="113"/>
      <c r="G9" s="88" t="s">
        <v>42</v>
      </c>
      <c r="H9" s="114">
        <f>H7-H8</f>
        <v>116</v>
      </c>
      <c r="I9" s="115"/>
      <c r="J9" s="78" t="s">
        <v>42</v>
      </c>
    </row>
    <row r="10" spans="1:11" ht="30" customHeight="1">
      <c r="A10" s="54" t="s">
        <v>21</v>
      </c>
      <c r="B10" s="55"/>
      <c r="C10" s="56"/>
      <c r="D10" s="138">
        <f>E9</f>
        <v>117</v>
      </c>
      <c r="E10" s="139"/>
      <c r="F10" s="139"/>
      <c r="G10" s="139"/>
      <c r="H10" s="140" t="s">
        <v>17</v>
      </c>
      <c r="I10" s="141"/>
      <c r="J10" s="57"/>
    </row>
    <row r="11" spans="1:11" ht="30" customHeight="1">
      <c r="A11" s="54" t="s">
        <v>22</v>
      </c>
      <c r="B11" s="58"/>
      <c r="C11" s="136" t="s">
        <v>23</v>
      </c>
      <c r="D11" s="137"/>
      <c r="E11" s="137"/>
      <c r="F11" s="137"/>
      <c r="G11" s="59" t="s">
        <v>24</v>
      </c>
      <c r="H11" s="142">
        <f>E9</f>
        <v>117</v>
      </c>
      <c r="I11" s="115"/>
      <c r="J11" s="60" t="s">
        <v>20</v>
      </c>
    </row>
    <row r="12" spans="1:11" ht="20.100000000000001" customHeight="1">
      <c r="A12" s="61"/>
      <c r="B12" s="149" t="s">
        <v>25</v>
      </c>
      <c r="C12" s="150"/>
      <c r="D12" s="151"/>
      <c r="E12" s="155" t="s">
        <v>26</v>
      </c>
      <c r="F12" s="156"/>
      <c r="G12" s="156"/>
      <c r="H12" s="156"/>
      <c r="I12" s="156"/>
      <c r="J12" s="157"/>
    </row>
    <row r="13" spans="1:11" ht="24.95" customHeight="1">
      <c r="A13" s="62" t="s">
        <v>27</v>
      </c>
      <c r="B13" s="63"/>
      <c r="C13" s="64"/>
      <c r="D13" s="64"/>
      <c r="E13" s="63"/>
      <c r="F13" s="64"/>
      <c r="G13" s="64"/>
      <c r="H13" s="64"/>
      <c r="I13" s="64"/>
      <c r="J13" s="65"/>
    </row>
    <row r="14" spans="1:11" ht="24.95" customHeight="1">
      <c r="A14" s="62"/>
      <c r="B14" s="63"/>
      <c r="C14" s="64"/>
      <c r="D14" s="66"/>
      <c r="E14" s="63"/>
      <c r="F14" s="64"/>
      <c r="G14" s="64"/>
      <c r="H14" s="64"/>
      <c r="I14" s="64"/>
      <c r="J14" s="65"/>
    </row>
    <row r="15" spans="1:11" ht="24.95" customHeight="1">
      <c r="A15" s="62" t="s">
        <v>28</v>
      </c>
      <c r="B15" s="63"/>
      <c r="C15" s="64"/>
      <c r="D15" s="64"/>
      <c r="E15" s="63"/>
      <c r="F15" s="64"/>
      <c r="G15" s="64"/>
      <c r="H15" s="64"/>
      <c r="I15" s="64"/>
      <c r="J15" s="65"/>
    </row>
    <row r="16" spans="1:11" ht="24.95" customHeight="1">
      <c r="A16" s="67"/>
      <c r="B16" s="68"/>
      <c r="C16" s="69"/>
      <c r="D16" s="69"/>
      <c r="E16" s="68"/>
      <c r="F16" s="69"/>
      <c r="G16" s="69"/>
      <c r="H16" s="69"/>
      <c r="I16" s="69"/>
      <c r="J16" s="70"/>
    </row>
    <row r="17" spans="1:10" ht="24.95" customHeight="1">
      <c r="A17" s="103" t="s">
        <v>29</v>
      </c>
      <c r="B17" s="107" t="s">
        <v>43</v>
      </c>
      <c r="C17" s="109"/>
      <c r="D17" s="105" t="s">
        <v>44</v>
      </c>
      <c r="E17" s="105"/>
      <c r="F17" s="106"/>
      <c r="G17" s="105" t="s">
        <v>30</v>
      </c>
      <c r="H17" s="159"/>
      <c r="I17" s="105"/>
      <c r="J17" s="158"/>
    </row>
    <row r="18" spans="1:10" ht="23.25" customHeight="1">
      <c r="A18" s="104"/>
      <c r="B18" s="108"/>
      <c r="C18" s="110"/>
      <c r="D18" s="106"/>
      <c r="E18" s="106"/>
      <c r="F18" s="106"/>
      <c r="G18" s="159"/>
      <c r="H18" s="159"/>
      <c r="I18" s="159"/>
      <c r="J18" s="158"/>
    </row>
    <row r="19" spans="1:10" ht="24.75" customHeight="1">
      <c r="A19" s="104"/>
      <c r="B19" s="109" t="s">
        <v>31</v>
      </c>
      <c r="C19" s="109"/>
      <c r="D19" s="106"/>
      <c r="E19" s="106"/>
      <c r="F19" s="106"/>
      <c r="G19" s="159"/>
      <c r="H19" s="159"/>
      <c r="I19" s="159"/>
      <c r="J19" s="158"/>
    </row>
    <row r="20" spans="1:10" ht="26.25" customHeight="1">
      <c r="A20" s="104"/>
      <c r="B20" s="110"/>
      <c r="C20" s="110"/>
      <c r="D20" s="105" t="s">
        <v>45</v>
      </c>
      <c r="E20" s="106"/>
      <c r="F20" s="106"/>
      <c r="G20" s="105" t="s">
        <v>32</v>
      </c>
      <c r="H20" s="132"/>
      <c r="I20" s="106"/>
      <c r="J20" s="158"/>
    </row>
    <row r="21" spans="1:10" ht="21.95" customHeight="1">
      <c r="A21" s="104"/>
      <c r="B21" s="109" t="s">
        <v>33</v>
      </c>
      <c r="C21" s="109"/>
      <c r="D21" s="105"/>
      <c r="E21" s="106"/>
      <c r="F21" s="106"/>
      <c r="G21" s="132"/>
      <c r="H21" s="132"/>
      <c r="I21" s="159"/>
      <c r="J21" s="158"/>
    </row>
    <row r="22" spans="1:10" ht="24.75" customHeight="1">
      <c r="A22" s="104"/>
      <c r="B22" s="131"/>
      <c r="C22" s="131"/>
      <c r="D22" s="105"/>
      <c r="E22" s="106"/>
      <c r="F22" s="106"/>
      <c r="G22" s="132"/>
      <c r="H22" s="132"/>
      <c r="I22" s="159"/>
      <c r="J22" s="158"/>
    </row>
    <row r="23" spans="1:10" ht="1.5" hidden="1" customHeight="1">
      <c r="A23" s="47"/>
      <c r="B23" s="68"/>
      <c r="C23" s="69"/>
      <c r="D23" s="69"/>
      <c r="E23" s="69"/>
      <c r="F23" s="69"/>
      <c r="G23" s="69"/>
      <c r="H23" s="69"/>
      <c r="I23" s="69"/>
      <c r="J23" s="70"/>
    </row>
    <row r="24" spans="1:10" ht="24.95" customHeight="1">
      <c r="A24" s="71"/>
      <c r="B24" s="72"/>
      <c r="C24" s="72"/>
      <c r="D24" s="72" t="s">
        <v>34</v>
      </c>
      <c r="E24" s="72"/>
      <c r="F24" s="72"/>
      <c r="G24" s="72"/>
      <c r="H24" s="72"/>
      <c r="I24" s="72"/>
      <c r="J24" s="73"/>
    </row>
    <row r="25" spans="1:10" ht="24.95" customHeight="1">
      <c r="A25" s="61" t="str">
        <f>"今領到"&amp;MID(A1,1,30)&amp;"發給:"</f>
        <v>今領到執行機關(PrjXML.ExecUnitName發給:</v>
      </c>
      <c r="B25" s="64"/>
      <c r="C25" s="64"/>
      <c r="D25" s="64"/>
      <c r="E25" s="152" t="str">
        <f>MID(A4,6,30)</f>
        <v>123123工程</v>
      </c>
      <c r="F25" s="152"/>
      <c r="G25" s="152"/>
      <c r="H25" s="152"/>
      <c r="I25" s="152"/>
      <c r="J25" s="65"/>
    </row>
    <row r="26" spans="1:10" ht="24.95" customHeight="1">
      <c r="A26" s="147" t="str">
        <f>"第"&amp;MID(H5,7,2)&amp;"期工程款計新台幣:"</f>
        <v>第I畫期工程款計新台幣:</v>
      </c>
      <c r="B26" s="148"/>
      <c r="C26" s="148"/>
      <c r="D26" s="153">
        <f>E9</f>
        <v>117</v>
      </c>
      <c r="E26" s="153"/>
      <c r="F26" s="153"/>
      <c r="G26" s="64" t="s">
        <v>35</v>
      </c>
      <c r="H26" s="64"/>
      <c r="I26" s="64" t="s">
        <v>36</v>
      </c>
      <c r="J26" s="65"/>
    </row>
    <row r="27" spans="1:10" ht="24.95" customHeight="1">
      <c r="A27" s="61"/>
      <c r="B27" s="64"/>
      <c r="C27" s="64"/>
      <c r="D27" s="64" t="s">
        <v>37</v>
      </c>
      <c r="E27" s="154" t="str">
        <f>MID(D4,6,15)</f>
        <v/>
      </c>
      <c r="F27" s="154"/>
      <c r="G27" s="154"/>
      <c r="H27" s="154"/>
      <c r="I27" s="64" t="s">
        <v>38</v>
      </c>
      <c r="J27" s="65"/>
    </row>
    <row r="28" spans="1:10" ht="44.25" customHeight="1" thickBot="1">
      <c r="A28" s="74"/>
      <c r="B28" s="46"/>
      <c r="C28" s="46"/>
      <c r="D28" s="46"/>
      <c r="E28" s="46"/>
      <c r="F28" s="46"/>
      <c r="G28" s="145">
        <f>H3</f>
        <v>44580</v>
      </c>
      <c r="H28" s="146"/>
      <c r="I28" s="146"/>
      <c r="J28" s="75"/>
    </row>
  </sheetData>
  <mergeCells count="44">
    <mergeCell ref="G28:I28"/>
    <mergeCell ref="A26:C26"/>
    <mergeCell ref="B12:D12"/>
    <mergeCell ref="E25:I25"/>
    <mergeCell ref="D26:F26"/>
    <mergeCell ref="E27:H27"/>
    <mergeCell ref="B19:B20"/>
    <mergeCell ref="C21:C22"/>
    <mergeCell ref="E12:J12"/>
    <mergeCell ref="I20:J22"/>
    <mergeCell ref="G17:H19"/>
    <mergeCell ref="I17:J19"/>
    <mergeCell ref="E4:G4"/>
    <mergeCell ref="H4:J4"/>
    <mergeCell ref="A4:C4"/>
    <mergeCell ref="D5:G5"/>
    <mergeCell ref="B21:B22"/>
    <mergeCell ref="G20:H22"/>
    <mergeCell ref="E9:F9"/>
    <mergeCell ref="A5:C5"/>
    <mergeCell ref="C11:F11"/>
    <mergeCell ref="D10:G10"/>
    <mergeCell ref="H9:I9"/>
    <mergeCell ref="H10:I10"/>
    <mergeCell ref="H11:I11"/>
    <mergeCell ref="A7:B7"/>
    <mergeCell ref="A8:B8"/>
    <mergeCell ref="A9:B9"/>
    <mergeCell ref="A1:J1"/>
    <mergeCell ref="A2:J2"/>
    <mergeCell ref="A17:A22"/>
    <mergeCell ref="E17:F19"/>
    <mergeCell ref="E20:F22"/>
    <mergeCell ref="D17:D19"/>
    <mergeCell ref="D20:D22"/>
    <mergeCell ref="B17:B18"/>
    <mergeCell ref="C17:C18"/>
    <mergeCell ref="C19:C20"/>
    <mergeCell ref="H3:J3"/>
    <mergeCell ref="E7:F7"/>
    <mergeCell ref="E8:F8"/>
    <mergeCell ref="H8:I8"/>
    <mergeCell ref="H5:J5"/>
    <mergeCell ref="H7:I7"/>
  </mergeCells>
  <phoneticPr fontId="2" type="noConversion"/>
  <pageMargins left="0.7" right="0.7" top="0.75" bottom="0.75" header="0.3" footer="0.3"/>
  <pageSetup paperSize="9" scale="97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6.5"/>
  <cols>
    <col min="1" max="1" width="3.125" customWidth="1"/>
    <col min="2" max="2" width="24.125" style="92" customWidth="1"/>
    <col min="3" max="3" width="4.375" customWidth="1"/>
    <col min="4" max="4" width="14" customWidth="1"/>
    <col min="5" max="5" width="7.875" customWidth="1"/>
    <col min="6" max="6" width="14.875" customWidth="1"/>
    <col min="7" max="7" width="7.875" customWidth="1"/>
    <col min="8" max="8" width="14.875" customWidth="1"/>
    <col min="9" max="9" width="7.875" customWidth="1"/>
    <col min="10" max="10" width="14.875" customWidth="1"/>
  </cols>
  <sheetData>
    <row r="1" spans="1:10" s="1" customFormat="1" ht="40.5" customHeight="1">
      <c r="B1" s="160" t="str">
        <f>'請(總表)'!A1</f>
        <v>執行機關(PrjXML.ExecUnitName</v>
      </c>
      <c r="C1" s="161"/>
      <c r="D1" s="161"/>
      <c r="E1" s="161"/>
      <c r="F1" s="161"/>
      <c r="G1" s="161"/>
      <c r="H1" s="161"/>
      <c r="I1" s="161"/>
      <c r="J1" s="161"/>
    </row>
    <row r="2" spans="1:10" s="1" customFormat="1" ht="18.600000000000001" customHeight="1">
      <c r="B2" s="162" t="s">
        <v>0</v>
      </c>
      <c r="C2" s="102"/>
      <c r="D2" s="102"/>
      <c r="E2" s="102"/>
      <c r="F2" s="102"/>
      <c r="G2" s="102"/>
      <c r="H2" s="102"/>
      <c r="I2" s="102"/>
      <c r="J2" s="102"/>
    </row>
    <row r="3" spans="1:10" s="1" customFormat="1" ht="18" customHeight="1">
      <c r="B3" s="163" t="str">
        <f>'請(總表)'!H5</f>
        <v>請款期數:UI畫面的請款次數</v>
      </c>
      <c r="C3" s="164"/>
      <c r="D3" s="164"/>
      <c r="E3" s="164"/>
      <c r="F3" s="164"/>
      <c r="G3" s="164"/>
      <c r="H3" s="164"/>
      <c r="I3" s="164"/>
      <c r="J3" s="164"/>
    </row>
    <row r="4" spans="1:10" s="1" customFormat="1" ht="18" customHeight="1">
      <c r="B4" s="3" t="str">
        <f>'請(總表)'!A4</f>
        <v>工程名稱:123123工程</v>
      </c>
      <c r="C4" s="4"/>
      <c r="F4" s="2"/>
      <c r="G4" s="2"/>
      <c r="H4" s="2"/>
      <c r="J4" s="90" t="s">
        <v>49</v>
      </c>
    </row>
    <row r="5" spans="1:10" s="1" customFormat="1" ht="18" customHeight="1" thickBot="1">
      <c r="B5" s="89" t="s">
        <v>50</v>
      </c>
      <c r="C5" s="4"/>
      <c r="F5" s="2"/>
      <c r="G5" s="2"/>
      <c r="H5" s="2"/>
      <c r="I5" s="5"/>
      <c r="J5" s="6">
        <f>'請(總表)'!H3</f>
        <v>44580</v>
      </c>
    </row>
    <row r="6" spans="1:10" s="1" customFormat="1" ht="18" customHeight="1">
      <c r="A6" s="7"/>
      <c r="B6" s="8"/>
      <c r="C6" s="9"/>
      <c r="D6" s="10"/>
      <c r="E6" s="11" t="s">
        <v>1</v>
      </c>
      <c r="F6" s="12"/>
      <c r="G6" s="12"/>
      <c r="H6" s="12"/>
      <c r="I6" s="12"/>
      <c r="J6" s="13"/>
    </row>
    <row r="7" spans="1:10" s="1" customFormat="1" ht="18" customHeight="1">
      <c r="A7" s="7"/>
      <c r="B7" s="14" t="s">
        <v>2</v>
      </c>
      <c r="C7" s="15" t="s">
        <v>3</v>
      </c>
      <c r="D7" s="16" t="s">
        <v>4</v>
      </c>
      <c r="E7" s="17" t="s">
        <v>5</v>
      </c>
      <c r="F7" s="18"/>
      <c r="G7" s="19" t="s">
        <v>6</v>
      </c>
      <c r="H7" s="20"/>
      <c r="I7" s="21" t="s">
        <v>7</v>
      </c>
      <c r="J7" s="22"/>
    </row>
    <row r="8" spans="1:10" s="1" customFormat="1" ht="18" customHeight="1">
      <c r="A8" s="7"/>
      <c r="B8" s="23"/>
      <c r="C8" s="24"/>
      <c r="D8" s="25"/>
      <c r="E8" s="26" t="s">
        <v>8</v>
      </c>
      <c r="F8" s="27" t="s">
        <v>9</v>
      </c>
      <c r="G8" s="26" t="s">
        <v>8</v>
      </c>
      <c r="H8" s="27" t="s">
        <v>9</v>
      </c>
      <c r="I8" s="26" t="s">
        <v>8</v>
      </c>
      <c r="J8" s="28" t="s">
        <v>9</v>
      </c>
    </row>
    <row r="9" spans="1:10" s="1" customFormat="1" ht="18" customHeight="1">
      <c r="A9" s="29"/>
      <c r="B9" s="175" t="s">
        <v>39</v>
      </c>
      <c r="C9" s="176"/>
      <c r="D9" s="176"/>
      <c r="E9" s="176"/>
      <c r="F9" s="176"/>
      <c r="G9" s="176"/>
      <c r="H9" s="176"/>
      <c r="I9" s="176"/>
      <c r="J9" s="177"/>
    </row>
    <row r="10" spans="1:10">
      <c r="B10" s="95"/>
      <c r="C10" s="96"/>
      <c r="D10" s="97"/>
      <c r="E10" s="97"/>
      <c r="F10" s="97"/>
      <c r="G10" s="97"/>
      <c r="H10" s="97"/>
      <c r="I10" s="97"/>
      <c r="J10" s="98"/>
    </row>
    <row r="11" spans="1:10">
      <c r="B11" s="95"/>
      <c r="C11" s="96"/>
      <c r="D11" s="97"/>
      <c r="E11" s="97"/>
      <c r="F11" s="97"/>
      <c r="G11" s="97"/>
      <c r="H11" s="97"/>
      <c r="I11" s="97"/>
      <c r="J11" s="98"/>
    </row>
    <row r="12" spans="1:10" s="1" customFormat="1" ht="18" customHeight="1">
      <c r="A12" s="30"/>
      <c r="B12" s="165" t="s">
        <v>10</v>
      </c>
      <c r="C12" s="166"/>
      <c r="D12" s="31" t="s">
        <v>11</v>
      </c>
      <c r="E12" s="93">
        <v>0</v>
      </c>
      <c r="F12" s="169" t="s">
        <v>12</v>
      </c>
      <c r="G12" s="170"/>
      <c r="H12" s="171"/>
      <c r="I12" s="31" t="s">
        <v>11</v>
      </c>
      <c r="J12" s="94">
        <v>0</v>
      </c>
    </row>
    <row r="13" spans="1:10" s="1" customFormat="1" ht="18" customHeight="1" thickBot="1">
      <c r="A13" s="30"/>
      <c r="B13" s="167"/>
      <c r="C13" s="168"/>
      <c r="D13" s="32" t="s">
        <v>13</v>
      </c>
      <c r="E13" s="33">
        <v>0</v>
      </c>
      <c r="F13" s="172"/>
      <c r="G13" s="173"/>
      <c r="H13" s="174"/>
      <c r="I13" s="32" t="s">
        <v>13</v>
      </c>
      <c r="J13" s="34">
        <v>0</v>
      </c>
    </row>
    <row r="14" spans="1:10" s="1" customFormat="1" ht="18.95" customHeight="1">
      <c r="A14" s="30"/>
      <c r="B14" s="35"/>
      <c r="C14" s="36"/>
      <c r="D14" s="37"/>
      <c r="E14" s="38"/>
      <c r="F14" s="39"/>
      <c r="G14" s="39"/>
      <c r="H14" s="40"/>
      <c r="I14" s="37"/>
      <c r="J14" s="40"/>
    </row>
    <row r="15" spans="1:10" s="1" customFormat="1">
      <c r="A15" s="30"/>
      <c r="B15" s="79" t="s">
        <v>46</v>
      </c>
      <c r="C15" s="41"/>
      <c r="E15" s="2"/>
      <c r="F15" s="79" t="s">
        <v>47</v>
      </c>
      <c r="G15" s="43"/>
      <c r="H15" s="43"/>
      <c r="I15" s="43"/>
      <c r="J15" s="44"/>
    </row>
    <row r="16" spans="1:10" s="1" customFormat="1">
      <c r="F16" s="80" t="s">
        <v>48</v>
      </c>
      <c r="G16" s="2"/>
      <c r="H16" s="2"/>
      <c r="I16" s="42"/>
      <c r="J16" s="2"/>
    </row>
  </sheetData>
  <mergeCells count="6">
    <mergeCell ref="B1:J1"/>
    <mergeCell ref="B2:J2"/>
    <mergeCell ref="B3:J3"/>
    <mergeCell ref="B12:C13"/>
    <mergeCell ref="F12:H13"/>
    <mergeCell ref="B9:J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7" sqref="J27"/>
    </sheetView>
  </sheetViews>
  <sheetFormatPr defaultRowHeight="16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請(總表)</vt:lpstr>
      <vt:lpstr>估0</vt:lpstr>
      <vt:lpstr>工作表1</vt:lpstr>
      <vt:lpstr>'請(總表)'!Print_Area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wra07</dc:creator>
  <cp:lastModifiedBy>shioulo</cp:lastModifiedBy>
  <cp:lastPrinted>2022-01-17T05:30:25Z</cp:lastPrinted>
  <dcterms:created xsi:type="dcterms:W3CDTF">2007-01-20T06:09:47Z</dcterms:created>
  <dcterms:modified xsi:type="dcterms:W3CDTF">2022-08-30T02:17:58Z</dcterms:modified>
</cp:coreProperties>
</file>