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572778C7-248C-4AC9-A161-BB68F4E49BA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1" i="1"/>
  <c r="D19" i="1"/>
  <c r="D13" i="1"/>
  <c r="D8" i="1"/>
  <c r="H7" i="1"/>
  <c r="D7" i="1"/>
  <c r="H6" i="1"/>
  <c r="D6" i="1"/>
  <c r="H5" i="1"/>
  <c r="H4" i="1"/>
  <c r="H3" i="1"/>
  <c r="G2" i="1"/>
</calcChain>
</file>

<file path=xl/sharedStrings.xml><?xml version="1.0" encoding="utf-8"?>
<sst xmlns="http://schemas.openxmlformats.org/spreadsheetml/2006/main" count="64" uniqueCount="35">
  <si>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</si>
  <si>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</si>
  <si>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</si>
  <si>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</si>
  <si>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</si>
  <si>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</si>
  <si>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</si>
  <si>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</si>
  <si>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</si>
  <si>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</si>
  <si>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</si>
  <si>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</si>
  <si>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</si>
  <si>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</si>
  <si>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</si>
  <si>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</si>
  <si>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</si>
  <si>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</si>
  <si>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</si>
  <si>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</si>
  <si>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</si>
  <si>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</si>
  <si>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</si>
  <si>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</si>
  <si>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</si>
  <si>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</si>
  <si>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</si>
  <si>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</si>
  <si>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</si>
  <si>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</si>
  <si>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</si>
  <si>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</si>
  <si>
    <t>techfun</t>
  </si>
  <si>
    <t>2x servo driver + 2x vypínač</t>
  </si>
  <si>
    <t>2x RGB matrix + 4pin konektor + 2x driver na krokové motory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</si>
</sst>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B]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2" workbookViewId="0">
      <selection activeCell="D25" sqref="D25"/>
    </sheetView>
  </sheetViews>
  <sheetFormatPr defaultColWidth="9" defaultRowHeight="14.5"/>
  <cols>
    <col min="2" max="2" width="28.7265625" customWidth="1"/>
    <col min="3" max="3" width="11.26953125" style="1"/>
    <col min="4" max="4" width="9.90625" customWidth="1"/>
    <col min="5" max="5" width="2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H1" s="5"/>
    </row>
    <row r="2" spans="1:8">
      <c r="A2" t="s">
        <v>6</v>
      </c>
      <c r="B2" t="s">
        <v>7</v>
      </c>
      <c r="C2" s="1">
        <v>12.67</v>
      </c>
      <c r="G2" s="6">
        <f>SUM(C:C)</f>
        <v>330.99</v>
      </c>
      <c r="H2" s="6"/>
    </row>
    <row r="3" spans="1:8">
      <c r="A3" t="s">
        <v>6</v>
      </c>
      <c r="B3" t="s">
        <v>8</v>
      </c>
      <c r="C3" s="1">
        <v>15.92</v>
      </c>
      <c r="G3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3" t="str">
        <f>HYPERLINK("invoices/laskakit_202514997.pdf","laskakit")</f>
        <v>laskakit</v>
      </c>
      <c r="E6" t="s">
        <v>15</v>
      </c>
      <c r="G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9.1999999999999993</v>
      </c>
      <c r="D7" s="4" t="str">
        <f>HYPERLINK("invoices/techfun_202515953.pdf","techfun")</f>
        <v>techfun</v>
      </c>
      <c r="G7" t="s">
        <v>6</v>
      </c>
      <c r="H7" s="1">
        <f>SUMIF(A:A,G7,C:C)</f>
        <v>135.44</v>
      </c>
    </row>
    <row r="8" spans="1:8">
      <c r="A8" t="s">
        <v>6</v>
      </c>
      <c r="B8" t="s">
        <v>18</v>
      </c>
      <c r="C8" s="1">
        <v>2.46</v>
      </c>
      <c r="D8" s="4" t="str">
        <f>HYPERLINK("invoices/hornbach_001.jpg","hornbach")</f>
        <v>hornbach</v>
      </c>
    </row>
    <row r="9" spans="1:8">
      <c r="A9" t="s">
        <v>16</v>
      </c>
      <c r="B9" t="s">
        <v>19</v>
      </c>
      <c r="C9" s="1">
        <v>10.220000000000001</v>
      </c>
      <c r="D9" s="4"/>
    </row>
    <row r="10" spans="1:8">
      <c r="A10" t="s">
        <v>16</v>
      </c>
      <c r="B10" t="s">
        <v>20</v>
      </c>
      <c r="C10" s="1">
        <v>6.81</v>
      </c>
    </row>
    <row r="11" spans="1:8">
      <c r="A11" t="s">
        <v>16</v>
      </c>
      <c r="B11" t="s">
        <v>21</v>
      </c>
      <c r="C11" s="1">
        <v>28.49</v>
      </c>
    </row>
    <row r="12" spans="1:8">
      <c r="A12" t="s">
        <v>16</v>
      </c>
      <c r="B12" t="s">
        <v>22</v>
      </c>
      <c r="C12" s="1">
        <v>2.7</v>
      </c>
    </row>
    <row r="13" spans="1:8">
      <c r="A13" t="s">
        <v>16</v>
      </c>
      <c r="B13" t="s">
        <v>23</v>
      </c>
      <c r="C13" s="1">
        <v>10.81</v>
      </c>
      <c r="D13" s="4" t="str">
        <f>HYPERLINK("invoices/Caxtool.pdf","Caxtool")</f>
        <v>Caxtool</v>
      </c>
    </row>
    <row r="14" spans="1:8">
      <c r="A14" t="s">
        <v>16</v>
      </c>
      <c r="B14" t="s">
        <v>24</v>
      </c>
      <c r="C14" s="1">
        <v>1.44</v>
      </c>
    </row>
    <row r="15" spans="1:8">
      <c r="A15" t="s">
        <v>16</v>
      </c>
      <c r="B15" t="s">
        <v>25</v>
      </c>
      <c r="C15" s="1">
        <v>9.5</v>
      </c>
    </row>
    <row r="16" spans="1:8">
      <c r="A16" t="s">
        <v>16</v>
      </c>
      <c r="B16" t="s">
        <v>26</v>
      </c>
      <c r="C16" s="1">
        <v>27.8</v>
      </c>
    </row>
    <row r="17" spans="1:5">
      <c r="A17" t="s">
        <v>16</v>
      </c>
      <c r="B17" t="s">
        <v>27</v>
      </c>
      <c r="C17" s="1">
        <v>2.7</v>
      </c>
    </row>
    <row r="18" spans="1:5">
      <c r="A18" t="s">
        <v>16</v>
      </c>
      <c r="B18" t="s">
        <v>28</v>
      </c>
      <c r="C18" s="1">
        <v>2.4</v>
      </c>
    </row>
    <row r="19" spans="1:5">
      <c r="A19" t="s">
        <v>16</v>
      </c>
      <c r="B19" t="s">
        <v>23</v>
      </c>
      <c r="C19" s="1">
        <v>3.6</v>
      </c>
      <c r="D19" s="4" t="str">
        <f>HYPERLINK("invoices/turtle_ostatne.pdf","Turtle")</f>
        <v>Turtle</v>
      </c>
    </row>
    <row r="20" spans="1:5">
      <c r="A20" t="s">
        <v>16</v>
      </c>
      <c r="B20" t="s">
        <v>29</v>
      </c>
      <c r="C20" s="1">
        <v>47.5</v>
      </c>
    </row>
    <row r="21" spans="1:5">
      <c r="A21" t="s">
        <v>16</v>
      </c>
      <c r="B21" t="s">
        <v>23</v>
      </c>
      <c r="C21" s="1">
        <v>6.61</v>
      </c>
      <c r="D21" s="4" t="str">
        <f>HYPERLINK("invoices/na3D.pdf","Na3D")</f>
        <v>Na3D</v>
      </c>
    </row>
    <row r="22" spans="1:5">
      <c r="A22" t="s">
        <v>16</v>
      </c>
      <c r="B22" t="s">
        <v>30</v>
      </c>
      <c r="C22" s="1">
        <v>23.26</v>
      </c>
    </row>
    <row r="23" spans="1:5">
      <c r="A23" t="s">
        <v>16</v>
      </c>
      <c r="B23" t="s">
        <v>31</v>
      </c>
      <c r="C23" s="1">
        <v>2.2400000000000002</v>
      </c>
    </row>
    <row r="24" spans="1:5">
      <c r="A24" t="s">
        <v>16</v>
      </c>
      <c r="B24" t="s">
        <v>23</v>
      </c>
      <c r="C24" s="1">
        <v>9.4700000000000006</v>
      </c>
      <c r="D24" s="4" t="str">
        <f>HYPERLINK("invoices/aliexpress_sanky.pdf","aliexpress")</f>
        <v>aliexpress</v>
      </c>
    </row>
    <row r="25" spans="1:5">
      <c r="A25" t="s">
        <v>6</v>
      </c>
      <c r="B25" t="s">
        <v>33</v>
      </c>
      <c r="C25" s="1">
        <v>14.46</v>
      </c>
      <c r="D25" s="3" t="str">
        <f>HYPERLINK("invoices/laskakit_202519939.pdf", "laskakit")</f>
        <v>laskakit</v>
      </c>
      <c r="E25" t="s">
        <v>15</v>
      </c>
    </row>
    <row r="26" spans="1:5">
      <c r="A26" t="s">
        <v>6</v>
      </c>
      <c r="B26" t="s">
        <v>34</v>
      </c>
      <c r="C26" s="1">
        <v>15.95</v>
      </c>
      <c r="D26" t="s">
        <v>32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2015-06-05T18:17:00Z</dcterms:created>
  <dcterms:modified xsi:type="dcterms:W3CDTF">2025-06-10T13:57:17Z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