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5BB992D1-17E9-4247-8531-4EBA6B5B7F5B}" xr6:coauthVersionLast="47" xr6:coauthVersionMax="47" xr10:uidLastSave="{00000000-0000-0000-0000-000000000000}"/>
  <bookViews>
    <workbookView xWindow="-132" yWindow="-132" windowWidth="20424" windowHeight="12144" tabRatio="769" xr2:uid="{00000000-000D-0000-FFFF-FFFF00000000}"/>
  </bookViews>
  <sheets>
    <sheet name="Table 1.1" sheetId="64" r:id="rId1"/>
    <sheet name="Table 1.2" sheetId="5" r:id="rId2"/>
    <sheet name="Table 2.1.1" sheetId="6" r:id="rId3"/>
    <sheet name="Table 2.1.2 Component " sheetId="9" r:id="rId4"/>
    <sheet name="Table 3.1 NCCE" sheetId="45" r:id="rId5"/>
    <sheet name="Table 3.2" sheetId="48" r:id="rId6"/>
    <sheet name="Table 3.3" sheetId="50" r:id="rId7"/>
    <sheet name="Table 3.4" sheetId="51" r:id="rId8"/>
    <sheet name="Table 3.5" sheetId="53" r:id="rId9"/>
    <sheet name="Table 3.6" sheetId="54" r:id="rId10"/>
    <sheet name="Table 3.7" sheetId="55" r:id="rId11"/>
    <sheet name="Table 3.8" sheetId="56" r:id="rId12"/>
    <sheet name="Table 3.9" sheetId="58" r:id="rId13"/>
  </sheets>
  <definedNames>
    <definedName name="_xlnm.Print_Area" localSheetId="0">'Table 1.1'!$A$1:$C$34</definedName>
    <definedName name="_xlnm.Print_Area" localSheetId="2">'Table 2.1.1'!$A$2:$F$34</definedName>
    <definedName name="_xlnm.Print_Area" localSheetId="3">'Table 2.1.2 Component '!$A$1:$F$31</definedName>
    <definedName name="_xlnm.Print_Area" localSheetId="4">'Table 3.1 NCCE'!$A$2:$F$38</definedName>
    <definedName name="_xlnm.Print_Area" localSheetId="5">'Table 3.2'!$A$1:$F$75</definedName>
    <definedName name="_xlnm.Print_Area" localSheetId="6">'Table 3.3'!$A$1:$F$13</definedName>
    <definedName name="_xlnm.Print_Area" localSheetId="7">'Table 3.4'!$A$1:$F$32</definedName>
    <definedName name="_xlnm.Print_Area" localSheetId="8">'Table 3.5'!$A$1:$F$11</definedName>
    <definedName name="_xlnm.Print_Area" localSheetId="9">'Table 3.6'!$A$1:$T$47</definedName>
    <definedName name="_xlnm.Print_Area" localSheetId="10">'Table 3.7'!$A$1:$M$10</definedName>
    <definedName name="_xlnm.Print_Area" localSheetId="11">'Table 3.8'!$A$1:$F$20</definedName>
    <definedName name="_xlnm.Print_Area" localSheetId="12">'Table 3.9'!$A$1:$F$8</definedName>
    <definedName name="Z_02EC4555_5648_4529_98EC_3FB6B89B867F_.wvu.PrintArea" localSheetId="4" hidden="1">'Table 3.1 NCCE'!$A$1:$F$40</definedName>
    <definedName name="Z_02EC4555_5648_4529_98EC_3FB6B89B867F_.wvu.PrintArea" localSheetId="5" hidden="1">'Table 3.2'!$A$1:$F$74</definedName>
    <definedName name="Z_02EC4555_5648_4529_98EC_3FB6B89B867F_.wvu.PrintArea" localSheetId="6" hidden="1">'Table 3.3'!$A$1:$F$11</definedName>
    <definedName name="Z_02EC4555_5648_4529_98EC_3FB6B89B867F_.wvu.PrintArea" localSheetId="7" hidden="1">'Table 3.4'!$A$1:$F$21</definedName>
    <definedName name="Z_02EC4555_5648_4529_98EC_3FB6B89B867F_.wvu.PrintArea" localSheetId="8" hidden="1">'Table 3.5'!$A$1:$F$18</definedName>
    <definedName name="Z_02EC4555_5648_4529_98EC_3FB6B89B867F_.wvu.PrintArea" localSheetId="10" hidden="1">'Table 3.7'!$A$1:$F$13</definedName>
    <definedName name="Z_02EC4555_5648_4529_98EC_3FB6B89B867F_.wvu.PrintArea" localSheetId="11" hidden="1">'Table 3.8'!$A$1:$F$20</definedName>
    <definedName name="Z_1E4EBAB2_6872_4520_BF8A_226AAF054257_.wvu.PrintArea" localSheetId="4" hidden="1">'Table 3.1 NCCE'!#REF!</definedName>
    <definedName name="Z_B25D4AC8_47EB_407B_BE70_8908CEF72BED_.wvu.PrintArea" localSheetId="4" hidden="1">'Table 3.1 NCCE'!#REF!</definedName>
    <definedName name="Z_BF9299E5_737A_4E0C_9D41_A753AB534F5C_.wvu.PrintArea" localSheetId="4" hidden="1">'Table 3.1 NCCE'!#REF!</definedName>
    <definedName name="Z_BF96F35B_CE86_4EAA_BC56_620191C156ED_.wvu.PrintArea" localSheetId="4" hidden="1">'Table 3.1 NCCE'!$A$1:$F$40</definedName>
    <definedName name="Z_BF96F35B_CE86_4EAA_BC56_620191C156ED_.wvu.PrintArea" localSheetId="5" hidden="1">'Table 3.2'!$A$1:$F$74</definedName>
    <definedName name="Z_BF96F35B_CE86_4EAA_BC56_620191C156ED_.wvu.PrintArea" localSheetId="6" hidden="1">'Table 3.3'!$A$1:$F$11</definedName>
    <definedName name="Z_BF96F35B_CE86_4EAA_BC56_620191C156ED_.wvu.PrintArea" localSheetId="7" hidden="1">'Table 3.4'!$A$1:$F$21</definedName>
    <definedName name="Z_BF96F35B_CE86_4EAA_BC56_620191C156ED_.wvu.PrintArea" localSheetId="8" hidden="1">'Table 3.5'!$A$1:$F$18</definedName>
    <definedName name="Z_BF96F35B_CE86_4EAA_BC56_620191C156ED_.wvu.PrintArea" localSheetId="10" hidden="1">'Table 3.7'!$A$1:$F$13</definedName>
    <definedName name="Z_BF96F35B_CE86_4EAA_BC56_620191C156ED_.wvu.PrintArea" localSheetId="11" hidden="1">'Table 3.8'!$A$1:$F$20</definedName>
    <definedName name="Z_BFB02F83_41B1_44AF_A78B_0A94ECFFD68F_.wvu.PrintArea" localSheetId="4" hidden="1">'Table 3.1 NCCE'!#REF!</definedName>
    <definedName name="Z_D4786556_5610_4637_8BFC_AE78BCCB000A_.wvu.Cols" localSheetId="7" hidden="1">'Table 3.4'!#REF!</definedName>
    <definedName name="Z_E17A761E_E232_4B16_B081_29C59F6C978B_.wvu.Cols" localSheetId="7" hidden="1">'Table 3.4'!#REF!</definedName>
    <definedName name="Z_F0126648_A843_4414_99F0_D623F0487F49_.wvu.PrintArea" localSheetId="4" hidden="1">'Table 3.1 NCCE'!$A$1:$F$40</definedName>
    <definedName name="Z_F0126648_A843_4414_99F0_D623F0487F49_.wvu.PrintArea" localSheetId="5" hidden="1">'Table 3.2'!$A$1:$F$74</definedName>
    <definedName name="Z_F0126648_A843_4414_99F0_D623F0487F49_.wvu.PrintArea" localSheetId="6" hidden="1">'Table 3.3'!$A$1:$F$11</definedName>
    <definedName name="Z_F0126648_A843_4414_99F0_D623F0487F49_.wvu.PrintArea" localSheetId="7" hidden="1">'Table 3.4'!$A$1:$F$21</definedName>
    <definedName name="Z_F0126648_A843_4414_99F0_D623F0487F49_.wvu.PrintArea" localSheetId="8" hidden="1">'Table 3.5'!$A$1:$F$18</definedName>
    <definedName name="Z_F0126648_A843_4414_99F0_D623F0487F49_.wvu.PrintArea" localSheetId="10" hidden="1">'Table 3.7'!$A$1:$F$13</definedName>
    <definedName name="Z_F0126648_A843_4414_99F0_D623F0487F49_.wvu.PrintArea" localSheetId="11" hidden="1">'Table 3.8'!$A$1:$F$20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8" l="1"/>
  <c r="C11" i="48"/>
  <c r="D11" i="48"/>
  <c r="E11" i="48"/>
  <c r="F11" i="48"/>
  <c r="B20" i="48"/>
  <c r="C20" i="48"/>
  <c r="D20" i="48"/>
  <c r="E20" i="48"/>
  <c r="F20" i="48"/>
  <c r="B31" i="48"/>
  <c r="C31" i="48"/>
  <c r="D31" i="48"/>
  <c r="E31" i="48"/>
  <c r="F31" i="48"/>
  <c r="B37" i="48"/>
  <c r="C37" i="48"/>
  <c r="D37" i="48"/>
  <c r="E37" i="48"/>
  <c r="F37" i="48"/>
  <c r="B41" i="48"/>
  <c r="C41" i="48"/>
  <c r="D41" i="48"/>
  <c r="E41" i="48"/>
  <c r="F41" i="48"/>
  <c r="B56" i="48"/>
  <c r="C56" i="48"/>
  <c r="D56" i="48"/>
  <c r="E56" i="48"/>
  <c r="E62" i="48" s="1"/>
  <c r="F56" i="48"/>
  <c r="F62" i="48" s="1"/>
  <c r="B61" i="48"/>
  <c r="C61" i="48"/>
  <c r="D61" i="48"/>
  <c r="E61" i="48"/>
  <c r="F61" i="48"/>
  <c r="D62" i="48" l="1"/>
  <c r="C62" i="48"/>
  <c r="B62" i="48"/>
  <c r="B43" i="48"/>
  <c r="F43" i="48"/>
  <c r="E43" i="48"/>
  <c r="D43" i="48"/>
  <c r="C43" i="48"/>
  <c r="F22" i="48"/>
  <c r="E22" i="48"/>
  <c r="D22" i="48"/>
  <c r="C22" i="48"/>
  <c r="B22" i="48"/>
  <c r="B44" i="48" l="1"/>
  <c r="F44" i="48"/>
  <c r="E44" i="48"/>
  <c r="D44" i="48"/>
  <c r="C44" i="48"/>
</calcChain>
</file>

<file path=xl/sharedStrings.xml><?xml version="1.0" encoding="utf-8"?>
<sst xmlns="http://schemas.openxmlformats.org/spreadsheetml/2006/main" count="392" uniqueCount="267">
  <si>
    <t>2023-24 Estimated actual
$'000</t>
  </si>
  <si>
    <t>2024-25 Estimate
$'000</t>
  </si>
  <si>
    <t>Departmental</t>
  </si>
  <si>
    <t xml:space="preserve">    Prior year appropriations available (b)</t>
  </si>
  <si>
    <t xml:space="preserve">    Departmental appropriation (c)</t>
  </si>
  <si>
    <t xml:space="preserve">    s74 External Revenue (d)</t>
  </si>
  <si>
    <t>Loans</t>
  </si>
  <si>
    <t>Total departmental annual appropriations</t>
  </si>
  <si>
    <t>Total departmental resourcing</t>
  </si>
  <si>
    <t>Administered</t>
  </si>
  <si>
    <t xml:space="preserve">    Outcome 1</t>
  </si>
  <si>
    <t>Total administered annual appropriations</t>
  </si>
  <si>
    <t>Total administered resourcing</t>
  </si>
  <si>
    <t>2023-24</t>
  </si>
  <si>
    <t>2024-25</t>
  </si>
  <si>
    <t>Average staffing level (number)</t>
  </si>
  <si>
    <t>Third party payments from and on behalf of other entities</t>
  </si>
  <si>
    <t>Prepared on a resourcing (i.e. appropriations available) basis.</t>
  </si>
  <si>
    <t>All figures shown above are GST exclusive - these may not match figures in the cash flow statement.</t>
  </si>
  <si>
    <t>(d) Estimated External Revenue receipts under section 74 of the PGPA Act.</t>
  </si>
  <si>
    <t>Delete lines if not required</t>
  </si>
  <si>
    <t>Format tip:  do not increase the width of the table as it has been sized to fit B5 margins</t>
  </si>
  <si>
    <t>Interest</t>
  </si>
  <si>
    <t>Royalties</t>
  </si>
  <si>
    <t>Other</t>
  </si>
  <si>
    <t>Commentary only: not for inclusion as a footnote in PBS table</t>
  </si>
  <si>
    <t>Table 1.2:  Entity 2024-25 Budget measures</t>
  </si>
  <si>
    <t>Program</t>
  </si>
  <si>
    <t>2023-24
$'000</t>
  </si>
  <si>
    <t>2024-25
$'000</t>
  </si>
  <si>
    <t>2025-26
$'000</t>
  </si>
  <si>
    <t>2026-27
$'000</t>
  </si>
  <si>
    <t>2027-28
$'000</t>
  </si>
  <si>
    <t xml:space="preserve">Total </t>
  </si>
  <si>
    <t>Total</t>
  </si>
  <si>
    <t>Departmental payment</t>
  </si>
  <si>
    <t>Total payment measures</t>
  </si>
  <si>
    <t>2024-25
Budget
$'000</t>
  </si>
  <si>
    <t>2025-26 Forward estimate
$'000</t>
  </si>
  <si>
    <t>2026-27 Forward estimate
$'000</t>
  </si>
  <si>
    <t>2027-28
Forward estimate
$'000</t>
  </si>
  <si>
    <t>Administered expenses</t>
  </si>
  <si>
    <t>Administered total</t>
  </si>
  <si>
    <t>Departmental expenses</t>
  </si>
  <si>
    <t>Departmental appropriation</t>
  </si>
  <si>
    <t>Departmental total</t>
  </si>
  <si>
    <t>s74 External Revenue (a)</t>
  </si>
  <si>
    <t>Outcome 1 Totals by appropriation type</t>
  </si>
  <si>
    <t>Total expenses for Outcome 1</t>
  </si>
  <si>
    <t>Revenue from Government</t>
  </si>
  <si>
    <t>Annual administered expenses:</t>
  </si>
  <si>
    <t>Annual departmental expenses:</t>
  </si>
  <si>
    <t>Total component 1 expenses</t>
  </si>
  <si>
    <t>Total component 2 expenses</t>
  </si>
  <si>
    <t>Total component 3 expenses</t>
  </si>
  <si>
    <t>Expenses not requiring appropriation
  in the Budget year</t>
  </si>
  <si>
    <t xml:space="preserve">Total program expenses </t>
  </si>
  <si>
    <t>Table 3.1:  Comprehensive income statement (showing net cost of services) for the period ended
30 June</t>
  </si>
  <si>
    <t>EXPENSES</t>
  </si>
  <si>
    <t>Employee benefits</t>
  </si>
  <si>
    <t>Suppliers</t>
  </si>
  <si>
    <t>Depreciation and amortisation (a)</t>
  </si>
  <si>
    <t>Finance costs</t>
  </si>
  <si>
    <t>Total expenses</t>
  </si>
  <si>
    <t xml:space="preserve">LESS: </t>
  </si>
  <si>
    <t>OWN-SOURCE INCOME</t>
  </si>
  <si>
    <t>Own-source revenue</t>
  </si>
  <si>
    <t>Sale of goods and rendering of
  services</t>
  </si>
  <si>
    <t>Dividends</t>
  </si>
  <si>
    <t>Total own-source revenue</t>
  </si>
  <si>
    <t>Gains</t>
  </si>
  <si>
    <t>Total gains</t>
  </si>
  <si>
    <t>Total own-source income</t>
  </si>
  <si>
    <t>Net (cost of)/contribution by
  services</t>
  </si>
  <si>
    <t>Surplus/(deficit) attributable to the
  Australian Government</t>
  </si>
  <si>
    <t>Changes in asset revaluation surplus</t>
  </si>
  <si>
    <t xml:space="preserve">Total other comprehensive income </t>
  </si>
  <si>
    <t>Total comprehensive income/(loss)</t>
  </si>
  <si>
    <t>Total comprehensive income/(loss)
  attributable to the Australian
  Government</t>
  </si>
  <si>
    <t>Note: Impact of net cash appropriation arrangements</t>
  </si>
  <si>
    <t>Total comprehensive income/(loss)
  - as per statement of
  Comprehensive Income</t>
  </si>
  <si>
    <t>plus: depreciation/amortisation of assets
  funded through appropriations
  (departmental capital budget funding
  and/or equity injections) (a)</t>
  </si>
  <si>
    <t>plus: depreciation/amortisation
  expenses for ROU assets (b)</t>
  </si>
  <si>
    <t>less: lease principal repayments (b)</t>
  </si>
  <si>
    <t>Net Cash Operating Surplus/ (Deficit)</t>
  </si>
  <si>
    <t xml:space="preserve">Prepared on Australian Accounting Standards basis. </t>
  </si>
  <si>
    <t>(a) From 2010-11, the Government introduced net cash appropriation arrangements where Bill 1 revenue appropriations for the depreciation/amortisation expenses of non-corporate Commonwealth entities (and select corporate Commonwealth entities) were replaced with a separate capital budget (the Departmental Capital Budget, or DCB) provided through Bill 1 equity appropriations. For information regarding DCBs, please refer to Table 3.5 Departmental Capital Budget Statement.</t>
  </si>
  <si>
    <t>(b) Applies to leases under AASB 16 Leases.</t>
  </si>
  <si>
    <t>Total comprehensive income</t>
  </si>
  <si>
    <t>Prepared on Australian Accounting Standards basis.</t>
  </si>
  <si>
    <t>Table 3.2: Budgeted departmental balance sheet (as at 30 June)</t>
  </si>
  <si>
    <t>ASSETS</t>
  </si>
  <si>
    <t>Financial assets</t>
  </si>
  <si>
    <r>
      <t xml:space="preserve">Cash </t>
    </r>
    <r>
      <rPr>
        <sz val="8"/>
        <rFont val="Arial"/>
        <family val="2"/>
      </rPr>
      <t>and cash equivalents</t>
    </r>
  </si>
  <si>
    <t>Trade and other receivables</t>
  </si>
  <si>
    <t>Investments accounted for under
  the equity method</t>
  </si>
  <si>
    <t>Other investments</t>
  </si>
  <si>
    <t>Other financial assets</t>
  </si>
  <si>
    <t>Total financial assets</t>
  </si>
  <si>
    <t>Non-financial assets</t>
  </si>
  <si>
    <t>Land and buildings</t>
  </si>
  <si>
    <t>Property, plant and equipment</t>
  </si>
  <si>
    <t>Investment property</t>
  </si>
  <si>
    <t>Intangibles</t>
  </si>
  <si>
    <t>Inventories</t>
  </si>
  <si>
    <t>Tax assets</t>
  </si>
  <si>
    <t>Other non-financial assets</t>
  </si>
  <si>
    <t>Total non-financial assets</t>
  </si>
  <si>
    <t>Assets held for sale</t>
  </si>
  <si>
    <t>Total assets</t>
  </si>
  <si>
    <t>LIABILITIES</t>
  </si>
  <si>
    <t>Payables</t>
  </si>
  <si>
    <t>Subsidies</t>
  </si>
  <si>
    <t>Personal benefits</t>
  </si>
  <si>
    <t>Grants</t>
  </si>
  <si>
    <t>Other payables</t>
  </si>
  <si>
    <t>Total payables</t>
  </si>
  <si>
    <t>Interest bearing liabilities</t>
  </si>
  <si>
    <t>Leases</t>
  </si>
  <si>
    <t>Deposits</t>
  </si>
  <si>
    <t>Other interest bearing liabilities</t>
  </si>
  <si>
    <t>Total interest bearing liabilities</t>
  </si>
  <si>
    <t>Provisions</t>
  </si>
  <si>
    <t>Employee provisions</t>
  </si>
  <si>
    <t>Other provisions</t>
  </si>
  <si>
    <t>Total provisions</t>
  </si>
  <si>
    <t>Liabilities included in disposal groups
  held for sale</t>
  </si>
  <si>
    <t>Total liabilities</t>
  </si>
  <si>
    <t>Net assets</t>
  </si>
  <si>
    <t>Table 3.2: Budgeted departmental balance sheet (as at 30 June) (continued)</t>
  </si>
  <si>
    <t>EQUITY*</t>
  </si>
  <si>
    <t>Parent entity interest</t>
  </si>
  <si>
    <t>Contributed equity</t>
  </si>
  <si>
    <t>Reserves</t>
  </si>
  <si>
    <t>Retained surplus (accumulated
  deficit)</t>
  </si>
  <si>
    <t>Total parent entity interest</t>
  </si>
  <si>
    <t>Attributed to non-controlling
  interest</t>
  </si>
  <si>
    <t>Total non-controlling interest</t>
  </si>
  <si>
    <t>Total equity</t>
  </si>
  <si>
    <t xml:space="preserve">*Equity is the residual interest in assets after the deduction of liabilities. </t>
  </si>
  <si>
    <t>Table 3.3:  Departmental statement of changes in equity — summary of movement
(Budget year 2024-25)</t>
  </si>
  <si>
    <t>Retained
earnings
$'000</t>
  </si>
  <si>
    <t>Asset
revaluation
reserve
$'000</t>
  </si>
  <si>
    <t>Other
reserves
$'000</t>
  </si>
  <si>
    <t>Contributed
equity/
capital
$'000</t>
  </si>
  <si>
    <t>Total
equity 
$'000</t>
  </si>
  <si>
    <t>Opening balance as at 1 July 2024</t>
  </si>
  <si>
    <t>Balance carried forward from
  previous period</t>
  </si>
  <si>
    <t>Adjusted opening balance</t>
  </si>
  <si>
    <t>Comprehensive income</t>
  </si>
  <si>
    <t>Other comprehensive income</t>
  </si>
  <si>
    <t>Surplus/(deficit) for the period</t>
  </si>
  <si>
    <t>Estimated closing balance as at
  30 June 2025</t>
  </si>
  <si>
    <t>Closing balance attributable to
  the Australian Government</t>
  </si>
  <si>
    <t>Table 3.4: Budgeted departmental statement of cash flows (for the period ended 30 June)</t>
  </si>
  <si>
    <t>OPERATING ACTIVITIES</t>
  </si>
  <si>
    <t>Cash received</t>
  </si>
  <si>
    <t>Appropriations</t>
  </si>
  <si>
    <t>Net GST received</t>
  </si>
  <si>
    <t>Total cash received</t>
  </si>
  <si>
    <t>Cash used</t>
  </si>
  <si>
    <t>Employees</t>
  </si>
  <si>
    <t>Interest payments on lease liability</t>
  </si>
  <si>
    <t>Total cash used</t>
  </si>
  <si>
    <t>Net cash from/(used by)
  operating activities</t>
  </si>
  <si>
    <t>INVESTING ACTIVITIES</t>
  </si>
  <si>
    <t>Purchase of property, plant and
  equipment and intangibles</t>
  </si>
  <si>
    <t>Net cash from/(used by)
  investing activities</t>
  </si>
  <si>
    <t>FINANCING ACTIVITIES</t>
  </si>
  <si>
    <t>Principal payments on lease liability</t>
  </si>
  <si>
    <t>Net cash from/(used by)
  financing activities</t>
  </si>
  <si>
    <t>Net increase/(decrease) in cash
  held</t>
  </si>
  <si>
    <t>Cash and cash equivalents at the
  beginning of the reporting period</t>
  </si>
  <si>
    <t>Cash and cash equivalents at
  the end of the reporting period</t>
  </si>
  <si>
    <t>Table 3.5 Departmental capital budget statement (for the period ended 30 June)</t>
  </si>
  <si>
    <t>PURCHASE OF NON-FINANCIAL
  ASSETS</t>
  </si>
  <si>
    <t>TOTAL</t>
  </si>
  <si>
    <t>RECONCILIATION OF CASH USED
  TO ACQUIRE ASSETS TO ASSET
  MOVEMENT TABLE</t>
  </si>
  <si>
    <t>Total purchases</t>
  </si>
  <si>
    <t>Total cash used to acquire assets</t>
  </si>
  <si>
    <t>Table 3.6:  Statement of departmental asset movements (Budget year 2024-25)</t>
  </si>
  <si>
    <t>Land
$'000</t>
  </si>
  <si>
    <t>Buildings
$'000</t>
  </si>
  <si>
    <t>Other
property,
plant and
equipment
$'000</t>
  </si>
  <si>
    <t>Heritage
and
cultural
$'000</t>
  </si>
  <si>
    <t>Investment
property
$'000</t>
  </si>
  <si>
    <t>L&amp;B, IP&amp;E
held for
sale
$'000</t>
  </si>
  <si>
    <t>Other
$'000</t>
  </si>
  <si>
    <t>Total
$'000</t>
  </si>
  <si>
    <t>As at 1 July 2024</t>
  </si>
  <si>
    <t xml:space="preserve">Gross book value </t>
  </si>
  <si>
    <t>Gross book value - ROU assets</t>
  </si>
  <si>
    <t>Opening net book balance</t>
  </si>
  <si>
    <t>Capital asset additions</t>
  </si>
  <si>
    <t>Estimated expenditure on new
  or replacement assets</t>
  </si>
  <si>
    <t>Total additions</t>
  </si>
  <si>
    <t>Other movements</t>
  </si>
  <si>
    <t>Depreciation/amortisation expense</t>
  </si>
  <si>
    <t>Depreciation/amortisation on 
 ROU assets</t>
  </si>
  <si>
    <t>Total other movements</t>
  </si>
  <si>
    <t>As at 30 June 2025</t>
  </si>
  <si>
    <t>Gross book value</t>
  </si>
  <si>
    <t>Closing net book balance</t>
  </si>
  <si>
    <t>Table 3.7:  Schedule of budgeted income and expenses administered on behalf of Government (for the period ended 30 June)</t>
  </si>
  <si>
    <t>Total expenses administered on
  behalf of Government</t>
  </si>
  <si>
    <t>Surplus/(deficit) before income tax</t>
  </si>
  <si>
    <t>Surplus/(deficit) after income tax</t>
  </si>
  <si>
    <t>Table 3.8:  Schedule of budgeted assets and liabilities administered on behalf of Government (as at 30 June)</t>
  </si>
  <si>
    <t xml:space="preserve">ASSETS </t>
  </si>
  <si>
    <t>Total assets administered on
  behalf of Government</t>
  </si>
  <si>
    <t>Total liabilities administered on
  behalf of Government</t>
  </si>
  <si>
    <t>Net assets/(liabilities)</t>
  </si>
  <si>
    <t xml:space="preserve">Table 3.9: Schedule of budgeted administered cash flows (for the period ended 30 June)  </t>
  </si>
  <si>
    <t>Subsidies paid</t>
  </si>
  <si>
    <t>Cash and cash equivalents at
  beginning of reporting period</t>
  </si>
  <si>
    <t>Cash from Official Public Account for:</t>
  </si>
  <si>
    <t>- Appropriations</t>
  </si>
  <si>
    <t>Total cash from Official Public Account</t>
  </si>
  <si>
    <t>Cash and cash equivalents at
  end of reporting period</t>
  </si>
  <si>
    <t>Part 1: Measures announced since the 2023-24 Mid-Year Economic and Fiscal Outlook (MYEFO)</t>
  </si>
  <si>
    <t>(c) Excludes departmental capital budget (DCB).</t>
  </si>
  <si>
    <t>Payments made on behalf of the Department of Finance
  (as disclosed in the respective entity's resource statement)</t>
  </si>
  <si>
    <t>Table 2.2.1:  Budgeted expenses for Outcome 1</t>
  </si>
  <si>
    <t>Total expenses for program 1</t>
  </si>
  <si>
    <t>Program 2: Schools Hospitality</t>
  </si>
  <si>
    <t>Appropiation (Parliamentary Departments) Bill No. 1</t>
  </si>
  <si>
    <t>Total expenses for program 2</t>
  </si>
  <si>
    <t>Table 2.1.2: Program component expenses</t>
  </si>
  <si>
    <t>1.1 - Chamber and Federation Chamber</t>
  </si>
  <si>
    <t>1.2 - Committee services</t>
  </si>
  <si>
    <t>1.3 - Inter-parliamentary relations and capacity building</t>
  </si>
  <si>
    <t>1.4 - Community relations and awareness</t>
  </si>
  <si>
    <t>Departmental item appropriation</t>
  </si>
  <si>
    <t>Total component 4 expenses</t>
  </si>
  <si>
    <t>1.5 - Members' and corporate support</t>
  </si>
  <si>
    <t>Total component 5 expenses</t>
  </si>
  <si>
    <t>Program 2: Administered</t>
  </si>
  <si>
    <t>2022-23 Estimated actual
$'000</t>
  </si>
  <si>
    <t>2023-24
Budget
$'000</t>
  </si>
  <si>
    <t>2024-25 Forward estimate
$'000</t>
  </si>
  <si>
    <t>2026-27
Forward estimate
$'000</t>
  </si>
  <si>
    <t>2.1 - Schools hospitality</t>
  </si>
  <si>
    <t>Appropriation (Parliamentary Departments) Bill No. 1</t>
  </si>
  <si>
    <t xml:space="preserve">Total program 2 expenses </t>
  </si>
  <si>
    <t>Funded internally from departmental
  resources (a)</t>
  </si>
  <si>
    <t>Payment measures</t>
  </si>
  <si>
    <t>Total resourcing for the Department of the House of Representatives</t>
  </si>
  <si>
    <t>(a) Appropriation (Parliamentary Departments) Bill (No. 1) 2024-2025.</t>
  </si>
  <si>
    <t>Prepared on a Government Finance Statistics (Underlying Cash) basis. Figures displayed as a negative 
(-) represent a decrease in funds and a positive (+) represent an increase in funds.</t>
  </si>
  <si>
    <t>Expenses not requiring
  appropriation in the Budget
  year (b)</t>
  </si>
  <si>
    <t>(a) Estimated expenses incurred in relation to receipts retained under section 74 of the PGPA Act.</t>
  </si>
  <si>
    <t>Computer
software and
intangibles
$'000</t>
  </si>
  <si>
    <t>Accumulated depreciation/amortisation and
 impairment - ROU assets</t>
  </si>
  <si>
    <t>Accumulated depreciation/
 amortisation and impairment</t>
  </si>
  <si>
    <t>Modernisation of Parliamentary Business Applications</t>
  </si>
  <si>
    <t>Supporting House and Senate Transformation</t>
  </si>
  <si>
    <t>(b) Expenses not requiring appropriation in the Budget year are made up of depreciation expenses, amortisation expenses, lease expense, audit fees, and rent.</t>
  </si>
  <si>
    <t>Note: Departmental appropriation splits and totals are indicative estimates and may change in the course of the budget year.</t>
  </si>
  <si>
    <t>Annual appropriations (a)</t>
  </si>
  <si>
    <r>
      <t xml:space="preserve">(b) Excludes any amount subject to administrative quarantine by Finance or withheld under section 51 of the </t>
    </r>
    <r>
      <rPr>
        <i/>
        <sz val="8"/>
        <color indexed="8"/>
        <rFont val="Arial"/>
        <family val="2"/>
      </rPr>
      <t xml:space="preserve">Public Governance, Performance and Accountability Act 2013 </t>
    </r>
    <r>
      <rPr>
        <sz val="8"/>
        <color rgb="FF000000"/>
        <rFont val="Arial"/>
        <family val="2"/>
      </rPr>
      <t>(PGPA Act)</t>
    </r>
    <r>
      <rPr>
        <i/>
        <sz val="8"/>
        <color indexed="8"/>
        <rFont val="Arial"/>
        <family val="2"/>
      </rPr>
      <t>.</t>
    </r>
  </si>
  <si>
    <t>(a) Includes purchases from current and previous years' annual appropriations.</t>
  </si>
  <si>
    <t>By purchase - appropriation (a)</t>
  </si>
  <si>
    <t>By purchase - appropriation - ROU assets</t>
  </si>
  <si>
    <t>Outcome 1: Other Departmental DHR</t>
  </si>
  <si>
    <t>Program 1: Other Departmental DHR</t>
  </si>
  <si>
    <t>(a) ‘Appropriation’ refers to funding provided through Appropriation (Parliamentary Departments) Bill 
(No. 1) 2024-2025 for depreciation/amortisation expenses or other operational expenses.</t>
  </si>
  <si>
    <t>Table 1.1: DHR resource statement - Budget estimates for 2024-25 as at May Budget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</si>
</sst>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#,##0_);&quot;(&quot;#,##0&quot;)&quot;;&quot;-&quot;_)"/>
    <numFmt numFmtId="166" formatCode="_(* #,##0_);_(* \(#,##0\);_(* &quot;(x)&quot;_);_(@_)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sz val="8"/>
      <color rgb="FFFF66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1"/>
      <charset val="1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indexed="8"/>
      </bottom>
      <diagonal/>
    </border>
    <border>
      <left/>
      <right/>
      <top style="hair">
        <color indexed="8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/>
    <xf numFmtId="0" fontId="2" fillId="0" borderId="0"/>
    <xf numFmtId="0" fontId="10" fillId="0" borderId="0">
      <alignment vertical="center"/>
    </xf>
    <xf numFmtId="0" fontId="10" fillId="0" borderId="0"/>
    <xf numFmtId="0" fontId="2" fillId="0" borderId="0"/>
    <xf numFmtId="0" fontId="17" fillId="0" borderId="0"/>
    <xf numFmtId="0" fontId="2" fillId="0" borderId="0"/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43" fontId="21" fillId="0" borderId="0" applyFont="0" applyFill="0" applyBorder="0" applyAlignment="0" applyProtection="0"/>
  </cellStyleXfs>
  <cellXfs count="340">
    <xf numFmtId="0" fontId="0" fillId="0" borderId="0" xfId="0"/>
    <xf numFmtId="164" fontId="6" fillId="0" borderId="0" xfId="1" applyNumberFormat="1" applyFont="1" applyAlignment="1">
      <alignment vertical="center"/>
    </xf>
    <xf numFmtId="3" fontId="6" fillId="0" borderId="0" xfId="1" applyNumberFormat="1" applyFont="1" applyAlignment="1">
      <alignment vertical="center"/>
    </xf>
    <xf numFmtId="3" fontId="6" fillId="0" borderId="3" xfId="1" applyNumberFormat="1" applyFont="1" applyBorder="1" applyAlignment="1">
      <alignment vertical="center"/>
    </xf>
    <xf numFmtId="0" fontId="11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0" fontId="11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 indent="1"/>
    </xf>
    <xf numFmtId="0" fontId="15" fillId="0" borderId="0" xfId="3" applyFont="1" applyAlignment="1">
      <alignment horizontal="left" vertical="center"/>
    </xf>
    <xf numFmtId="0" fontId="3" fillId="0" borderId="0" xfId="3" applyAlignment="1">
      <alignment horizontal="left" vertical="center"/>
    </xf>
    <xf numFmtId="3" fontId="6" fillId="3" borderId="0" xfId="1" applyNumberFormat="1" applyFont="1" applyFill="1" applyAlignment="1">
      <alignment vertical="center"/>
    </xf>
    <xf numFmtId="3" fontId="6" fillId="3" borderId="3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8" fillId="0" borderId="0" xfId="4" applyNumberFormat="1" applyFont="1"/>
    <xf numFmtId="165" fontId="4" fillId="0" borderId="0" xfId="2" applyNumberFormat="1" applyFont="1"/>
    <xf numFmtId="165" fontId="4" fillId="0" borderId="0" xfId="5" applyNumberFormat="1" applyFont="1"/>
    <xf numFmtId="165" fontId="19" fillId="0" borderId="0" xfId="5" applyNumberFormat="1" applyFont="1"/>
    <xf numFmtId="165" fontId="3" fillId="0" borderId="0" xfId="5" applyNumberFormat="1" applyFont="1"/>
    <xf numFmtId="165" fontId="4" fillId="0" borderId="0" xfId="4" applyNumberFormat="1" applyFont="1" applyAlignment="1">
      <alignment horizontal="right"/>
    </xf>
    <xf numFmtId="165" fontId="6" fillId="0" borderId="0" xfId="1" applyNumberFormat="1" applyFont="1" applyAlignment="1">
      <alignment vertical="center"/>
    </xf>
    <xf numFmtId="165" fontId="6" fillId="3" borderId="0" xfId="1" applyNumberFormat="1" applyFont="1" applyFill="1" applyAlignment="1">
      <alignment vertical="center"/>
    </xf>
    <xf numFmtId="165" fontId="4" fillId="0" borderId="0" xfId="4" applyNumberFormat="1" applyFont="1" applyAlignment="1">
      <alignment vertical="center"/>
    </xf>
    <xf numFmtId="165" fontId="7" fillId="0" borderId="0" xfId="4" applyNumberFormat="1" applyFont="1"/>
    <xf numFmtId="165" fontId="9" fillId="0" borderId="0" xfId="4" applyNumberFormat="1" applyFont="1"/>
    <xf numFmtId="166" fontId="4" fillId="0" borderId="0" xfId="4" applyNumberFormat="1" applyFont="1"/>
    <xf numFmtId="166" fontId="4" fillId="0" borderId="0" xfId="4" applyNumberFormat="1" applyFont="1" applyAlignment="1">
      <alignment horizontal="center"/>
    </xf>
    <xf numFmtId="165" fontId="4" fillId="0" borderId="0" xfId="7" applyNumberFormat="1" applyFont="1">
      <alignment vertical="center"/>
    </xf>
    <xf numFmtId="165" fontId="11" fillId="0" borderId="0" xfId="7" applyNumberFormat="1" applyFont="1">
      <alignment vertical="center"/>
    </xf>
    <xf numFmtId="165" fontId="6" fillId="0" borderId="0" xfId="7" applyNumberFormat="1" applyFont="1">
      <alignment vertical="center"/>
    </xf>
    <xf numFmtId="165" fontId="4" fillId="0" borderId="0" xfId="7" applyNumberFormat="1" applyFont="1" applyAlignment="1">
      <alignment horizontal="right" vertical="center"/>
    </xf>
    <xf numFmtId="165" fontId="4" fillId="3" borderId="0" xfId="7" applyNumberFormat="1" applyFont="1" applyFill="1" applyAlignment="1">
      <alignment horizontal="right" vertical="center"/>
    </xf>
    <xf numFmtId="165" fontId="6" fillId="0" borderId="0" xfId="1" applyNumberFormat="1" applyFont="1" applyAlignment="1">
      <alignment horizontal="right" vertical="center"/>
    </xf>
    <xf numFmtId="165" fontId="13" fillId="0" borderId="0" xfId="7" applyNumberFormat="1" applyFont="1" applyAlignment="1">
      <alignment horizontal="right" vertical="center"/>
    </xf>
    <xf numFmtId="165" fontId="6" fillId="0" borderId="2" xfId="7" applyNumberFormat="1" applyFont="1" applyBorder="1">
      <alignment vertical="center"/>
    </xf>
    <xf numFmtId="165" fontId="3" fillId="0" borderId="0" xfId="7" applyNumberFormat="1" applyFont="1">
      <alignment vertical="center"/>
    </xf>
    <xf numFmtId="165" fontId="3" fillId="0" borderId="0" xfId="4" applyNumberFormat="1" applyFont="1"/>
    <xf numFmtId="165" fontId="4" fillId="0" borderId="0" xfId="4" applyNumberFormat="1" applyFont="1" applyAlignment="1">
      <alignment horizontal="right" vertical="top" wrapText="1"/>
    </xf>
    <xf numFmtId="165" fontId="4" fillId="0" borderId="0" xfId="4" applyNumberFormat="1" applyFont="1"/>
    <xf numFmtId="165" fontId="4" fillId="3" borderId="0" xfId="4" applyNumberFormat="1" applyFont="1" applyFill="1"/>
    <xf numFmtId="165" fontId="6" fillId="0" borderId="0" xfId="9" applyNumberFormat="1" applyFont="1" applyAlignment="1">
      <alignment vertical="center"/>
    </xf>
    <xf numFmtId="165" fontId="11" fillId="0" borderId="0" xfId="9" applyNumberFormat="1" applyFont="1" applyAlignment="1">
      <alignment vertical="center"/>
    </xf>
    <xf numFmtId="165" fontId="11" fillId="0" borderId="0" xfId="3" applyNumberFormat="1" applyFont="1" applyAlignment="1">
      <alignment horizontal="left" vertical="center"/>
    </xf>
    <xf numFmtId="165" fontId="11" fillId="0" borderId="0" xfId="3" applyNumberFormat="1" applyFont="1" applyAlignment="1">
      <alignment vertical="center"/>
    </xf>
    <xf numFmtId="165" fontId="11" fillId="0" borderId="0" xfId="4" applyNumberFormat="1" applyFont="1" applyAlignment="1">
      <alignment vertical="center"/>
    </xf>
    <xf numFmtId="165" fontId="15" fillId="0" borderId="3" xfId="1" applyNumberFormat="1" applyFont="1" applyBorder="1" applyAlignment="1">
      <alignment vertical="center"/>
    </xf>
    <xf numFmtId="165" fontId="11" fillId="0" borderId="3" xfId="1" applyNumberFormat="1" applyFont="1" applyBorder="1" applyAlignment="1">
      <alignment vertical="center"/>
    </xf>
    <xf numFmtId="165" fontId="11" fillId="0" borderId="0" xfId="0" applyNumberFormat="1" applyFont="1" applyAlignment="1">
      <alignment vertical="center"/>
    </xf>
    <xf numFmtId="165" fontId="3" fillId="0" borderId="0" xfId="9" applyNumberFormat="1" applyFont="1" applyAlignment="1">
      <alignment horizontal="right"/>
    </xf>
    <xf numFmtId="165" fontId="4" fillId="0" borderId="0" xfId="9" applyNumberFormat="1" applyFont="1" applyAlignment="1">
      <alignment horizontal="right"/>
    </xf>
    <xf numFmtId="165" fontId="2" fillId="0" borderId="0" xfId="4" applyNumberFormat="1"/>
    <xf numFmtId="165" fontId="3" fillId="0" borderId="0" xfId="4" applyNumberFormat="1" applyFont="1" applyAlignment="1">
      <alignment wrapText="1"/>
    </xf>
    <xf numFmtId="165" fontId="3" fillId="0" borderId="0" xfId="4" applyNumberFormat="1" applyFont="1" applyAlignment="1">
      <alignment horizontal="left" wrapText="1"/>
    </xf>
    <xf numFmtId="164" fontId="11" fillId="0" borderId="3" xfId="1" applyNumberFormat="1" applyFont="1" applyBorder="1" applyAlignment="1">
      <alignment vertical="center"/>
    </xf>
    <xf numFmtId="164" fontId="11" fillId="3" borderId="3" xfId="1" applyNumberFormat="1" applyFont="1" applyFill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164" fontId="15" fillId="3" borderId="3" xfId="1" applyNumberFormat="1" applyFont="1" applyFill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165" fontId="6" fillId="0" borderId="0" xfId="3" applyNumberFormat="1" applyFont="1" applyAlignment="1">
      <alignment horizontal="left" vertical="center" indent="1"/>
    </xf>
    <xf numFmtId="165" fontId="15" fillId="0" borderId="0" xfId="3" applyNumberFormat="1" applyFont="1" applyAlignment="1">
      <alignment horizontal="left" vertical="center"/>
    </xf>
    <xf numFmtId="165" fontId="11" fillId="3" borderId="3" xfId="1" applyNumberFormat="1" applyFont="1" applyFill="1" applyBorder="1" applyAlignment="1">
      <alignment vertical="center"/>
    </xf>
    <xf numFmtId="165" fontId="15" fillId="3" borderId="3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5" fillId="0" borderId="0" xfId="3" applyNumberFormat="1" applyFont="1" applyAlignment="1">
      <alignment vertical="center"/>
    </xf>
    <xf numFmtId="165" fontId="15" fillId="3" borderId="2" xfId="1" applyNumberFormat="1" applyFont="1" applyFill="1" applyBorder="1" applyAlignment="1">
      <alignment vertical="center"/>
    </xf>
    <xf numFmtId="165" fontId="18" fillId="0" borderId="0" xfId="5" applyNumberFormat="1" applyFont="1"/>
    <xf numFmtId="165" fontId="2" fillId="0" borderId="0" xfId="5" applyNumberFormat="1" applyFont="1"/>
    <xf numFmtId="165" fontId="4" fillId="0" borderId="0" xfId="5" applyNumberFormat="1" applyFont="1" applyAlignment="1">
      <alignment horizontal="right"/>
    </xf>
    <xf numFmtId="165" fontId="12" fillId="0" borderId="0" xfId="5" applyNumberFormat="1" applyFont="1"/>
    <xf numFmtId="165" fontId="16" fillId="0" borderId="0" xfId="5" applyNumberFormat="1" applyFont="1"/>
    <xf numFmtId="165" fontId="23" fillId="0" borderId="0" xfId="5" applyNumberFormat="1" applyFont="1"/>
    <xf numFmtId="165" fontId="3" fillId="0" borderId="0" xfId="2" applyNumberFormat="1" applyFont="1"/>
    <xf numFmtId="165" fontId="22" fillId="0" borderId="0" xfId="4" applyNumberFormat="1" applyFont="1"/>
    <xf numFmtId="165" fontId="2" fillId="0" borderId="0" xfId="4" applyNumberFormat="1" applyAlignment="1">
      <alignment horizontal="right"/>
    </xf>
    <xf numFmtId="165" fontId="6" fillId="0" borderId="0" xfId="9" applyNumberFormat="1" applyFont="1" applyAlignment="1">
      <alignment horizontal="right" vertical="center"/>
    </xf>
    <xf numFmtId="165" fontId="6" fillId="0" borderId="0" xfId="9" applyNumberFormat="1" applyFont="1" applyAlignment="1">
      <alignment horizontal="left" vertical="center" indent="1"/>
    </xf>
    <xf numFmtId="165" fontId="4" fillId="0" borderId="0" xfId="9" applyNumberFormat="1" applyFont="1" applyAlignment="1">
      <alignment horizontal="left" vertical="center" indent="1"/>
    </xf>
    <xf numFmtId="165" fontId="15" fillId="0" borderId="0" xfId="9" applyNumberFormat="1" applyFont="1" applyAlignment="1">
      <alignment vertical="center"/>
    </xf>
    <xf numFmtId="165" fontId="11" fillId="0" borderId="0" xfId="9" applyNumberFormat="1" applyFont="1" applyAlignment="1">
      <alignment horizontal="left" vertical="center"/>
    </xf>
    <xf numFmtId="0" fontId="3" fillId="0" borderId="0" xfId="4" applyFont="1"/>
    <xf numFmtId="0" fontId="4" fillId="0" borderId="0" xfId="4" applyFont="1"/>
    <xf numFmtId="166" fontId="4" fillId="3" borderId="0" xfId="4" applyNumberFormat="1" applyFont="1" applyFill="1"/>
    <xf numFmtId="165" fontId="4" fillId="0" borderId="0" xfId="4" applyNumberFormat="1" applyFont="1" applyAlignment="1">
      <alignment horizontal="left" indent="1"/>
    </xf>
    <xf numFmtId="165" fontId="4" fillId="0" borderId="0" xfId="4" applyNumberFormat="1" applyFont="1" applyAlignment="1">
      <alignment vertical="top" wrapText="1"/>
    </xf>
    <xf numFmtId="165" fontId="11" fillId="0" borderId="0" xfId="9" applyNumberFormat="1" applyFont="1" applyAlignment="1">
      <alignment vertical="center" wrapText="1"/>
    </xf>
    <xf numFmtId="0" fontId="11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6" fillId="0" borderId="0" xfId="9" applyFont="1" applyAlignment="1">
      <alignment horizontal="left" vertical="center" indent="1"/>
    </xf>
    <xf numFmtId="0" fontId="4" fillId="0" borderId="0" xfId="9" applyFont="1" applyAlignment="1">
      <alignment horizontal="left" vertical="center" indent="1"/>
    </xf>
    <xf numFmtId="0" fontId="15" fillId="0" borderId="0" xfId="9" applyFont="1" applyAlignment="1">
      <alignment vertical="center"/>
    </xf>
    <xf numFmtId="165" fontId="11" fillId="0" borderId="0" xfId="9" applyNumberFormat="1" applyFont="1" applyAlignment="1">
      <alignment horizontal="left" vertical="center" wrapText="1"/>
    </xf>
    <xf numFmtId="165" fontId="6" fillId="0" borderId="0" xfId="9" applyNumberFormat="1" applyFont="1" applyAlignment="1">
      <alignment horizontal="center" vertical="center" wrapText="1"/>
    </xf>
    <xf numFmtId="165" fontId="15" fillId="0" borderId="0" xfId="9" applyNumberFormat="1" applyFont="1" applyAlignment="1">
      <alignment horizontal="left" vertical="center" wrapText="1"/>
    </xf>
    <xf numFmtId="165" fontId="15" fillId="0" borderId="0" xfId="9" applyNumberFormat="1" applyFont="1" applyAlignment="1">
      <alignment horizontal="right" vertical="center"/>
    </xf>
    <xf numFmtId="165" fontId="4" fillId="2" borderId="0" xfId="5" applyNumberFormat="1" applyFont="1" applyFill="1"/>
    <xf numFmtId="0" fontId="4" fillId="0" borderId="7" xfId="4" applyFont="1" applyBorder="1"/>
    <xf numFmtId="0" fontId="4" fillId="3" borderId="6" xfId="4" applyFont="1" applyFill="1" applyBorder="1" applyAlignment="1">
      <alignment horizontal="right" wrapText="1"/>
    </xf>
    <xf numFmtId="165" fontId="11" fillId="0" borderId="1" xfId="1" applyNumberFormat="1" applyFont="1" applyBorder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165" fontId="4" fillId="0" borderId="7" xfId="0" applyNumberFormat="1" applyFont="1" applyBorder="1" applyAlignment="1">
      <alignment wrapText="1"/>
    </xf>
    <xf numFmtId="165" fontId="3" fillId="0" borderId="7" xfId="9" applyNumberFormat="1" applyFont="1" applyBorder="1" applyAlignment="1">
      <alignment vertical="top"/>
    </xf>
    <xf numFmtId="165" fontId="3" fillId="0" borderId="0" xfId="9" applyNumberFormat="1" applyFont="1" applyAlignment="1">
      <alignment vertical="top"/>
    </xf>
    <xf numFmtId="165" fontId="4" fillId="0" borderId="0" xfId="9" applyNumberFormat="1" applyFont="1" applyAlignment="1">
      <alignment horizontal="right" vertical="top"/>
    </xf>
    <xf numFmtId="165" fontId="3" fillId="3" borderId="0" xfId="9" applyNumberFormat="1" applyFont="1" applyFill="1" applyAlignment="1">
      <alignment horizontal="right" vertical="top"/>
    </xf>
    <xf numFmtId="165" fontId="3" fillId="0" borderId="0" xfId="9" applyNumberFormat="1" applyFont="1" applyAlignment="1">
      <alignment horizontal="right" vertical="top"/>
    </xf>
    <xf numFmtId="165" fontId="3" fillId="0" borderId="0" xfId="9" applyNumberFormat="1" applyFont="1" applyAlignment="1">
      <alignment horizontal="left" vertical="top"/>
    </xf>
    <xf numFmtId="165" fontId="3" fillId="0" borderId="0" xfId="9" applyNumberFormat="1" applyFont="1" applyAlignment="1">
      <alignment horizontal="left" vertical="top" wrapText="1"/>
    </xf>
    <xf numFmtId="0" fontId="6" fillId="0" borderId="0" xfId="9" applyFont="1" applyAlignment="1">
      <alignment horizontal="left" vertical="center" wrapText="1" indent="1"/>
    </xf>
    <xf numFmtId="0" fontId="6" fillId="0" borderId="0" xfId="3" applyFont="1" applyAlignment="1">
      <alignment horizontal="left" vertical="center" wrapText="1" indent="1"/>
    </xf>
    <xf numFmtId="165" fontId="6" fillId="0" borderId="0" xfId="3" applyNumberFormat="1" applyFont="1" applyAlignment="1">
      <alignment horizontal="left" vertical="center" wrapText="1" indent="1"/>
    </xf>
    <xf numFmtId="165" fontId="6" fillId="0" borderId="0" xfId="9" applyNumberFormat="1" applyFont="1" applyAlignment="1">
      <alignment horizontal="left" vertical="center" wrapText="1" indent="1"/>
    </xf>
    <xf numFmtId="165" fontId="6" fillId="0" borderId="7" xfId="9" applyNumberFormat="1" applyFont="1" applyBorder="1" applyAlignment="1">
      <alignment horizontal="right" vertical="center"/>
    </xf>
    <xf numFmtId="165" fontId="11" fillId="0" borderId="0" xfId="3" applyNumberFormat="1" applyFont="1" applyAlignment="1">
      <alignment horizontal="left" vertical="center" wrapText="1"/>
    </xf>
    <xf numFmtId="165" fontId="4" fillId="0" borderId="0" xfId="2" applyNumberFormat="1" applyFont="1" applyAlignment="1">
      <alignment wrapText="1"/>
    </xf>
    <xf numFmtId="165" fontId="19" fillId="0" borderId="0" xfId="5" applyNumberFormat="1" applyFont="1" applyAlignment="1">
      <alignment wrapText="1"/>
    </xf>
    <xf numFmtId="165" fontId="12" fillId="0" borderId="0" xfId="5" applyNumberFormat="1" applyFont="1" applyAlignment="1">
      <alignment wrapText="1"/>
    </xf>
    <xf numFmtId="165" fontId="2" fillId="0" borderId="0" xfId="5" applyNumberFormat="1" applyFont="1" applyAlignment="1">
      <alignment wrapText="1"/>
    </xf>
    <xf numFmtId="165" fontId="14" fillId="0" borderId="0" xfId="3" applyNumberFormat="1" applyFont="1" applyAlignment="1">
      <alignment horizontal="left" vertical="center" wrapText="1" indent="2"/>
    </xf>
    <xf numFmtId="165" fontId="6" fillId="0" borderId="0" xfId="3" quotePrefix="1" applyNumberFormat="1" applyFont="1" applyAlignment="1">
      <alignment horizontal="left" vertical="center" indent="3"/>
    </xf>
    <xf numFmtId="165" fontId="11" fillId="0" borderId="5" xfId="1" applyNumberFormat="1" applyFont="1" applyBorder="1" applyAlignment="1">
      <alignment vertical="center"/>
    </xf>
    <xf numFmtId="0" fontId="3" fillId="0" borderId="0" xfId="3"/>
    <xf numFmtId="165" fontId="11" fillId="0" borderId="6" xfId="1" applyNumberFormat="1" applyFont="1" applyBorder="1" applyAlignment="1">
      <alignment vertical="center"/>
    </xf>
    <xf numFmtId="165" fontId="11" fillId="3" borderId="6" xfId="1" applyNumberFormat="1" applyFont="1" applyFill="1" applyBorder="1" applyAlignment="1">
      <alignment vertical="center"/>
    </xf>
    <xf numFmtId="165" fontId="6" fillId="0" borderId="6" xfId="1" applyNumberFormat="1" applyFont="1" applyBorder="1" applyAlignment="1">
      <alignment vertical="center"/>
    </xf>
    <xf numFmtId="165" fontId="6" fillId="3" borderId="6" xfId="1" applyNumberFormat="1" applyFont="1" applyFill="1" applyBorder="1" applyAlignment="1">
      <alignment vertical="center"/>
    </xf>
    <xf numFmtId="165" fontId="11" fillId="0" borderId="4" xfId="1" applyNumberFormat="1" applyFont="1" applyBorder="1" applyAlignment="1">
      <alignment vertical="center"/>
    </xf>
    <xf numFmtId="165" fontId="11" fillId="3" borderId="4" xfId="1" applyNumberFormat="1" applyFont="1" applyFill="1" applyBorder="1" applyAlignment="1">
      <alignment vertical="center"/>
    </xf>
    <xf numFmtId="165" fontId="3" fillId="0" borderId="6" xfId="7" applyNumberFormat="1" applyFont="1" applyBorder="1">
      <alignment vertical="center"/>
    </xf>
    <xf numFmtId="165" fontId="4" fillId="3" borderId="6" xfId="7" applyNumberFormat="1" applyFont="1" applyFill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3" borderId="6" xfId="1" applyNumberFormat="1" applyFont="1" applyFill="1" applyBorder="1" applyAlignment="1">
      <alignment horizontal="right" vertical="center"/>
    </xf>
    <xf numFmtId="165" fontId="11" fillId="0" borderId="7" xfId="1" applyNumberFormat="1" applyFont="1" applyBorder="1" applyAlignment="1">
      <alignment horizontal="right" vertical="center"/>
    </xf>
    <xf numFmtId="165" fontId="11" fillId="3" borderId="7" xfId="1" applyNumberFormat="1" applyFont="1" applyFill="1" applyBorder="1" applyAlignment="1">
      <alignment horizontal="right" vertical="center"/>
    </xf>
    <xf numFmtId="165" fontId="3" fillId="0" borderId="7" xfId="7" applyNumberFormat="1" applyFont="1" applyBorder="1">
      <alignment vertical="center"/>
    </xf>
    <xf numFmtId="165" fontId="4" fillId="0" borderId="0" xfId="7" applyNumberFormat="1" applyFont="1" applyAlignment="1">
      <alignment horizontal="left" vertical="center" wrapText="1" indent="1"/>
    </xf>
    <xf numFmtId="165" fontId="3" fillId="0" borderId="7" xfId="4" applyNumberFormat="1" applyFont="1" applyBorder="1"/>
    <xf numFmtId="165" fontId="3" fillId="3" borderId="7" xfId="4" applyNumberFormat="1" applyFont="1" applyFill="1" applyBorder="1"/>
    <xf numFmtId="165" fontId="4" fillId="4" borderId="0" xfId="7" applyNumberFormat="1" applyFont="1" applyFill="1">
      <alignment vertical="center"/>
    </xf>
    <xf numFmtId="0" fontId="27" fillId="0" borderId="0" xfId="0" applyFont="1" applyAlignment="1">
      <alignment horizontal="left"/>
    </xf>
    <xf numFmtId="165" fontId="6" fillId="4" borderId="0" xfId="0" applyNumberFormat="1" applyFont="1" applyFill="1" applyAlignment="1">
      <alignment horizontal="left" vertical="top" wrapText="1"/>
    </xf>
    <xf numFmtId="165" fontId="4" fillId="4" borderId="0" xfId="4" applyNumberFormat="1" applyFont="1" applyFill="1"/>
    <xf numFmtId="165" fontId="26" fillId="4" borderId="0" xfId="4" applyNumberFormat="1" applyFont="1" applyFill="1"/>
    <xf numFmtId="165" fontId="6" fillId="0" borderId="0" xfId="9" applyNumberFormat="1" applyFont="1" applyAlignment="1">
      <alignment horizontal="left" vertical="center"/>
    </xf>
    <xf numFmtId="165" fontId="4" fillId="0" borderId="0" xfId="5" quotePrefix="1" applyNumberFormat="1" applyFont="1" applyAlignment="1">
      <alignment horizontal="left" vertical="top"/>
    </xf>
    <xf numFmtId="165" fontId="15" fillId="0" borderId="0" xfId="3" applyNumberFormat="1" applyFont="1" applyAlignment="1">
      <alignment horizontal="left" vertical="center" wrapText="1"/>
    </xf>
    <xf numFmtId="165" fontId="3" fillId="0" borderId="0" xfId="7" applyNumberFormat="1" applyFont="1" applyAlignment="1">
      <alignment horizontal="right" vertical="center" wrapText="1"/>
    </xf>
    <xf numFmtId="165" fontId="4" fillId="0" borderId="0" xfId="4" applyNumberFormat="1" applyFont="1" applyAlignment="1">
      <alignment horizontal="left" wrapText="1" indent="2"/>
    </xf>
    <xf numFmtId="0" fontId="6" fillId="4" borderId="0" xfId="0" applyFont="1" applyFill="1"/>
    <xf numFmtId="0" fontId="14" fillId="4" borderId="6" xfId="0" applyFont="1" applyFill="1" applyBorder="1" applyAlignment="1">
      <alignment horizontal="right" vertical="top" wrapText="1"/>
    </xf>
    <xf numFmtId="0" fontId="6" fillId="3" borderId="6" xfId="0" applyFont="1" applyFill="1" applyBorder="1" applyAlignment="1">
      <alignment horizontal="right" vertical="top" wrapText="1"/>
    </xf>
    <xf numFmtId="0" fontId="6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6" fillId="4" borderId="0" xfId="0" applyFont="1" applyFill="1" applyAlignment="1">
      <alignment horizontal="left" wrapText="1"/>
    </xf>
    <xf numFmtId="165" fontId="3" fillId="0" borderId="5" xfId="3" applyNumberFormat="1" applyBorder="1" applyAlignment="1">
      <alignment horizontal="left" vertical="center" wrapText="1"/>
    </xf>
    <xf numFmtId="165" fontId="11" fillId="0" borderId="5" xfId="1" applyNumberFormat="1" applyFont="1" applyBorder="1" applyAlignment="1">
      <alignment horizontal="right" vertical="center"/>
    </xf>
    <xf numFmtId="165" fontId="11" fillId="3" borderId="5" xfId="1" applyNumberFormat="1" applyFont="1" applyFill="1" applyBorder="1" applyAlignment="1">
      <alignment horizontal="right" vertical="center"/>
    </xf>
    <xf numFmtId="165" fontId="3" fillId="0" borderId="5" xfId="7" applyNumberFormat="1" applyFont="1" applyBorder="1">
      <alignment vertical="center"/>
    </xf>
    <xf numFmtId="165" fontId="6" fillId="0" borderId="4" xfId="1" applyNumberFormat="1" applyFont="1" applyBorder="1" applyAlignment="1">
      <alignment horizontal="right" vertical="center"/>
    </xf>
    <xf numFmtId="165" fontId="4" fillId="3" borderId="4" xfId="7" applyNumberFormat="1" applyFont="1" applyFill="1" applyBorder="1" applyAlignment="1">
      <alignment horizontal="right" vertical="center"/>
    </xf>
    <xf numFmtId="165" fontId="4" fillId="0" borderId="4" xfId="7" applyNumberFormat="1" applyFont="1" applyBorder="1">
      <alignment vertical="center"/>
    </xf>
    <xf numFmtId="0" fontId="4" fillId="0" borderId="0" xfId="4" applyFont="1" applyAlignment="1">
      <alignment horizontal="left" wrapText="1" indent="1"/>
    </xf>
    <xf numFmtId="165" fontId="4" fillId="0" borderId="6" xfId="7" applyNumberFormat="1" applyFont="1" applyBorder="1">
      <alignment vertical="center"/>
    </xf>
    <xf numFmtId="165" fontId="11" fillId="0" borderId="6" xfId="1" applyNumberFormat="1" applyFont="1" applyBorder="1" applyAlignment="1">
      <alignment horizontal="right" vertical="center"/>
    </xf>
    <xf numFmtId="165" fontId="11" fillId="3" borderId="6" xfId="1" applyNumberFormat="1" applyFont="1" applyFill="1" applyBorder="1" applyAlignment="1">
      <alignment horizontal="right" vertical="center"/>
    </xf>
    <xf numFmtId="165" fontId="4" fillId="0" borderId="0" xfId="9" applyNumberFormat="1" applyFont="1" applyAlignment="1">
      <alignment horizontal="left" vertical="top" indent="1"/>
    </xf>
    <xf numFmtId="165" fontId="4" fillId="0" borderId="0" xfId="9" applyNumberFormat="1" applyFont="1" applyAlignment="1">
      <alignment horizontal="left" vertical="top" wrapText="1" indent="1"/>
    </xf>
    <xf numFmtId="165" fontId="11" fillId="0" borderId="0" xfId="0" applyNumberFormat="1" applyFont="1" applyAlignment="1">
      <alignment horizontal="right"/>
    </xf>
    <xf numFmtId="165" fontId="11" fillId="3" borderId="0" xfId="0" applyNumberFormat="1" applyFont="1" applyFill="1" applyAlignment="1">
      <alignment horizontal="right"/>
    </xf>
    <xf numFmtId="165" fontId="4" fillId="0" borderId="0" xfId="4" applyNumberFormat="1" applyFont="1" applyAlignment="1">
      <alignment horizontal="left" wrapText="1" indent="1"/>
    </xf>
    <xf numFmtId="165" fontId="6" fillId="0" borderId="8" xfId="9" applyNumberFormat="1" applyFont="1" applyBorder="1" applyAlignment="1">
      <alignment horizontal="right" vertical="top" wrapText="1"/>
    </xf>
    <xf numFmtId="165" fontId="11" fillId="0" borderId="1" xfId="1" applyNumberFormat="1" applyFont="1" applyBorder="1"/>
    <xf numFmtId="165" fontId="11" fillId="3" borderId="1" xfId="1" applyNumberFormat="1" applyFont="1" applyFill="1" applyBorder="1"/>
    <xf numFmtId="165" fontId="6" fillId="0" borderId="9" xfId="1" applyNumberFormat="1" applyFont="1" applyBorder="1"/>
    <xf numFmtId="165" fontId="6" fillId="3" borderId="9" xfId="1" applyNumberFormat="1" applyFont="1" applyFill="1" applyBorder="1"/>
    <xf numFmtId="165" fontId="4" fillId="0" borderId="0" xfId="5" applyNumberFormat="1" applyFont="1" applyAlignment="1">
      <alignment horizontal="left" vertical="center" wrapText="1" indent="1"/>
    </xf>
    <xf numFmtId="165" fontId="3" fillId="0" borderId="0" xfId="5" applyNumberFormat="1" applyFont="1" applyAlignment="1">
      <alignment vertical="center"/>
    </xf>
    <xf numFmtId="165" fontId="3" fillId="0" borderId="0" xfId="5" applyNumberFormat="1" applyFont="1" applyAlignment="1">
      <alignment vertical="center" wrapText="1"/>
    </xf>
    <xf numFmtId="165" fontId="4" fillId="0" borderId="0" xfId="5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5" fontId="4" fillId="3" borderId="0" xfId="2" applyNumberFormat="1" applyFont="1" applyFill="1" applyAlignment="1">
      <alignment vertical="center"/>
    </xf>
    <xf numFmtId="165" fontId="4" fillId="0" borderId="0" xfId="2" applyNumberFormat="1" applyFont="1" applyAlignment="1">
      <alignment vertical="center" wrapText="1"/>
    </xf>
    <xf numFmtId="165" fontId="4" fillId="3" borderId="0" xfId="2" applyNumberFormat="1" applyFont="1" applyFill="1" applyAlignment="1">
      <alignment vertical="center" wrapText="1"/>
    </xf>
    <xf numFmtId="165" fontId="6" fillId="0" borderId="0" xfId="3" applyNumberFormat="1" applyFont="1" applyAlignment="1">
      <alignment horizontal="left" vertical="center" wrapText="1" indent="2"/>
    </xf>
    <xf numFmtId="165" fontId="11" fillId="0" borderId="9" xfId="1" applyNumberFormat="1" applyFont="1" applyBorder="1"/>
    <xf numFmtId="165" fontId="11" fillId="3" borderId="9" xfId="1" applyNumberFormat="1" applyFont="1" applyFill="1" applyBorder="1"/>
    <xf numFmtId="165" fontId="14" fillId="0" borderId="2" xfId="1" applyNumberFormat="1" applyFont="1" applyBorder="1"/>
    <xf numFmtId="165" fontId="14" fillId="3" borderId="2" xfId="1" applyNumberFormat="1" applyFont="1" applyFill="1" applyBorder="1"/>
    <xf numFmtId="165" fontId="14" fillId="4" borderId="2" xfId="1" applyNumberFormat="1" applyFont="1" applyFill="1" applyBorder="1"/>
    <xf numFmtId="165" fontId="15" fillId="0" borderId="1" xfId="1" applyNumberFormat="1" applyFont="1" applyBorder="1"/>
    <xf numFmtId="165" fontId="15" fillId="3" borderId="1" xfId="1" applyNumberFormat="1" applyFont="1" applyFill="1" applyBorder="1"/>
    <xf numFmtId="165" fontId="3" fillId="0" borderId="6" xfId="2" applyNumberFormat="1" applyFont="1" applyBorder="1" applyAlignment="1">
      <alignment vertical="center"/>
    </xf>
    <xf numFmtId="165" fontId="6" fillId="0" borderId="7" xfId="1" applyNumberFormat="1" applyFont="1" applyBorder="1" applyAlignment="1">
      <alignment horizontal="right" vertical="center" indent="1"/>
    </xf>
    <xf numFmtId="165" fontId="7" fillId="0" borderId="0" xfId="4" applyNumberFormat="1" applyFont="1" applyAlignment="1">
      <alignment horizontal="right" vertical="center"/>
    </xf>
    <xf numFmtId="165" fontId="7" fillId="0" borderId="0" xfId="4" applyNumberFormat="1" applyFont="1" applyAlignment="1">
      <alignment vertical="center"/>
    </xf>
    <xf numFmtId="165" fontId="14" fillId="4" borderId="0" xfId="0" applyNumberFormat="1" applyFont="1" applyFill="1" applyAlignment="1">
      <alignment wrapText="1"/>
    </xf>
    <xf numFmtId="165" fontId="6" fillId="3" borderId="0" xfId="0" applyNumberFormat="1" applyFont="1" applyFill="1" applyAlignment="1">
      <alignment wrapText="1"/>
    </xf>
    <xf numFmtId="165" fontId="6" fillId="3" borderId="6" xfId="0" applyNumberFormat="1" applyFont="1" applyFill="1" applyBorder="1" applyAlignment="1">
      <alignment wrapText="1"/>
    </xf>
    <xf numFmtId="165" fontId="11" fillId="3" borderId="6" xfId="0" applyNumberFormat="1" applyFont="1" applyFill="1" applyBorder="1" applyAlignment="1">
      <alignment wrapText="1"/>
    </xf>
    <xf numFmtId="0" fontId="6" fillId="4" borderId="7" xfId="0" applyFont="1" applyFill="1" applyBorder="1" applyAlignment="1">
      <alignment wrapText="1"/>
    </xf>
    <xf numFmtId="165" fontId="15" fillId="4" borderId="6" xfId="0" applyNumberFormat="1" applyFont="1" applyFill="1" applyBorder="1" applyAlignment="1">
      <alignment wrapText="1"/>
    </xf>
    <xf numFmtId="0" fontId="14" fillId="4" borderId="6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4" fillId="0" borderId="0" xfId="4" applyFont="1" applyAlignment="1">
      <alignment wrapText="1"/>
    </xf>
    <xf numFmtId="165" fontId="4" fillId="0" borderId="0" xfId="4" applyNumberFormat="1" applyFont="1" applyAlignment="1">
      <alignment horizontal="left" vertical="center" wrapText="1" indent="1"/>
    </xf>
    <xf numFmtId="165" fontId="4" fillId="0" borderId="6" xfId="4" applyNumberFormat="1" applyFont="1" applyBorder="1" applyAlignment="1">
      <alignment horizontal="right" vertical="top" wrapText="1"/>
    </xf>
    <xf numFmtId="165" fontId="4" fillId="3" borderId="6" xfId="4" applyNumberFormat="1" applyFont="1" applyFill="1" applyBorder="1" applyAlignment="1">
      <alignment horizontal="right" vertical="top" wrapText="1"/>
    </xf>
    <xf numFmtId="165" fontId="4" fillId="0" borderId="7" xfId="4" applyNumberFormat="1" applyFont="1" applyBorder="1" applyAlignment="1">
      <alignment vertical="center"/>
    </xf>
    <xf numFmtId="165" fontId="3" fillId="0" borderId="0" xfId="4" applyNumberFormat="1" applyFont="1" applyAlignment="1">
      <alignment horizontal="left" wrapText="1" indent="1"/>
    </xf>
    <xf numFmtId="165" fontId="11" fillId="0" borderId="6" xfId="1" applyNumberFormat="1" applyFont="1" applyBorder="1"/>
    <xf numFmtId="165" fontId="11" fillId="3" borderId="6" xfId="1" applyNumberFormat="1" applyFont="1" applyFill="1" applyBorder="1"/>
    <xf numFmtId="0" fontId="4" fillId="0" borderId="6" xfId="4" applyFont="1" applyBorder="1" applyAlignment="1">
      <alignment horizontal="right" wrapText="1"/>
    </xf>
    <xf numFmtId="166" fontId="4" fillId="0" borderId="0" xfId="4" applyNumberFormat="1" applyFont="1" applyAlignment="1">
      <alignment horizontal="right"/>
    </xf>
    <xf numFmtId="165" fontId="14" fillId="4" borderId="6" xfId="0" applyNumberFormat="1" applyFont="1" applyFill="1" applyBorder="1" applyAlignment="1">
      <alignment wrapText="1"/>
    </xf>
    <xf numFmtId="165" fontId="4" fillId="0" borderId="6" xfId="4" applyNumberFormat="1" applyFont="1" applyBorder="1" applyAlignment="1">
      <alignment vertical="top" wrapText="1"/>
    </xf>
    <xf numFmtId="165" fontId="6" fillId="4" borderId="0" xfId="9" applyNumberFormat="1" applyFont="1" applyFill="1" applyAlignment="1">
      <alignment horizontal="left" vertical="center"/>
    </xf>
    <xf numFmtId="165" fontId="4" fillId="4" borderId="0" xfId="7" applyNumberFormat="1" applyFont="1" applyFill="1" applyAlignment="1">
      <alignment horizontal="left" vertical="center" wrapText="1" indent="1"/>
    </xf>
    <xf numFmtId="165" fontId="4" fillId="4" borderId="0" xfId="7" applyNumberFormat="1" applyFont="1" applyFill="1" applyAlignment="1">
      <alignment horizontal="left" vertical="center" indent="1"/>
    </xf>
    <xf numFmtId="165" fontId="3" fillId="4" borderId="0" xfId="7" applyNumberFormat="1" applyFont="1" applyFill="1" applyAlignment="1">
      <alignment horizontal="right" vertical="center" wrapText="1"/>
    </xf>
    <xf numFmtId="165" fontId="4" fillId="4" borderId="0" xfId="4" applyNumberFormat="1" applyFont="1" applyFill="1" applyAlignment="1">
      <alignment horizontal="left" wrapText="1" indent="2"/>
    </xf>
    <xf numFmtId="165" fontId="4" fillId="4" borderId="0" xfId="4" applyNumberFormat="1" applyFont="1" applyFill="1" applyAlignment="1">
      <alignment horizontal="left" indent="1"/>
    </xf>
    <xf numFmtId="165" fontId="11" fillId="0" borderId="6" xfId="7" applyNumberFormat="1" applyFont="1" applyBorder="1" applyAlignment="1">
      <alignment vertical="center" wrapText="1"/>
    </xf>
    <xf numFmtId="0" fontId="3" fillId="0" borderId="0" xfId="3" applyAlignment="1">
      <alignment horizontal="left" wrapText="1"/>
    </xf>
    <xf numFmtId="0" fontId="6" fillId="4" borderId="0" xfId="0" applyFont="1" applyFill="1" applyAlignment="1">
      <alignment horizontal="left" vertical="top" wrapText="1"/>
    </xf>
    <xf numFmtId="165" fontId="3" fillId="0" borderId="6" xfId="0" applyNumberFormat="1" applyFont="1" applyBorder="1" applyAlignment="1">
      <alignment horizontal="right" wrapText="1"/>
    </xf>
    <xf numFmtId="165" fontId="4" fillId="0" borderId="0" xfId="4" applyNumberFormat="1" applyFont="1" applyAlignment="1">
      <alignment horizontal="right" vertical="center"/>
    </xf>
    <xf numFmtId="165" fontId="11" fillId="0" borderId="0" xfId="9" applyNumberFormat="1" applyFont="1" applyAlignment="1">
      <alignment horizontal="left" vertical="top" wrapText="1"/>
    </xf>
    <xf numFmtId="165" fontId="4" fillId="0" borderId="0" xfId="9" applyNumberFormat="1" applyFont="1" applyAlignment="1">
      <alignment wrapText="1"/>
    </xf>
    <xf numFmtId="165" fontId="11" fillId="0" borderId="0" xfId="0" applyNumberFormat="1" applyFont="1" applyAlignment="1">
      <alignment horizontal="left" vertical="top" wrapText="1"/>
    </xf>
    <xf numFmtId="165" fontId="6" fillId="0" borderId="0" xfId="9" applyNumberFormat="1" applyFont="1" applyAlignment="1">
      <alignment horizontal="left" vertical="top" wrapText="1" indent="1"/>
    </xf>
    <xf numFmtId="165" fontId="6" fillId="0" borderId="0" xfId="0" applyNumberFormat="1" applyFont="1" applyAlignment="1">
      <alignment horizontal="left" vertical="top"/>
    </xf>
    <xf numFmtId="165" fontId="4" fillId="0" borderId="0" xfId="9" applyNumberFormat="1" applyFont="1" applyAlignment="1">
      <alignment horizontal="left" vertical="center" wrapText="1" indent="1"/>
    </xf>
    <xf numFmtId="165" fontId="4" fillId="0" borderId="0" xfId="4" applyNumberFormat="1" applyFont="1" applyAlignment="1">
      <alignment horizontal="left" vertical="center" indent="1"/>
    </xf>
    <xf numFmtId="165" fontId="6" fillId="0" borderId="0" xfId="0" applyNumberFormat="1" applyFont="1" applyAlignment="1">
      <alignment horizontal="left" vertical="top" wrapText="1"/>
    </xf>
    <xf numFmtId="166" fontId="3" fillId="0" borderId="0" xfId="4" applyNumberFormat="1" applyFont="1" applyAlignment="1">
      <alignment horizontal="right"/>
    </xf>
    <xf numFmtId="0" fontId="4" fillId="0" borderId="0" xfId="4" applyFont="1" applyAlignment="1">
      <alignment horizontal="left" indent="1"/>
    </xf>
    <xf numFmtId="0" fontId="3" fillId="0" borderId="0" xfId="4" applyFont="1" applyAlignment="1">
      <alignment wrapText="1"/>
    </xf>
    <xf numFmtId="166" fontId="4" fillId="0" borderId="0" xfId="4" applyNumberFormat="1" applyFont="1" applyAlignment="1">
      <alignment horizontal="left"/>
    </xf>
    <xf numFmtId="0" fontId="4" fillId="0" borderId="6" xfId="4" applyFont="1" applyBorder="1"/>
    <xf numFmtId="165" fontId="3" fillId="3" borderId="6" xfId="0" applyNumberFormat="1" applyFont="1" applyFill="1" applyBorder="1" applyAlignment="1">
      <alignment horizontal="right" wrapText="1"/>
    </xf>
    <xf numFmtId="165" fontId="20" fillId="0" borderId="0" xfId="5" applyNumberFormat="1" applyFont="1"/>
    <xf numFmtId="165" fontId="4" fillId="0" borderId="6" xfId="12" applyNumberFormat="1" applyFont="1" applyBorder="1" applyAlignment="1">
      <alignment horizontal="right" vertical="center"/>
    </xf>
    <xf numFmtId="165" fontId="4" fillId="3" borderId="6" xfId="12" applyNumberFormat="1" applyFont="1" applyFill="1" applyBorder="1" applyAlignment="1">
      <alignment horizontal="right" vertical="center"/>
    </xf>
    <xf numFmtId="166" fontId="3" fillId="3" borderId="0" xfId="4" applyNumberFormat="1" applyFont="1" applyFill="1"/>
    <xf numFmtId="166" fontId="3" fillId="0" borderId="0" xfId="4" applyNumberFormat="1" applyFont="1"/>
    <xf numFmtId="0" fontId="30" fillId="0" borderId="0" xfId="9" applyFont="1" applyAlignment="1">
      <alignment vertical="center"/>
    </xf>
    <xf numFmtId="0" fontId="31" fillId="0" borderId="0" xfId="5" applyFont="1" applyAlignment="1">
      <alignment horizontal="left"/>
    </xf>
    <xf numFmtId="0" fontId="6" fillId="0" borderId="0" xfId="14" applyFont="1" applyAlignment="1">
      <alignment horizontal="left" vertical="center" indent="1"/>
    </xf>
    <xf numFmtId="165" fontId="4" fillId="0" borderId="0" xfId="5" applyNumberFormat="1" applyFont="1" applyAlignment="1">
      <alignment horizontal="left" vertical="center"/>
    </xf>
    <xf numFmtId="165" fontId="3" fillId="0" borderId="7" xfId="4" applyNumberFormat="1" applyFont="1" applyBorder="1" applyAlignment="1">
      <alignment vertical="center"/>
    </xf>
    <xf numFmtId="0" fontId="11" fillId="4" borderId="10" xfId="0" applyFont="1" applyFill="1" applyBorder="1" applyAlignment="1">
      <alignment wrapText="1"/>
    </xf>
    <xf numFmtId="165" fontId="14" fillId="4" borderId="10" xfId="0" applyNumberFormat="1" applyFont="1" applyFill="1" applyBorder="1" applyAlignment="1">
      <alignment horizontal="right" wrapText="1"/>
    </xf>
    <xf numFmtId="165" fontId="6" fillId="3" borderId="10" xfId="0" applyNumberFormat="1" applyFont="1" applyFill="1" applyBorder="1" applyAlignment="1">
      <alignment horizontal="right" wrapText="1"/>
    </xf>
    <xf numFmtId="0" fontId="3" fillId="0" borderId="10" xfId="4" applyFont="1" applyBorder="1"/>
    <xf numFmtId="166" fontId="3" fillId="0" borderId="10" xfId="4" applyNumberFormat="1" applyFont="1" applyBorder="1" applyAlignment="1">
      <alignment horizontal="left"/>
    </xf>
    <xf numFmtId="166" fontId="3" fillId="3" borderId="10" xfId="4" applyNumberFormat="1" applyFont="1" applyFill="1" applyBorder="1" applyAlignment="1">
      <alignment horizontal="right"/>
    </xf>
    <xf numFmtId="166" fontId="3" fillId="0" borderId="10" xfId="4" applyNumberFormat="1" applyFont="1" applyBorder="1" applyAlignment="1">
      <alignment horizontal="right"/>
    </xf>
    <xf numFmtId="165" fontId="3" fillId="0" borderId="10" xfId="3" applyNumberFormat="1" applyBorder="1" applyAlignment="1">
      <alignment horizontal="left" vertical="center" wrapText="1"/>
    </xf>
    <xf numFmtId="165" fontId="3" fillId="4" borderId="10" xfId="7" applyNumberFormat="1" applyFont="1" applyFill="1" applyBorder="1" applyAlignment="1">
      <alignment horizontal="right" vertical="center" wrapText="1"/>
    </xf>
    <xf numFmtId="165" fontId="11" fillId="0" borderId="10" xfId="3" applyNumberFormat="1" applyFont="1" applyBorder="1" applyAlignment="1">
      <alignment horizontal="left" vertical="center"/>
    </xf>
    <xf numFmtId="165" fontId="3" fillId="0" borderId="6" xfId="4" applyNumberFormat="1" applyFont="1" applyBorder="1"/>
    <xf numFmtId="165" fontId="3" fillId="3" borderId="6" xfId="4" applyNumberFormat="1" applyFont="1" applyFill="1" applyBorder="1"/>
    <xf numFmtId="165" fontId="3" fillId="0" borderId="10" xfId="4" applyNumberFormat="1" applyFont="1" applyBorder="1"/>
    <xf numFmtId="165" fontId="3" fillId="0" borderId="6" xfId="9" applyNumberFormat="1" applyFont="1" applyBorder="1" applyAlignment="1">
      <alignment horizontal="right" vertical="top"/>
    </xf>
    <xf numFmtId="165" fontId="3" fillId="3" borderId="6" xfId="9" applyNumberFormat="1" applyFont="1" applyFill="1" applyBorder="1" applyAlignment="1">
      <alignment horizontal="right" vertical="top"/>
    </xf>
    <xf numFmtId="165" fontId="3" fillId="0" borderId="10" xfId="9" applyNumberFormat="1" applyFont="1" applyBorder="1" applyAlignment="1">
      <alignment horizontal="right"/>
    </xf>
    <xf numFmtId="165" fontId="3" fillId="3" borderId="10" xfId="9" applyNumberFormat="1" applyFont="1" applyFill="1" applyBorder="1" applyAlignment="1">
      <alignment horizontal="right"/>
    </xf>
    <xf numFmtId="165" fontId="4" fillId="0" borderId="10" xfId="9" applyNumberFormat="1" applyFont="1" applyBorder="1" applyAlignment="1">
      <alignment horizontal="right" vertical="top"/>
    </xf>
    <xf numFmtId="165" fontId="3" fillId="3" borderId="10" xfId="9" applyNumberFormat="1" applyFont="1" applyFill="1" applyBorder="1" applyAlignment="1">
      <alignment horizontal="right" vertical="top"/>
    </xf>
    <xf numFmtId="165" fontId="3" fillId="0" borderId="10" xfId="9" applyNumberFormat="1" applyFont="1" applyBorder="1" applyAlignment="1">
      <alignment horizontal="right" vertical="top"/>
    </xf>
    <xf numFmtId="165" fontId="3" fillId="0" borderId="10" xfId="9" applyNumberFormat="1" applyFont="1" applyBorder="1" applyAlignment="1">
      <alignment horizontal="left" vertical="top" wrapText="1"/>
    </xf>
    <xf numFmtId="165" fontId="11" fillId="0" borderId="10" xfId="0" applyNumberFormat="1" applyFont="1" applyBorder="1" applyAlignment="1">
      <alignment horizontal="left" vertical="center" wrapText="1"/>
    </xf>
    <xf numFmtId="0" fontId="3" fillId="0" borderId="10" xfId="3" applyBorder="1" applyAlignment="1">
      <alignment horizontal="left" vertical="center"/>
    </xf>
    <xf numFmtId="164" fontId="11" fillId="0" borderId="10" xfId="1" applyNumberFormat="1" applyFont="1" applyBorder="1" applyAlignment="1">
      <alignment vertical="center"/>
    </xf>
    <xf numFmtId="164" fontId="11" fillId="3" borderId="10" xfId="1" applyNumberFormat="1" applyFont="1" applyFill="1" applyBorder="1" applyAlignment="1">
      <alignment vertical="center"/>
    </xf>
    <xf numFmtId="165" fontId="11" fillId="0" borderId="11" xfId="9" applyNumberFormat="1" applyFont="1" applyBorder="1" applyAlignment="1">
      <alignment horizontal="left" vertical="center" wrapText="1"/>
    </xf>
    <xf numFmtId="165" fontId="11" fillId="0" borderId="12" xfId="1" applyNumberFormat="1" applyFont="1" applyBorder="1"/>
    <xf numFmtId="165" fontId="11" fillId="3" borderId="12" xfId="1" applyNumberFormat="1" applyFont="1" applyFill="1" applyBorder="1"/>
    <xf numFmtId="165" fontId="11" fillId="0" borderId="11" xfId="1" applyNumberFormat="1" applyFont="1" applyBorder="1"/>
    <xf numFmtId="165" fontId="11" fillId="3" borderId="11" xfId="1" applyNumberFormat="1" applyFont="1" applyFill="1" applyBorder="1"/>
    <xf numFmtId="165" fontId="3" fillId="3" borderId="6" xfId="2" applyNumberFormat="1" applyFont="1" applyFill="1" applyBorder="1" applyAlignment="1">
      <alignment vertical="center"/>
    </xf>
    <xf numFmtId="165" fontId="3" fillId="0" borderId="6" xfId="5" applyNumberFormat="1" applyFont="1" applyBorder="1" applyAlignment="1">
      <alignment vertical="center"/>
    </xf>
    <xf numFmtId="165" fontId="4" fillId="0" borderId="6" xfId="4" applyNumberFormat="1" applyFont="1" applyBorder="1" applyAlignment="1">
      <alignment horizontal="right" vertical="center" wrapText="1"/>
    </xf>
    <xf numFmtId="165" fontId="4" fillId="0" borderId="6" xfId="4" applyNumberFormat="1" applyFont="1" applyBorder="1" applyAlignment="1">
      <alignment horizontal="right" wrapText="1"/>
    </xf>
    <xf numFmtId="165" fontId="3" fillId="0" borderId="6" xfId="4" applyNumberFormat="1" applyFont="1" applyBorder="1" applyAlignment="1">
      <alignment vertical="center"/>
    </xf>
    <xf numFmtId="165" fontId="11" fillId="0" borderId="11" xfId="9" applyNumberFormat="1" applyFont="1" applyBorder="1" applyAlignment="1">
      <alignment horizontal="left" vertical="center"/>
    </xf>
    <xf numFmtId="165" fontId="11" fillId="0" borderId="11" xfId="9" applyNumberFormat="1" applyFont="1" applyBorder="1" applyAlignment="1">
      <alignment vertical="center"/>
    </xf>
    <xf numFmtId="165" fontId="11" fillId="0" borderId="11" xfId="1" applyNumberFormat="1" applyFont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165" fontId="11" fillId="0" borderId="12" xfId="3" applyNumberFormat="1" applyFont="1" applyBorder="1" applyAlignment="1">
      <alignment horizontal="left" vertical="center" wrapText="1"/>
    </xf>
    <xf numFmtId="165" fontId="11" fillId="0" borderId="11" xfId="7" applyNumberFormat="1" applyFont="1" applyBorder="1">
      <alignment vertical="center"/>
    </xf>
    <xf numFmtId="165" fontId="11" fillId="0" borderId="10" xfId="3" applyNumberFormat="1" applyFont="1" applyBorder="1" applyAlignment="1">
      <alignment horizontal="left" vertical="center" wrapText="1"/>
    </xf>
    <xf numFmtId="165" fontId="3" fillId="0" borderId="10" xfId="5" applyNumberFormat="1" applyFont="1" applyBorder="1" applyAlignment="1">
      <alignment horizontal="left" vertical="center" wrapText="1"/>
    </xf>
    <xf numFmtId="165" fontId="3" fillId="0" borderId="10" xfId="4" applyNumberFormat="1" applyFont="1" applyBorder="1" applyAlignment="1">
      <alignment horizontal="left" wrapText="1" indent="1"/>
    </xf>
    <xf numFmtId="0" fontId="11" fillId="0" borderId="0" xfId="0" applyFont="1"/>
    <xf numFmtId="0" fontId="6" fillId="4" borderId="10" xfId="0" applyFont="1" applyFill="1" applyBorder="1" applyAlignment="1">
      <alignment wrapText="1"/>
    </xf>
    <xf numFmtId="165" fontId="6" fillId="0" borderId="0" xfId="0" applyNumberFormat="1" applyFont="1" applyAlignment="1">
      <alignment horizontal="right" wrapText="1"/>
    </xf>
    <xf numFmtId="165" fontId="14" fillId="4" borderId="0" xfId="0" applyNumberFormat="1" applyFont="1" applyFill="1" applyAlignment="1">
      <alignment horizontal="right" wrapText="1"/>
    </xf>
    <xf numFmtId="165" fontId="6" fillId="4" borderId="0" xfId="0" applyNumberFormat="1" applyFont="1" applyFill="1" applyAlignment="1">
      <alignment horizontal="right" wrapText="1"/>
    </xf>
    <xf numFmtId="43" fontId="4" fillId="3" borderId="0" xfId="15" applyFont="1" applyFill="1"/>
    <xf numFmtId="43" fontId="4" fillId="0" borderId="0" xfId="15" applyFont="1" applyAlignment="1">
      <alignment horizontal="right"/>
    </xf>
    <xf numFmtId="43" fontId="3" fillId="3" borderId="0" xfId="15" applyFont="1" applyFill="1"/>
    <xf numFmtId="43" fontId="3" fillId="0" borderId="0" xfId="15" applyFont="1" applyAlignment="1">
      <alignment horizontal="right"/>
    </xf>
    <xf numFmtId="43" fontId="3" fillId="3" borderId="10" xfId="15" applyFont="1" applyFill="1" applyBorder="1" applyAlignment="1">
      <alignment horizontal="right"/>
    </xf>
    <xf numFmtId="165" fontId="4" fillId="0" borderId="0" xfId="4" applyNumberFormat="1" applyFont="1" applyAlignment="1">
      <alignment horizontal="right" vertical="center" wrapText="1"/>
    </xf>
    <xf numFmtId="165" fontId="4" fillId="3" borderId="0" xfId="4" applyNumberFormat="1" applyFont="1" applyFill="1" applyAlignment="1">
      <alignment vertical="center"/>
    </xf>
    <xf numFmtId="165" fontId="4" fillId="3" borderId="0" xfId="9" applyNumberFormat="1" applyFont="1" applyFill="1" applyAlignment="1">
      <alignment horizontal="right" vertical="top"/>
    </xf>
    <xf numFmtId="165" fontId="4" fillId="3" borderId="10" xfId="9" applyNumberFormat="1" applyFont="1" applyFill="1" applyBorder="1" applyAlignment="1">
      <alignment horizontal="right" vertical="top"/>
    </xf>
    <xf numFmtId="165" fontId="4" fillId="3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left" vertical="top" wrapText="1"/>
    </xf>
    <xf numFmtId="0" fontId="25" fillId="4" borderId="0" xfId="0" applyFont="1" applyFill="1" applyAlignment="1">
      <alignment horizontal="left" vertical="top" wrapText="1"/>
    </xf>
    <xf numFmtId="0" fontId="29" fillId="4" borderId="0" xfId="0" applyFont="1" applyFill="1" applyAlignment="1">
      <alignment horizontal="left" vertical="top" wrapText="1" readingOrder="1"/>
    </xf>
    <xf numFmtId="0" fontId="6" fillId="0" borderId="0" xfId="0" applyFont="1" applyAlignment="1">
      <alignment horizontal="left" vertical="top" wrapText="1"/>
    </xf>
    <xf numFmtId="0" fontId="3" fillId="0" borderId="10" xfId="4" applyFont="1" applyBorder="1" applyAlignment="1">
      <alignment horizontal="left" vertical="center" wrapText="1"/>
    </xf>
    <xf numFmtId="0" fontId="0" fillId="0" borderId="10" xfId="0" applyBorder="1"/>
    <xf numFmtId="0" fontId="28" fillId="0" borderId="0" xfId="0" applyFont="1" applyAlignment="1">
      <alignment horizontal="left" wrapText="1"/>
    </xf>
    <xf numFmtId="165" fontId="4" fillId="0" borderId="0" xfId="4" applyNumberFormat="1" applyFont="1" applyAlignment="1">
      <alignment horizontal="left" vertical="top" wrapText="1"/>
    </xf>
    <xf numFmtId="165" fontId="11" fillId="0" borderId="7" xfId="7" applyNumberFormat="1" applyFont="1" applyBorder="1" applyAlignment="1">
      <alignment horizontal="left" vertical="center" wrapText="1"/>
    </xf>
    <xf numFmtId="165" fontId="3" fillId="3" borderId="7" xfId="3" applyNumberFormat="1" applyFill="1" applyBorder="1" applyAlignment="1">
      <alignment horizontal="left" vertical="center" wrapText="1"/>
    </xf>
    <xf numFmtId="165" fontId="3" fillId="3" borderId="6" xfId="3" applyNumberFormat="1" applyFill="1" applyBorder="1" applyAlignment="1">
      <alignment horizontal="left" vertical="center" wrapText="1"/>
    </xf>
    <xf numFmtId="165" fontId="3" fillId="3" borderId="6" xfId="7" applyNumberFormat="1" applyFont="1" applyFill="1" applyBorder="1" applyAlignment="1">
      <alignment horizontal="left" vertical="center" wrapText="1"/>
    </xf>
    <xf numFmtId="165" fontId="28" fillId="0" borderId="0" xfId="4" applyNumberFormat="1" applyFont="1" applyAlignment="1">
      <alignment horizontal="left" vertical="top" wrapText="1"/>
    </xf>
    <xf numFmtId="165" fontId="5" fillId="3" borderId="6" xfId="4" applyNumberFormat="1" applyFont="1" applyFill="1" applyBorder="1" applyAlignment="1">
      <alignment horizontal="left" vertical="top" wrapText="1"/>
    </xf>
    <xf numFmtId="165" fontId="4" fillId="0" borderId="7" xfId="4" applyNumberFormat="1" applyFont="1" applyBorder="1" applyAlignment="1">
      <alignment horizontal="left" wrapText="1"/>
    </xf>
    <xf numFmtId="165" fontId="11" fillId="0" borderId="7" xfId="1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 vertical="top" wrapText="1"/>
    </xf>
    <xf numFmtId="165" fontId="11" fillId="0" borderId="0" xfId="9" applyNumberFormat="1" applyFont="1" applyAlignment="1">
      <alignment horizontal="left" vertical="center" wrapText="1"/>
    </xf>
    <xf numFmtId="0" fontId="27" fillId="0" borderId="2" xfId="0" applyFont="1" applyBorder="1" applyAlignment="1">
      <alignment horizontal="justify"/>
    </xf>
    <xf numFmtId="165" fontId="6" fillId="0" borderId="0" xfId="9" applyNumberFormat="1" applyFont="1" applyAlignment="1">
      <alignment horizontal="left" vertical="center"/>
    </xf>
    <xf numFmtId="165" fontId="11" fillId="0" borderId="0" xfId="9" applyNumberFormat="1" applyFont="1" applyAlignment="1">
      <alignment horizontal="left" vertical="center"/>
    </xf>
    <xf numFmtId="0" fontId="27" fillId="0" borderId="0" xfId="0" applyFont="1" applyAlignment="1">
      <alignment horizontal="left"/>
    </xf>
    <xf numFmtId="165" fontId="4" fillId="4" borderId="0" xfId="5" applyNumberFormat="1" applyFont="1" applyFill="1" applyAlignment="1">
      <alignment horizontal="left" vertical="top" wrapText="1"/>
    </xf>
    <xf numFmtId="165" fontId="4" fillId="0" borderId="0" xfId="5" quotePrefix="1" applyNumberFormat="1" applyFont="1" applyAlignment="1">
      <alignment horizontal="left" vertical="top"/>
    </xf>
    <xf numFmtId="165" fontId="11" fillId="0" borderId="0" xfId="9" applyNumberFormat="1" applyFont="1" applyAlignment="1">
      <alignment horizontal="left" vertical="top" wrapText="1"/>
    </xf>
    <xf numFmtId="165" fontId="6" fillId="0" borderId="0" xfId="9" applyNumberFormat="1" applyFont="1" applyAlignment="1">
      <alignment horizontal="left" vertical="top"/>
    </xf>
    <xf numFmtId="165" fontId="6" fillId="0" borderId="0" xfId="9" applyNumberFormat="1" applyFont="1" applyAlignment="1">
      <alignment horizontal="left" vertical="center" wrapText="1"/>
    </xf>
    <xf numFmtId="165" fontId="11" fillId="0" borderId="10" xfId="9" applyNumberFormat="1" applyFont="1" applyBorder="1" applyAlignment="1">
      <alignment horizontal="left" vertical="center" wrapText="1"/>
    </xf>
    <xf numFmtId="165" fontId="6" fillId="4" borderId="7" xfId="0" applyNumberFormat="1" applyFont="1" applyFill="1" applyBorder="1" applyAlignment="1">
      <alignment horizontal="left" vertical="top" wrapText="1"/>
    </xf>
  </cellXfs>
  <cellStyles count="16">
    <cellStyle name="Comma" xfId="15" builtinId="3"/>
    <cellStyle name="Comma 2" xfId="1" xr:uid="{00000000-0005-0000-0000-000000000000}"/>
    <cellStyle name="Comma 3" xfId="2" xr:uid="{00000000-0005-0000-0000-000001000000}"/>
    <cellStyle name="Headings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2 2" xfId="6" xr:uid="{00000000-0005-0000-0000-000006000000}"/>
    <cellStyle name="Normal 3" xfId="7" xr:uid="{00000000-0005-0000-0000-000007000000}"/>
    <cellStyle name="Normal 3 2" xfId="12" xr:uid="{00000000-0005-0000-0000-000008000000}"/>
    <cellStyle name="Normal 4" xfId="8" xr:uid="{00000000-0005-0000-0000-000009000000}"/>
    <cellStyle name="Normal 4 2" xfId="9" xr:uid="{00000000-0005-0000-0000-00000A000000}"/>
    <cellStyle name="Normal 5" xfId="10" xr:uid="{00000000-0005-0000-0000-00000B000000}"/>
    <cellStyle name="Normal 5 2" xfId="11" xr:uid="{00000000-0005-0000-0000-00000C000000}"/>
    <cellStyle name="Normal 6" xfId="13" xr:uid="{00000000-0005-0000-0000-00000D000000}"/>
    <cellStyle name="Normal_Table 1 3 AEs and Variations to Outcomes - Measures 09-10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E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  <color rgb="FFE6E61E"/>
      <color rgb="FFFF6600"/>
      <color rgb="FFFFFF99"/>
      <color rgb="FF008000"/>
      <color rgb="FF0000FF"/>
      <color rgb="FF006600"/>
      <color rgb="FFE603C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W33"/>
  <sheetViews>
    <sheetView tabSelected="1" zoomScaleNormal="100" zoomScaleSheetLayoutView="90" workbookViewId="0">
      <selection activeCell="A2" sqref="A2"/>
    </sheetView>
  </sheetViews>
  <sheetFormatPr defaultColWidth="4" defaultRowHeight="10.199999999999999" x14ac:dyDescent="0.2"/>
  <cols>
    <col min="1" max="1" width="50.6640625" style="148" customWidth="1"/>
    <col min="2" max="3" width="11.33203125" style="148" customWidth="1"/>
    <col min="4" max="4" width="7.44140625" style="148" customWidth="1"/>
    <col min="5" max="16384" width="4" style="148"/>
  </cols>
  <sheetData>
    <row r="1" spans="1:3" ht="12" customHeight="1" x14ac:dyDescent="0.2">
      <c r="A1" s="296" t="s">
        <v>266</v>
      </c>
    </row>
    <row r="3" spans="1:3" ht="40.799999999999997" x14ac:dyDescent="0.2">
      <c r="A3" s="201"/>
      <c r="B3" s="149" t="s">
        <v>0</v>
      </c>
      <c r="C3" s="150" t="s">
        <v>1</v>
      </c>
    </row>
    <row r="4" spans="1:3" ht="12" customHeight="1" x14ac:dyDescent="0.2">
      <c r="A4" s="154" t="s">
        <v>2</v>
      </c>
      <c r="B4" s="197"/>
      <c r="C4" s="198"/>
    </row>
    <row r="5" spans="1:3" ht="12" customHeight="1" x14ac:dyDescent="0.2">
      <c r="A5" s="151" t="s">
        <v>258</v>
      </c>
      <c r="B5" s="197"/>
      <c r="C5" s="198"/>
    </row>
    <row r="6" spans="1:3" ht="12" customHeight="1" x14ac:dyDescent="0.2">
      <c r="A6" s="155" t="s">
        <v>3</v>
      </c>
      <c r="B6" s="197">
        <v>26132</v>
      </c>
      <c r="C6" s="198">
        <v>25982</v>
      </c>
    </row>
    <row r="7" spans="1:3" ht="12" customHeight="1" x14ac:dyDescent="0.2">
      <c r="A7" s="155" t="s">
        <v>4</v>
      </c>
      <c r="B7" s="197">
        <v>27202</v>
      </c>
      <c r="C7" s="198">
        <v>29669</v>
      </c>
    </row>
    <row r="8" spans="1:3" ht="12" customHeight="1" x14ac:dyDescent="0.2">
      <c r="A8" s="155" t="s">
        <v>5</v>
      </c>
      <c r="B8" s="197">
        <v>149</v>
      </c>
      <c r="C8" s="198">
        <v>136</v>
      </c>
    </row>
    <row r="9" spans="1:3" ht="12" customHeight="1" x14ac:dyDescent="0.2">
      <c r="A9" s="151" t="s">
        <v>7</v>
      </c>
      <c r="B9" s="215">
        <v>53483</v>
      </c>
      <c r="C9" s="199">
        <v>55787</v>
      </c>
    </row>
    <row r="10" spans="1:3" ht="12" customHeight="1" x14ac:dyDescent="0.2">
      <c r="A10" s="153" t="s">
        <v>8</v>
      </c>
      <c r="B10" s="202">
        <v>53483</v>
      </c>
      <c r="C10" s="200">
        <v>55787</v>
      </c>
    </row>
    <row r="11" spans="1:3" ht="12" customHeight="1" x14ac:dyDescent="0.2">
      <c r="A11" s="154" t="s">
        <v>9</v>
      </c>
      <c r="B11" s="197"/>
      <c r="C11" s="198"/>
    </row>
    <row r="12" spans="1:3" ht="12" customHeight="1" x14ac:dyDescent="0.2">
      <c r="A12" s="151" t="s">
        <v>258</v>
      </c>
      <c r="B12" s="197"/>
      <c r="C12" s="198"/>
    </row>
    <row r="13" spans="1:3" ht="12" customHeight="1" x14ac:dyDescent="0.2">
      <c r="A13" s="155" t="s">
        <v>10</v>
      </c>
      <c r="B13" s="197">
        <v>347</v>
      </c>
      <c r="C13" s="198">
        <v>357</v>
      </c>
    </row>
    <row r="14" spans="1:3" x14ac:dyDescent="0.2">
      <c r="A14" s="151" t="s">
        <v>11</v>
      </c>
      <c r="B14" s="215">
        <v>347</v>
      </c>
      <c r="C14" s="199">
        <v>357</v>
      </c>
    </row>
    <row r="15" spans="1:3" ht="12" customHeight="1" x14ac:dyDescent="0.2">
      <c r="A15" s="154" t="s">
        <v>12</v>
      </c>
      <c r="B15" s="202">
        <v>347</v>
      </c>
      <c r="C15" s="200">
        <v>357</v>
      </c>
    </row>
    <row r="16" spans="1:3" x14ac:dyDescent="0.2">
      <c r="A16" s="252" t="s">
        <v>246</v>
      </c>
      <c r="B16" s="202">
        <v>53830</v>
      </c>
      <c r="C16" s="200">
        <v>56144</v>
      </c>
    </row>
    <row r="17" spans="1:23" ht="3.75" customHeight="1" x14ac:dyDescent="0.2">
      <c r="A17" s="151"/>
      <c r="B17" s="152"/>
      <c r="C17" s="151"/>
    </row>
    <row r="18" spans="1:23" x14ac:dyDescent="0.2">
      <c r="A18" s="201"/>
      <c r="B18" s="203" t="s">
        <v>13</v>
      </c>
      <c r="C18" s="204" t="s">
        <v>14</v>
      </c>
    </row>
    <row r="19" spans="1:23" x14ac:dyDescent="0.2">
      <c r="A19" s="252" t="s">
        <v>15</v>
      </c>
      <c r="B19" s="253">
        <v>160</v>
      </c>
      <c r="C19" s="254">
        <v>178</v>
      </c>
    </row>
    <row r="20" spans="1:23" x14ac:dyDescent="0.2">
      <c r="A20" s="313" t="s">
        <v>17</v>
      </c>
      <c r="B20" s="313"/>
      <c r="C20" s="313"/>
    </row>
    <row r="21" spans="1:23" x14ac:dyDescent="0.2">
      <c r="A21" s="311" t="s">
        <v>18</v>
      </c>
      <c r="B21" s="311"/>
      <c r="C21" s="311"/>
    </row>
    <row r="22" spans="1:23" x14ac:dyDescent="0.2">
      <c r="A22" s="314" t="s">
        <v>247</v>
      </c>
      <c r="B22" s="314"/>
      <c r="C22" s="314"/>
    </row>
    <row r="23" spans="1:23" ht="19.2" customHeight="1" x14ac:dyDescent="0.2">
      <c r="A23" s="311" t="s">
        <v>259</v>
      </c>
      <c r="B23" s="311"/>
      <c r="C23" s="311"/>
    </row>
    <row r="24" spans="1:23" x14ac:dyDescent="0.2">
      <c r="A24" s="225" t="s">
        <v>220</v>
      </c>
      <c r="B24" s="225"/>
      <c r="C24" s="225"/>
    </row>
    <row r="25" spans="1:23" x14ac:dyDescent="0.2">
      <c r="A25" s="311" t="s">
        <v>19</v>
      </c>
      <c r="B25" s="311"/>
      <c r="C25" s="311"/>
    </row>
    <row r="26" spans="1:23" x14ac:dyDescent="0.2">
      <c r="A26" s="154"/>
      <c r="B26" s="299"/>
      <c r="C26" s="298"/>
    </row>
    <row r="27" spans="1:23" x14ac:dyDescent="0.2">
      <c r="A27" s="154"/>
      <c r="B27" s="299"/>
      <c r="C27" s="300"/>
    </row>
    <row r="28" spans="1:23" x14ac:dyDescent="0.2">
      <c r="A28" s="151"/>
      <c r="B28" s="151"/>
      <c r="C28" s="151"/>
    </row>
    <row r="29" spans="1:23" x14ac:dyDescent="0.2">
      <c r="A29" s="154" t="s">
        <v>16</v>
      </c>
      <c r="B29" s="151"/>
      <c r="C29" s="151"/>
    </row>
    <row r="30" spans="1:23" ht="45.45" customHeight="1" x14ac:dyDescent="0.2">
      <c r="A30" s="201"/>
      <c r="B30" s="149" t="s">
        <v>0</v>
      </c>
      <c r="C30" s="150" t="s">
        <v>1</v>
      </c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</row>
    <row r="31" spans="1:23" ht="20.399999999999999" x14ac:dyDescent="0.2">
      <c r="A31" s="297" t="s">
        <v>221</v>
      </c>
      <c r="B31" s="253">
        <v>56333</v>
      </c>
      <c r="C31" s="254">
        <v>57040</v>
      </c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</row>
    <row r="32" spans="1:23" x14ac:dyDescent="0.2">
      <c r="A32" s="313" t="s">
        <v>17</v>
      </c>
      <c r="B32" s="313"/>
      <c r="C32" s="313"/>
    </row>
    <row r="33" spans="1:3" x14ac:dyDescent="0.2">
      <c r="A33" s="311" t="s">
        <v>18</v>
      </c>
      <c r="B33" s="311"/>
      <c r="C33" s="311"/>
    </row>
  </sheetData>
  <mergeCells count="8">
    <mergeCell ref="A33:C33"/>
    <mergeCell ref="E30:W31"/>
    <mergeCell ref="A32:C32"/>
    <mergeCell ref="A20:C20"/>
    <mergeCell ref="A21:C21"/>
    <mergeCell ref="A22:C22"/>
    <mergeCell ref="A23:C23"/>
    <mergeCell ref="A25:C25"/>
  </mergeCells>
  <pageMargins left="0.43307086614173229" right="0.23622047244094491" top="0.35433070866141736" bottom="0.55118110236220474" header="0.31496062992125984" footer="0.31496062992125984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  <pageSetUpPr fitToPage="1"/>
  </sheetPr>
  <dimension ref="A1:K46"/>
  <sheetViews>
    <sheetView showGridLines="0" topLeftCell="A4" zoomScale="110" zoomScaleNormal="110" zoomScaleSheetLayoutView="100" workbookViewId="0">
      <selection activeCell="A2" sqref="A2"/>
    </sheetView>
  </sheetViews>
  <sheetFormatPr defaultColWidth="9.109375" defaultRowHeight="13.2" x14ac:dyDescent="0.25"/>
  <cols>
    <col min="1" max="1" width="32.6640625" style="50" customWidth="1"/>
    <col min="2" max="3" width="8.6640625" style="50" hidden="1" customWidth="1"/>
    <col min="4" max="5" width="8.6640625" style="50" customWidth="1"/>
    <col min="6" max="6" width="8.6640625" style="50" hidden="1" customWidth="1"/>
    <col min="7" max="7" width="9.21875" style="50" customWidth="1"/>
    <col min="8" max="9" width="8.6640625" style="50" hidden="1" customWidth="1"/>
    <col min="10" max="10" width="8.6640625" style="74" customWidth="1"/>
    <col min="11" max="11" width="9.109375" style="50" customWidth="1"/>
    <col min="12" max="16384" width="9.109375" style="50"/>
  </cols>
  <sheetData>
    <row r="1" spans="1:11" s="38" customFormat="1" ht="10.199999999999999" x14ac:dyDescent="0.2">
      <c r="A1" s="44" t="s">
        <v>180</v>
      </c>
      <c r="J1" s="19"/>
    </row>
    <row r="2" spans="1:11" x14ac:dyDescent="0.25">
      <c r="A2" s="38"/>
      <c r="B2" s="38"/>
      <c r="C2" s="38"/>
      <c r="D2" s="38"/>
      <c r="E2" s="38"/>
      <c r="F2" s="38"/>
      <c r="G2" s="38"/>
      <c r="H2" s="38"/>
      <c r="I2" s="73"/>
      <c r="J2" s="19"/>
    </row>
    <row r="3" spans="1:11" s="196" customFormat="1" ht="51" x14ac:dyDescent="0.2">
      <c r="A3" s="209"/>
      <c r="B3" s="284" t="s">
        <v>181</v>
      </c>
      <c r="C3" s="284" t="s">
        <v>182</v>
      </c>
      <c r="D3" s="284" t="s">
        <v>183</v>
      </c>
      <c r="E3" s="284" t="s">
        <v>184</v>
      </c>
      <c r="F3" s="284" t="s">
        <v>185</v>
      </c>
      <c r="G3" s="284" t="s">
        <v>251</v>
      </c>
      <c r="H3" s="285" t="s">
        <v>186</v>
      </c>
      <c r="I3" s="284" t="s">
        <v>187</v>
      </c>
      <c r="J3" s="284" t="s">
        <v>188</v>
      </c>
      <c r="K3" s="195"/>
    </row>
    <row r="4" spans="1:11" s="14" customFormat="1" ht="10.199999999999999" x14ac:dyDescent="0.2">
      <c r="A4" s="51" t="s">
        <v>189</v>
      </c>
      <c r="B4" s="38"/>
      <c r="C4" s="38"/>
      <c r="D4" s="38"/>
      <c r="E4" s="38"/>
      <c r="F4" s="38"/>
      <c r="G4" s="38"/>
      <c r="H4" s="38"/>
      <c r="I4" s="38"/>
      <c r="J4" s="19"/>
    </row>
    <row r="5" spans="1:11" s="14" customFormat="1" ht="10.199999999999999" x14ac:dyDescent="0.2">
      <c r="A5" s="171" t="s">
        <v>190</v>
      </c>
      <c r="B5" s="22"/>
      <c r="C5" s="22"/>
      <c r="D5" s="22">
        <v>3208</v>
      </c>
      <c r="E5" s="22">
        <v>570</v>
      </c>
      <c r="F5" s="22"/>
      <c r="G5" s="22">
        <v>851</v>
      </c>
      <c r="H5" s="22"/>
      <c r="I5" s="22"/>
      <c r="J5" s="227">
        <v>4629</v>
      </c>
    </row>
    <row r="6" spans="1:11" s="14" customFormat="1" ht="10.199999999999999" x14ac:dyDescent="0.2">
      <c r="A6" s="234" t="s">
        <v>191</v>
      </c>
      <c r="B6" s="22"/>
      <c r="C6" s="22"/>
      <c r="D6" s="22">
        <v>73</v>
      </c>
      <c r="E6" s="22">
        <v>0</v>
      </c>
      <c r="F6" s="22"/>
      <c r="G6" s="22">
        <v>0</v>
      </c>
      <c r="H6" s="22"/>
      <c r="I6" s="22"/>
      <c r="J6" s="227">
        <v>73</v>
      </c>
    </row>
    <row r="7" spans="1:11" s="14" customFormat="1" ht="20.399999999999999" x14ac:dyDescent="0.2">
      <c r="A7" s="171" t="s">
        <v>253</v>
      </c>
      <c r="B7" s="22"/>
      <c r="C7" s="22"/>
      <c r="D7" s="22">
        <v>-670</v>
      </c>
      <c r="E7" s="22">
        <v>0</v>
      </c>
      <c r="F7" s="22"/>
      <c r="G7" s="22">
        <v>-761</v>
      </c>
      <c r="H7" s="22"/>
      <c r="I7" s="22"/>
      <c r="J7" s="227">
        <v>-1431</v>
      </c>
    </row>
    <row r="8" spans="1:11" s="14" customFormat="1" ht="20.399999999999999" x14ac:dyDescent="0.2">
      <c r="A8" s="206" t="s">
        <v>252</v>
      </c>
      <c r="B8" s="22"/>
      <c r="C8" s="22"/>
      <c r="D8" s="22">
        <v>-35</v>
      </c>
      <c r="E8" s="22">
        <v>0</v>
      </c>
      <c r="F8" s="22"/>
      <c r="G8" s="22">
        <v>0</v>
      </c>
      <c r="H8" s="22"/>
      <c r="I8" s="22"/>
      <c r="J8" s="227">
        <v>-35</v>
      </c>
    </row>
    <row r="9" spans="1:11" s="23" customFormat="1" ht="10.199999999999999" x14ac:dyDescent="0.2">
      <c r="A9" s="51" t="s">
        <v>192</v>
      </c>
      <c r="B9" s="286">
        <v>0</v>
      </c>
      <c r="C9" s="286">
        <v>0</v>
      </c>
      <c r="D9" s="286">
        <v>2576</v>
      </c>
      <c r="E9" s="286">
        <v>570</v>
      </c>
      <c r="F9" s="286">
        <v>0</v>
      </c>
      <c r="G9" s="286">
        <v>90</v>
      </c>
      <c r="H9" s="286">
        <v>0</v>
      </c>
      <c r="I9" s="286">
        <v>0</v>
      </c>
      <c r="J9" s="286">
        <v>3236</v>
      </c>
    </row>
    <row r="10" spans="1:11" s="14" customFormat="1" ht="10.199999999999999" x14ac:dyDescent="0.2">
      <c r="A10" s="52" t="s">
        <v>193</v>
      </c>
      <c r="B10" s="22"/>
      <c r="C10" s="22"/>
      <c r="D10" s="22"/>
      <c r="E10" s="22"/>
      <c r="F10" s="22"/>
      <c r="G10" s="22"/>
      <c r="H10" s="22"/>
      <c r="I10" s="22"/>
      <c r="J10" s="227"/>
    </row>
    <row r="11" spans="1:11" s="14" customFormat="1" ht="20.399999999999999" x14ac:dyDescent="0.2">
      <c r="A11" s="210" t="s">
        <v>194</v>
      </c>
      <c r="B11" s="22"/>
      <c r="C11" s="22"/>
      <c r="D11" s="22"/>
      <c r="E11" s="22"/>
      <c r="F11" s="22"/>
      <c r="G11" s="22"/>
      <c r="H11" s="22"/>
      <c r="I11" s="22"/>
      <c r="J11" s="227"/>
    </row>
    <row r="12" spans="1:11" s="14" customFormat="1" ht="10.199999999999999" x14ac:dyDescent="0.2">
      <c r="A12" s="171" t="s">
        <v>261</v>
      </c>
      <c r="B12" s="22"/>
      <c r="C12" s="22"/>
      <c r="D12" s="22">
        <v>100</v>
      </c>
      <c r="E12" s="22">
        <v>0</v>
      </c>
      <c r="F12" s="22"/>
      <c r="G12" s="22">
        <v>50</v>
      </c>
      <c r="H12" s="22"/>
      <c r="I12" s="22"/>
      <c r="J12" s="227">
        <v>150</v>
      </c>
    </row>
    <row r="13" spans="1:11" s="14" customFormat="1" ht="10.199999999999999" x14ac:dyDescent="0.2">
      <c r="A13" s="206" t="s">
        <v>262</v>
      </c>
      <c r="B13" s="22"/>
      <c r="C13" s="22"/>
      <c r="D13" s="22">
        <v>37</v>
      </c>
      <c r="E13" s="22">
        <v>0</v>
      </c>
      <c r="F13" s="22"/>
      <c r="G13" s="22">
        <v>0</v>
      </c>
      <c r="H13" s="22"/>
      <c r="I13" s="22"/>
      <c r="J13" s="227">
        <v>37</v>
      </c>
    </row>
    <row r="14" spans="1:11" s="23" customFormat="1" ht="10.199999999999999" x14ac:dyDescent="0.2">
      <c r="A14" s="295" t="s">
        <v>195</v>
      </c>
      <c r="B14" s="251">
        <v>0</v>
      </c>
      <c r="C14" s="251">
        <v>0</v>
      </c>
      <c r="D14" s="251">
        <v>137</v>
      </c>
      <c r="E14" s="251">
        <v>0</v>
      </c>
      <c r="F14" s="251">
        <v>0</v>
      </c>
      <c r="G14" s="251">
        <v>50</v>
      </c>
      <c r="H14" s="251">
        <v>0</v>
      </c>
      <c r="I14" s="251">
        <v>0</v>
      </c>
      <c r="J14" s="251">
        <v>187</v>
      </c>
    </row>
    <row r="15" spans="1:11" s="14" customFormat="1" ht="10.199999999999999" x14ac:dyDescent="0.2">
      <c r="A15" s="210" t="s">
        <v>196</v>
      </c>
      <c r="B15" s="251"/>
      <c r="C15" s="251"/>
      <c r="D15" s="251"/>
      <c r="E15" s="251"/>
      <c r="F15" s="251"/>
      <c r="G15" s="251"/>
      <c r="H15" s="251"/>
      <c r="I15" s="251"/>
      <c r="J15" s="251"/>
    </row>
    <row r="16" spans="1:11" s="14" customFormat="1" ht="10.199999999999999" x14ac:dyDescent="0.2">
      <c r="A16" s="171" t="s">
        <v>197</v>
      </c>
      <c r="B16" s="22"/>
      <c r="C16" s="22"/>
      <c r="D16" s="22">
        <v>-335</v>
      </c>
      <c r="E16" s="22">
        <v>0</v>
      </c>
      <c r="F16" s="22"/>
      <c r="G16" s="22">
        <v>-50</v>
      </c>
      <c r="H16" s="22"/>
      <c r="I16" s="22"/>
      <c r="J16" s="22">
        <v>-385</v>
      </c>
    </row>
    <row r="17" spans="1:10" s="14" customFormat="1" ht="20.399999999999999" x14ac:dyDescent="0.2">
      <c r="A17" s="206" t="s">
        <v>198</v>
      </c>
      <c r="B17" s="22"/>
      <c r="C17" s="22"/>
      <c r="D17" s="22">
        <v>-37</v>
      </c>
      <c r="E17" s="22">
        <v>0</v>
      </c>
      <c r="F17" s="22"/>
      <c r="G17" s="22">
        <v>0</v>
      </c>
      <c r="H17" s="22"/>
      <c r="I17" s="22"/>
      <c r="J17" s="22">
        <v>-37</v>
      </c>
    </row>
    <row r="18" spans="1:10" s="23" customFormat="1" ht="10.199999999999999" x14ac:dyDescent="0.2">
      <c r="A18" s="210" t="s">
        <v>199</v>
      </c>
      <c r="B18" s="286">
        <v>0</v>
      </c>
      <c r="C18" s="286">
        <v>0</v>
      </c>
      <c r="D18" s="286">
        <v>-372</v>
      </c>
      <c r="E18" s="286">
        <v>0</v>
      </c>
      <c r="F18" s="286">
        <v>0</v>
      </c>
      <c r="G18" s="286">
        <v>-50</v>
      </c>
      <c r="H18" s="286">
        <v>0</v>
      </c>
      <c r="I18" s="286">
        <v>0</v>
      </c>
      <c r="J18" s="286">
        <v>-422</v>
      </c>
    </row>
    <row r="19" spans="1:10" s="14" customFormat="1" ht="10.199999999999999" x14ac:dyDescent="0.2">
      <c r="A19" s="51" t="s">
        <v>200</v>
      </c>
      <c r="B19" s="22"/>
      <c r="C19" s="22"/>
      <c r="D19" s="22"/>
      <c r="E19" s="22"/>
      <c r="F19" s="22"/>
      <c r="G19" s="22"/>
      <c r="H19" s="22"/>
      <c r="I19" s="22"/>
      <c r="J19" s="227"/>
    </row>
    <row r="20" spans="1:10" s="14" customFormat="1" ht="10.199999999999999" x14ac:dyDescent="0.2">
      <c r="A20" s="206" t="s">
        <v>201</v>
      </c>
      <c r="B20" s="22">
        <v>0</v>
      </c>
      <c r="C20" s="22">
        <v>0</v>
      </c>
      <c r="D20" s="22">
        <v>3308</v>
      </c>
      <c r="E20" s="22">
        <v>570</v>
      </c>
      <c r="F20" s="22">
        <v>0</v>
      </c>
      <c r="G20" s="22">
        <v>901</v>
      </c>
      <c r="H20" s="22">
        <v>0</v>
      </c>
      <c r="I20" s="22">
        <v>0</v>
      </c>
      <c r="J20" s="22">
        <v>4779</v>
      </c>
    </row>
    <row r="21" spans="1:10" s="14" customFormat="1" ht="10.199999999999999" x14ac:dyDescent="0.2">
      <c r="A21" s="206" t="s">
        <v>191</v>
      </c>
      <c r="B21" s="22">
        <v>0</v>
      </c>
      <c r="C21" s="22">
        <v>0</v>
      </c>
      <c r="D21" s="22">
        <v>110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110</v>
      </c>
    </row>
    <row r="22" spans="1:10" s="14" customFormat="1" ht="20.399999999999999" x14ac:dyDescent="0.2">
      <c r="A22" s="206" t="s">
        <v>253</v>
      </c>
      <c r="B22" s="22">
        <v>0</v>
      </c>
      <c r="C22" s="22">
        <v>0</v>
      </c>
      <c r="D22" s="22">
        <v>-1005</v>
      </c>
      <c r="E22" s="22">
        <v>0</v>
      </c>
      <c r="F22" s="22">
        <v>0</v>
      </c>
      <c r="G22" s="22">
        <v>-811</v>
      </c>
      <c r="H22" s="22">
        <v>0</v>
      </c>
      <c r="I22" s="22">
        <v>0</v>
      </c>
      <c r="J22" s="22">
        <v>-1816</v>
      </c>
    </row>
    <row r="23" spans="1:10" s="14" customFormat="1" ht="20.399999999999999" x14ac:dyDescent="0.2">
      <c r="A23" s="206" t="s">
        <v>252</v>
      </c>
      <c r="B23" s="22">
        <v>0</v>
      </c>
      <c r="C23" s="22">
        <v>0</v>
      </c>
      <c r="D23" s="22">
        <v>-72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-72</v>
      </c>
    </row>
    <row r="24" spans="1:10" s="14" customFormat="1" ht="11.1" customHeight="1" x14ac:dyDescent="0.2">
      <c r="A24" s="264" t="s">
        <v>202</v>
      </c>
      <c r="B24" s="286">
        <v>0</v>
      </c>
      <c r="C24" s="286">
        <v>0</v>
      </c>
      <c r="D24" s="286">
        <v>2341</v>
      </c>
      <c r="E24" s="286">
        <v>570</v>
      </c>
      <c r="F24" s="286">
        <v>0</v>
      </c>
      <c r="G24" s="286">
        <v>90</v>
      </c>
      <c r="H24" s="286">
        <v>0</v>
      </c>
      <c r="I24" s="286">
        <v>0</v>
      </c>
      <c r="J24" s="286">
        <v>3001</v>
      </c>
    </row>
    <row r="25" spans="1:10" ht="12" customHeight="1" x14ac:dyDescent="0.25">
      <c r="A25" s="332" t="s">
        <v>89</v>
      </c>
      <c r="B25" s="332"/>
      <c r="C25" s="332"/>
      <c r="D25" s="332"/>
      <c r="E25" s="332"/>
      <c r="F25" s="332"/>
      <c r="G25" s="332"/>
      <c r="H25" s="332"/>
      <c r="I25" s="332"/>
      <c r="J25" s="332"/>
    </row>
    <row r="26" spans="1:10" ht="22.2" customHeight="1" x14ac:dyDescent="0.25">
      <c r="A26" s="318" t="s">
        <v>265</v>
      </c>
      <c r="B26" s="318"/>
      <c r="C26" s="318"/>
      <c r="D26" s="318"/>
      <c r="E26" s="318"/>
      <c r="F26" s="318"/>
      <c r="G26" s="318"/>
      <c r="H26" s="318"/>
      <c r="I26" s="318"/>
      <c r="J26" s="318"/>
    </row>
    <row r="27" spans="1:10" ht="15.6" customHeight="1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</row>
    <row r="28" spans="1:10" ht="15.6" customHeight="1" x14ac:dyDescent="0.25">
      <c r="A28" s="139"/>
      <c r="B28" s="139"/>
      <c r="C28" s="139"/>
      <c r="D28" s="139"/>
      <c r="E28" s="139"/>
      <c r="F28" s="139"/>
      <c r="G28" s="139"/>
      <c r="H28" s="139"/>
      <c r="I28" s="139"/>
      <c r="J28" s="139"/>
    </row>
    <row r="29" spans="1:10" ht="15.6" customHeight="1" x14ac:dyDescent="0.25">
      <c r="A29" s="139"/>
      <c r="B29" s="139"/>
      <c r="C29" s="139"/>
      <c r="D29" s="139"/>
      <c r="E29" s="139"/>
      <c r="F29" s="139"/>
      <c r="G29" s="139"/>
      <c r="H29" s="139"/>
      <c r="I29" s="139"/>
      <c r="J29" s="139"/>
    </row>
    <row r="30" spans="1:10" ht="15.6" customHeight="1" x14ac:dyDescent="0.25">
      <c r="A30" s="139"/>
      <c r="B30" s="139"/>
      <c r="C30" s="139"/>
      <c r="D30" s="139"/>
      <c r="E30" s="139"/>
      <c r="F30" s="139"/>
      <c r="G30" s="139"/>
      <c r="H30" s="139"/>
      <c r="I30" s="139"/>
      <c r="J30" s="139"/>
    </row>
    <row r="31" spans="1:10" ht="15.6" customHeight="1" x14ac:dyDescent="0.25">
      <c r="A31" s="139"/>
      <c r="B31" s="139"/>
      <c r="C31" s="139"/>
      <c r="D31" s="139"/>
      <c r="E31" s="139"/>
      <c r="F31" s="139"/>
      <c r="G31" s="139"/>
      <c r="H31" s="139"/>
      <c r="I31" s="139"/>
      <c r="J31" s="139"/>
    </row>
    <row r="32" spans="1:10" ht="15.6" customHeight="1" x14ac:dyDescent="0.25">
      <c r="A32" s="139"/>
      <c r="B32" s="139"/>
      <c r="C32" s="139"/>
      <c r="D32" s="139"/>
      <c r="E32" s="139"/>
      <c r="F32" s="139"/>
      <c r="G32" s="139"/>
      <c r="H32" s="139"/>
      <c r="I32" s="139"/>
      <c r="J32" s="139"/>
    </row>
    <row r="33" spans="1:10" ht="15.6" customHeight="1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</row>
    <row r="34" spans="1:10" ht="15.6" customHeight="1" x14ac:dyDescent="0.25">
      <c r="A34" s="139"/>
      <c r="B34" s="139"/>
      <c r="C34" s="139"/>
      <c r="D34" s="139"/>
      <c r="E34" s="139"/>
      <c r="F34" s="139"/>
      <c r="G34" s="139"/>
      <c r="H34" s="139"/>
      <c r="I34" s="139"/>
      <c r="J34" s="139"/>
    </row>
    <row r="35" spans="1:10" x14ac:dyDescent="0.25">
      <c r="A35" s="139"/>
      <c r="B35" s="139"/>
      <c r="C35" s="139"/>
      <c r="D35" s="139"/>
      <c r="E35" s="139"/>
      <c r="F35" s="139"/>
      <c r="G35" s="139"/>
      <c r="H35" s="139"/>
      <c r="I35" s="139"/>
      <c r="J35" s="139"/>
    </row>
    <row r="43" spans="1:10" x14ac:dyDescent="0.25">
      <c r="A43" s="247" t="s">
        <v>25</v>
      </c>
    </row>
    <row r="44" spans="1:10" x14ac:dyDescent="0.25">
      <c r="A44" s="248" t="s">
        <v>20</v>
      </c>
    </row>
    <row r="45" spans="1:10" x14ac:dyDescent="0.25">
      <c r="A45" s="249"/>
    </row>
    <row r="46" spans="1:10" x14ac:dyDescent="0.25">
      <c r="A46" s="247" t="s">
        <v>21</v>
      </c>
    </row>
  </sheetData>
  <mergeCells count="2">
    <mergeCell ref="A26:J26"/>
    <mergeCell ref="A25:J25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&amp;L&amp;A</oddHeader>
    <oddFooter>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  <pageSetUpPr fitToPage="1"/>
  </sheetPr>
  <dimension ref="A1:F12"/>
  <sheetViews>
    <sheetView showGridLines="0" zoomScale="110" zoomScaleNormal="110" zoomScaleSheetLayoutView="100" workbookViewId="0">
      <selection activeCell="A13" sqref="A13:XFD13"/>
    </sheetView>
  </sheetViews>
  <sheetFormatPr defaultColWidth="8" defaultRowHeight="12" customHeight="1" x14ac:dyDescent="0.3"/>
  <cols>
    <col min="1" max="1" width="30.6640625" style="40" customWidth="1"/>
    <col min="2" max="6" width="8.33203125" style="40" customWidth="1"/>
    <col min="7" max="16384" width="8" style="40"/>
  </cols>
  <sheetData>
    <row r="1" spans="1:6" ht="22.95" customHeight="1" x14ac:dyDescent="0.3">
      <c r="A1" s="335" t="s">
        <v>203</v>
      </c>
      <c r="B1" s="335"/>
      <c r="C1" s="335"/>
      <c r="D1" s="335"/>
      <c r="E1" s="335"/>
      <c r="F1" s="335"/>
    </row>
    <row r="2" spans="1:6" ht="12" customHeight="1" x14ac:dyDescent="0.3">
      <c r="A2" s="41"/>
    </row>
    <row r="3" spans="1:6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6" ht="11.25" customHeight="1" x14ac:dyDescent="0.3">
      <c r="A4" s="43" t="s">
        <v>58</v>
      </c>
      <c r="B4" s="20"/>
      <c r="C4" s="21"/>
      <c r="D4" s="20"/>
      <c r="E4" s="20"/>
      <c r="F4" s="20"/>
    </row>
    <row r="5" spans="1:6" ht="11.25" customHeight="1" x14ac:dyDescent="0.3">
      <c r="A5" s="76" t="s">
        <v>60</v>
      </c>
      <c r="B5" s="20">
        <v>347</v>
      </c>
      <c r="C5" s="21">
        <v>357</v>
      </c>
      <c r="D5" s="20">
        <v>362</v>
      </c>
      <c r="E5" s="20">
        <v>370</v>
      </c>
      <c r="F5" s="20">
        <v>379</v>
      </c>
    </row>
    <row r="6" spans="1:6" s="41" customFormat="1" ht="20.399999999999999" x14ac:dyDescent="0.2">
      <c r="A6" s="91" t="s">
        <v>204</v>
      </c>
      <c r="B6" s="211">
        <v>347</v>
      </c>
      <c r="C6" s="212">
        <v>357</v>
      </c>
      <c r="D6" s="211">
        <v>362</v>
      </c>
      <c r="E6" s="211">
        <v>370</v>
      </c>
      <c r="F6" s="211">
        <v>379</v>
      </c>
    </row>
    <row r="7" spans="1:6" s="41" customFormat="1" ht="20.399999999999999" x14ac:dyDescent="0.2">
      <c r="A7" s="113" t="s">
        <v>73</v>
      </c>
      <c r="B7" s="211">
        <v>347</v>
      </c>
      <c r="C7" s="212">
        <v>357</v>
      </c>
      <c r="D7" s="211">
        <v>362</v>
      </c>
      <c r="E7" s="211">
        <v>370</v>
      </c>
      <c r="F7" s="211">
        <v>379</v>
      </c>
    </row>
    <row r="8" spans="1:6" ht="10.199999999999999" x14ac:dyDescent="0.3">
      <c r="A8" s="42" t="s">
        <v>205</v>
      </c>
      <c r="B8" s="122">
        <v>347</v>
      </c>
      <c r="C8" s="123">
        <v>357</v>
      </c>
      <c r="D8" s="122">
        <v>362</v>
      </c>
      <c r="E8" s="122">
        <v>370</v>
      </c>
      <c r="F8" s="122">
        <v>379</v>
      </c>
    </row>
    <row r="9" spans="1:6" ht="10.199999999999999" x14ac:dyDescent="0.3">
      <c r="A9" s="42" t="s">
        <v>206</v>
      </c>
      <c r="B9" s="124">
        <v>347</v>
      </c>
      <c r="C9" s="125">
        <v>357</v>
      </c>
      <c r="D9" s="124">
        <v>362</v>
      </c>
      <c r="E9" s="124">
        <v>370</v>
      </c>
      <c r="F9" s="124">
        <v>379</v>
      </c>
    </row>
    <row r="10" spans="1:6" ht="10.199999999999999" x14ac:dyDescent="0.3">
      <c r="A10" s="120" t="s">
        <v>77</v>
      </c>
      <c r="B10" s="126">
        <v>347</v>
      </c>
      <c r="C10" s="127">
        <v>357</v>
      </c>
      <c r="D10" s="126">
        <v>362</v>
      </c>
      <c r="E10" s="126">
        <v>370</v>
      </c>
      <c r="F10" s="126">
        <v>379</v>
      </c>
    </row>
    <row r="11" spans="1:6" ht="12" customHeight="1" x14ac:dyDescent="0.3">
      <c r="A11" s="336" t="s">
        <v>89</v>
      </c>
      <c r="B11" s="336"/>
      <c r="C11" s="336"/>
      <c r="D11" s="336"/>
      <c r="E11" s="336"/>
      <c r="F11" s="336"/>
    </row>
    <row r="12" spans="1:6" ht="10.199999999999999" x14ac:dyDescent="0.3">
      <c r="A12" s="337"/>
      <c r="B12" s="337"/>
      <c r="C12" s="337"/>
      <c r="D12" s="337"/>
      <c r="E12" s="337"/>
      <c r="F12" s="337"/>
    </row>
  </sheetData>
  <mergeCells count="3">
    <mergeCell ref="A1:F1"/>
    <mergeCell ref="A11:F11"/>
    <mergeCell ref="A12:F12"/>
  </mergeCells>
  <pageMargins left="0.70866141732283472" right="0.70866141732283472" top="0.74803149606299213" bottom="0.74803149606299213" header="0.31496062992125984" footer="0.31496062992125984"/>
  <pageSetup paperSize="9" scale="63" orientation="portrait" r:id="rId1"/>
  <headerFooter>
    <oddHeader>&amp;L&amp;A</oddHeader>
    <oddFooter>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/>
  </sheetPr>
  <dimension ref="A1:F27"/>
  <sheetViews>
    <sheetView showGridLines="0" zoomScale="110" zoomScaleNormal="110" zoomScaleSheetLayoutView="100" workbookViewId="0">
      <selection sqref="A1:F1"/>
    </sheetView>
  </sheetViews>
  <sheetFormatPr defaultColWidth="8" defaultRowHeight="12" customHeight="1" x14ac:dyDescent="0.3"/>
  <cols>
    <col min="1" max="1" width="30.6640625" style="40" customWidth="1"/>
    <col min="2" max="6" width="8.33203125" style="40" customWidth="1"/>
    <col min="7" max="16384" width="8" style="40"/>
  </cols>
  <sheetData>
    <row r="1" spans="1:6" ht="22.95" customHeight="1" x14ac:dyDescent="0.3">
      <c r="A1" s="328" t="s">
        <v>207</v>
      </c>
      <c r="B1" s="331"/>
      <c r="C1" s="331"/>
      <c r="D1" s="331"/>
      <c r="E1" s="331"/>
      <c r="F1" s="331"/>
    </row>
    <row r="2" spans="1:6" ht="12" customHeight="1" x14ac:dyDescent="0.3">
      <c r="A2" s="41"/>
    </row>
    <row r="3" spans="1:6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6" ht="10.199999999999999" x14ac:dyDescent="0.3">
      <c r="A4" s="43" t="s">
        <v>208</v>
      </c>
      <c r="B4" s="20"/>
      <c r="C4" s="21"/>
      <c r="D4" s="20"/>
      <c r="E4" s="20"/>
      <c r="F4" s="20"/>
    </row>
    <row r="5" spans="1:6" ht="10.199999999999999" x14ac:dyDescent="0.3">
      <c r="A5" s="43" t="s">
        <v>92</v>
      </c>
      <c r="B5" s="20"/>
      <c r="C5" s="21"/>
      <c r="D5" s="20"/>
      <c r="E5" s="20"/>
      <c r="F5" s="20"/>
    </row>
    <row r="6" spans="1:6" ht="10.199999999999999" x14ac:dyDescent="0.3">
      <c r="A6" s="76" t="s">
        <v>94</v>
      </c>
      <c r="B6" s="20">
        <v>2</v>
      </c>
      <c r="C6" s="21">
        <v>2</v>
      </c>
      <c r="D6" s="20">
        <v>2</v>
      </c>
      <c r="E6" s="20">
        <v>2</v>
      </c>
      <c r="F6" s="20">
        <v>2</v>
      </c>
    </row>
    <row r="7" spans="1:6" s="78" customFormat="1" ht="10.199999999999999" x14ac:dyDescent="0.3">
      <c r="A7" s="78" t="s">
        <v>98</v>
      </c>
      <c r="B7" s="45">
        <v>2</v>
      </c>
      <c r="C7" s="62">
        <v>2</v>
      </c>
      <c r="D7" s="45">
        <v>2</v>
      </c>
      <c r="E7" s="45">
        <v>2</v>
      </c>
      <c r="F7" s="45">
        <v>2</v>
      </c>
    </row>
    <row r="8" spans="1:6" s="41" customFormat="1" ht="20.399999999999999" x14ac:dyDescent="0.3">
      <c r="A8" s="91" t="s">
        <v>209</v>
      </c>
      <c r="B8" s="98">
        <v>2</v>
      </c>
      <c r="C8" s="99">
        <v>2</v>
      </c>
      <c r="D8" s="98">
        <v>2</v>
      </c>
      <c r="E8" s="98">
        <v>2</v>
      </c>
      <c r="F8" s="98">
        <v>2</v>
      </c>
    </row>
    <row r="9" spans="1:6" ht="10.199999999999999" x14ac:dyDescent="0.3">
      <c r="A9" s="43" t="s">
        <v>110</v>
      </c>
      <c r="B9" s="20"/>
      <c r="C9" s="21"/>
      <c r="D9" s="20"/>
      <c r="E9" s="20"/>
      <c r="F9" s="20"/>
    </row>
    <row r="10" spans="1:6" ht="10.199999999999999" x14ac:dyDescent="0.3">
      <c r="A10" s="43" t="s">
        <v>111</v>
      </c>
      <c r="B10" s="20"/>
      <c r="C10" s="21"/>
      <c r="D10" s="20"/>
      <c r="E10" s="20"/>
      <c r="F10" s="20"/>
    </row>
    <row r="11" spans="1:6" ht="10.199999999999999" x14ac:dyDescent="0.3">
      <c r="A11" s="59" t="s">
        <v>60</v>
      </c>
      <c r="B11" s="20">
        <v>14</v>
      </c>
      <c r="C11" s="21">
        <v>14</v>
      </c>
      <c r="D11" s="20">
        <v>14</v>
      </c>
      <c r="E11" s="20">
        <v>14</v>
      </c>
      <c r="F11" s="20">
        <v>14</v>
      </c>
    </row>
    <row r="12" spans="1:6" ht="10.199999999999999" x14ac:dyDescent="0.3">
      <c r="A12" s="59" t="s">
        <v>115</v>
      </c>
      <c r="B12" s="20">
        <v>2</v>
      </c>
      <c r="C12" s="21">
        <v>2</v>
      </c>
      <c r="D12" s="20">
        <v>2</v>
      </c>
      <c r="E12" s="20">
        <v>2</v>
      </c>
      <c r="F12" s="20">
        <v>2</v>
      </c>
    </row>
    <row r="13" spans="1:6" s="78" customFormat="1" ht="10.199999999999999" x14ac:dyDescent="0.3">
      <c r="A13" s="60" t="s">
        <v>116</v>
      </c>
      <c r="B13" s="45">
        <v>16</v>
      </c>
      <c r="C13" s="62">
        <v>16</v>
      </c>
      <c r="D13" s="45">
        <v>16</v>
      </c>
      <c r="E13" s="45">
        <v>16</v>
      </c>
      <c r="F13" s="45">
        <v>16</v>
      </c>
    </row>
    <row r="14" spans="1:6" s="41" customFormat="1" ht="20.399999999999999" x14ac:dyDescent="0.3">
      <c r="A14" s="91" t="s">
        <v>210</v>
      </c>
      <c r="B14" s="46">
        <v>16</v>
      </c>
      <c r="C14" s="61">
        <v>16</v>
      </c>
      <c r="D14" s="46">
        <v>16</v>
      </c>
      <c r="E14" s="46">
        <v>16</v>
      </c>
      <c r="F14" s="46">
        <v>16</v>
      </c>
    </row>
    <row r="15" spans="1:6" s="41" customFormat="1" ht="10.199999999999999" x14ac:dyDescent="0.3">
      <c r="A15" s="287" t="s">
        <v>211</v>
      </c>
      <c r="B15" s="288">
        <v>-14</v>
      </c>
      <c r="C15" s="61">
        <v>-14</v>
      </c>
      <c r="D15" s="288">
        <v>-14</v>
      </c>
      <c r="E15" s="288">
        <v>-14</v>
      </c>
      <c r="F15" s="288">
        <v>-14</v>
      </c>
    </row>
    <row r="16" spans="1:6" ht="12" customHeight="1" x14ac:dyDescent="0.2">
      <c r="A16" s="332" t="s">
        <v>89</v>
      </c>
      <c r="B16" s="332"/>
      <c r="C16" s="332"/>
      <c r="D16" s="332"/>
      <c r="E16" s="332"/>
      <c r="F16" s="332"/>
    </row>
    <row r="17" spans="1:6" ht="12" customHeight="1" x14ac:dyDescent="0.2">
      <c r="A17" s="139"/>
      <c r="B17" s="139"/>
      <c r="C17" s="139"/>
      <c r="D17" s="139"/>
      <c r="E17" s="139"/>
      <c r="F17" s="139"/>
    </row>
    <row r="18" spans="1:6" ht="12" customHeight="1" x14ac:dyDescent="0.2">
      <c r="A18" s="139"/>
      <c r="B18" s="139"/>
      <c r="C18" s="139"/>
      <c r="D18" s="139"/>
      <c r="E18" s="139"/>
      <c r="F18" s="139"/>
    </row>
    <row r="19" spans="1:6" ht="12" customHeight="1" x14ac:dyDescent="0.2">
      <c r="A19" s="139"/>
      <c r="B19" s="139"/>
      <c r="C19" s="139"/>
      <c r="D19" s="139"/>
      <c r="E19" s="139"/>
      <c r="F19" s="139"/>
    </row>
    <row r="20" spans="1:6" ht="12" customHeight="1" x14ac:dyDescent="0.2">
      <c r="A20" s="139"/>
      <c r="B20" s="139"/>
      <c r="C20" s="139"/>
      <c r="D20" s="139"/>
      <c r="E20" s="139"/>
      <c r="F20" s="139"/>
    </row>
    <row r="21" spans="1:6" ht="12" customHeight="1" x14ac:dyDescent="0.2">
      <c r="A21" s="139"/>
      <c r="B21" s="139"/>
      <c r="C21" s="139"/>
      <c r="D21" s="139"/>
      <c r="E21" s="139"/>
      <c r="F21" s="139"/>
    </row>
    <row r="22" spans="1:6" ht="12" customHeight="1" x14ac:dyDescent="0.2">
      <c r="A22" s="139"/>
      <c r="B22" s="139"/>
      <c r="C22" s="139"/>
      <c r="D22" s="139"/>
      <c r="E22" s="139"/>
      <c r="F22" s="139"/>
    </row>
    <row r="23" spans="1:6" ht="12" customHeight="1" x14ac:dyDescent="0.2">
      <c r="A23" s="139"/>
      <c r="B23" s="139"/>
      <c r="C23" s="139"/>
      <c r="D23" s="139"/>
      <c r="E23" s="139"/>
      <c r="F23" s="139"/>
    </row>
    <row r="24" spans="1:6" ht="12" customHeight="1" x14ac:dyDescent="0.2">
      <c r="A24" s="139"/>
      <c r="B24" s="139"/>
      <c r="C24" s="139"/>
      <c r="D24" s="139"/>
      <c r="E24" s="139"/>
      <c r="F24" s="139"/>
    </row>
    <row r="25" spans="1:6" ht="12" customHeight="1" x14ac:dyDescent="0.2">
      <c r="A25" s="139"/>
      <c r="B25" s="139"/>
      <c r="C25" s="139"/>
      <c r="D25" s="139"/>
      <c r="E25" s="139"/>
      <c r="F25" s="139"/>
    </row>
    <row r="26" spans="1:6" ht="12" customHeight="1" x14ac:dyDescent="0.2">
      <c r="A26" s="139"/>
      <c r="B26" s="139"/>
      <c r="C26" s="139"/>
      <c r="D26" s="139"/>
      <c r="E26" s="139"/>
      <c r="F26" s="139"/>
    </row>
    <row r="27" spans="1:6" ht="12" customHeight="1" x14ac:dyDescent="0.2">
      <c r="A27" s="139"/>
      <c r="B27" s="139"/>
      <c r="C27" s="139"/>
      <c r="D27" s="139"/>
      <c r="E27" s="139"/>
      <c r="F27" s="139"/>
    </row>
  </sheetData>
  <mergeCells count="2">
    <mergeCell ref="A1:F1"/>
    <mergeCell ref="A16:F16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headerFooter>
    <oddHeader>&amp;L&amp;A</oddHeader>
    <oddFooter>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/>
  </sheetPr>
  <dimension ref="A1:O26"/>
  <sheetViews>
    <sheetView showGridLines="0" zoomScale="110" zoomScaleNormal="110" zoomScaleSheetLayoutView="100" workbookViewId="0">
      <selection activeCell="A21" sqref="A21"/>
    </sheetView>
  </sheetViews>
  <sheetFormatPr defaultColWidth="8" defaultRowHeight="12" customHeight="1" x14ac:dyDescent="0.3"/>
  <cols>
    <col min="1" max="1" width="30.6640625" style="40" customWidth="1"/>
    <col min="2" max="6" width="8.33203125" style="40" customWidth="1"/>
    <col min="7" max="16384" width="8" style="40"/>
  </cols>
  <sheetData>
    <row r="1" spans="1:15" ht="10.199999999999999" x14ac:dyDescent="0.3">
      <c r="A1" s="79" t="s">
        <v>212</v>
      </c>
      <c r="B1" s="79"/>
      <c r="C1" s="79"/>
      <c r="D1" s="79"/>
      <c r="E1" s="79"/>
      <c r="F1" s="79"/>
    </row>
    <row r="2" spans="1:15" ht="12" customHeight="1" x14ac:dyDescent="0.3">
      <c r="A2" s="41"/>
    </row>
    <row r="3" spans="1:15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15" ht="10.199999999999999" x14ac:dyDescent="0.3">
      <c r="A4" s="43" t="s">
        <v>155</v>
      </c>
      <c r="B4" s="20"/>
      <c r="C4" s="21"/>
      <c r="D4" s="20"/>
      <c r="E4" s="20"/>
      <c r="F4" s="20"/>
    </row>
    <row r="5" spans="1:15" ht="10.199999999999999" x14ac:dyDescent="0.3">
      <c r="A5" s="43" t="s">
        <v>160</v>
      </c>
      <c r="B5" s="20"/>
      <c r="C5" s="21"/>
      <c r="D5" s="20"/>
      <c r="E5" s="20"/>
      <c r="F5" s="20"/>
    </row>
    <row r="6" spans="1:15" ht="10.199999999999999" x14ac:dyDescent="0.3">
      <c r="A6" s="77" t="s">
        <v>213</v>
      </c>
      <c r="B6" s="20">
        <v>347</v>
      </c>
      <c r="C6" s="21">
        <v>357</v>
      </c>
      <c r="D6" s="20">
        <v>362</v>
      </c>
      <c r="E6" s="20">
        <v>370</v>
      </c>
      <c r="F6" s="20">
        <v>379</v>
      </c>
    </row>
    <row r="7" spans="1:15" s="78" customFormat="1" ht="10.199999999999999" x14ac:dyDescent="0.3">
      <c r="A7" s="64" t="s">
        <v>163</v>
      </c>
      <c r="B7" s="45">
        <v>347</v>
      </c>
      <c r="C7" s="62">
        <v>357</v>
      </c>
      <c r="D7" s="45">
        <v>362</v>
      </c>
      <c r="E7" s="45">
        <v>370</v>
      </c>
      <c r="F7" s="45">
        <v>379</v>
      </c>
    </row>
    <row r="8" spans="1:15" s="41" customFormat="1" ht="20.399999999999999" x14ac:dyDescent="0.3">
      <c r="A8" s="113" t="s">
        <v>164</v>
      </c>
      <c r="B8" s="289">
        <v>-347</v>
      </c>
      <c r="C8" s="290">
        <v>-357</v>
      </c>
      <c r="D8" s="289">
        <v>-362</v>
      </c>
      <c r="E8" s="289">
        <v>-370</v>
      </c>
      <c r="F8" s="289">
        <v>-379</v>
      </c>
    </row>
    <row r="9" spans="1:15" s="78" customFormat="1" ht="20.399999999999999" x14ac:dyDescent="0.2">
      <c r="A9" s="145" t="s">
        <v>171</v>
      </c>
      <c r="B9" s="191">
        <v>-347</v>
      </c>
      <c r="C9" s="192">
        <v>-357</v>
      </c>
      <c r="D9" s="191">
        <v>-362</v>
      </c>
      <c r="E9" s="191">
        <v>-370</v>
      </c>
      <c r="F9" s="191">
        <v>-379</v>
      </c>
    </row>
    <row r="10" spans="1:15" ht="20.399999999999999" x14ac:dyDescent="0.3">
      <c r="A10" s="110" t="s">
        <v>214</v>
      </c>
      <c r="B10" s="20">
        <v>0</v>
      </c>
      <c r="C10" s="21">
        <v>0</v>
      </c>
      <c r="D10" s="20">
        <v>0</v>
      </c>
      <c r="E10" s="20">
        <v>0</v>
      </c>
      <c r="F10" s="20">
        <v>0</v>
      </c>
      <c r="L10" s="78"/>
      <c r="M10" s="78"/>
      <c r="N10" s="78"/>
      <c r="O10" s="78"/>
    </row>
    <row r="11" spans="1:15" ht="10.199999999999999" x14ac:dyDescent="0.3">
      <c r="A11" s="185" t="s">
        <v>215</v>
      </c>
      <c r="B11" s="20"/>
      <c r="C11" s="21"/>
      <c r="D11" s="20"/>
      <c r="E11" s="20"/>
      <c r="F11" s="20"/>
      <c r="L11" s="78"/>
      <c r="M11" s="78"/>
      <c r="N11" s="78"/>
      <c r="O11" s="78"/>
    </row>
    <row r="12" spans="1:15" ht="10.199999999999999" x14ac:dyDescent="0.3">
      <c r="A12" s="119" t="s">
        <v>216</v>
      </c>
      <c r="B12" s="20">
        <v>347</v>
      </c>
      <c r="C12" s="21">
        <v>357</v>
      </c>
      <c r="D12" s="20">
        <v>362</v>
      </c>
      <c r="E12" s="20">
        <v>370</v>
      </c>
      <c r="F12" s="20">
        <v>379</v>
      </c>
      <c r="L12" s="78"/>
      <c r="M12" s="78"/>
      <c r="N12" s="78"/>
      <c r="O12" s="78"/>
    </row>
    <row r="13" spans="1:15" ht="10.199999999999999" x14ac:dyDescent="0.2">
      <c r="A13" s="118" t="s">
        <v>217</v>
      </c>
      <c r="B13" s="190">
        <v>347</v>
      </c>
      <c r="C13" s="189">
        <v>357</v>
      </c>
      <c r="D13" s="188">
        <v>362</v>
      </c>
      <c r="E13" s="188">
        <v>370</v>
      </c>
      <c r="F13" s="188">
        <v>379</v>
      </c>
    </row>
    <row r="14" spans="1:15" s="41" customFormat="1" ht="20.399999999999999" x14ac:dyDescent="0.2">
      <c r="A14" s="291" t="s">
        <v>218</v>
      </c>
      <c r="B14" s="186">
        <v>0</v>
      </c>
      <c r="C14" s="187">
        <v>0</v>
      </c>
      <c r="D14" s="186">
        <v>0</v>
      </c>
      <c r="E14" s="186">
        <v>0</v>
      </c>
      <c r="F14" s="186">
        <v>0</v>
      </c>
    </row>
    <row r="15" spans="1:15" ht="12" customHeight="1" x14ac:dyDescent="0.2">
      <c r="A15" s="332" t="s">
        <v>89</v>
      </c>
      <c r="B15" s="332"/>
      <c r="C15" s="332"/>
      <c r="D15" s="332"/>
      <c r="E15" s="332"/>
      <c r="F15" s="332"/>
    </row>
    <row r="16" spans="1:15" ht="12" customHeight="1" x14ac:dyDescent="0.2">
      <c r="A16" s="139"/>
      <c r="B16" s="139"/>
      <c r="C16" s="139"/>
      <c r="D16" s="139"/>
      <c r="E16" s="139"/>
      <c r="F16" s="139"/>
    </row>
    <row r="17" spans="1:6" ht="12" customHeight="1" x14ac:dyDescent="0.2">
      <c r="A17" s="139"/>
      <c r="B17" s="139"/>
      <c r="C17" s="139"/>
      <c r="D17" s="139"/>
      <c r="E17" s="139"/>
      <c r="F17" s="139"/>
    </row>
    <row r="18" spans="1:6" ht="12" customHeight="1" x14ac:dyDescent="0.2">
      <c r="A18" s="139"/>
      <c r="B18" s="139"/>
      <c r="C18" s="139"/>
      <c r="D18" s="139"/>
      <c r="E18" s="139"/>
      <c r="F18" s="139"/>
    </row>
    <row r="19" spans="1:6" ht="12" customHeight="1" x14ac:dyDescent="0.2">
      <c r="A19" s="139"/>
      <c r="B19" s="139"/>
      <c r="C19" s="139"/>
      <c r="D19" s="139"/>
      <c r="E19" s="139"/>
      <c r="F19" s="139"/>
    </row>
    <row r="20" spans="1:6" ht="12" customHeight="1" x14ac:dyDescent="0.2">
      <c r="A20" s="139"/>
      <c r="B20" s="139"/>
      <c r="C20" s="139"/>
      <c r="D20" s="139"/>
      <c r="E20" s="139"/>
      <c r="F20" s="139"/>
    </row>
    <row r="21" spans="1:6" ht="12" customHeight="1" x14ac:dyDescent="0.2">
      <c r="A21" s="139"/>
      <c r="B21" s="139"/>
      <c r="C21" s="139"/>
      <c r="D21" s="139"/>
      <c r="E21" s="139"/>
      <c r="F21" s="139"/>
    </row>
    <row r="22" spans="1:6" ht="12" customHeight="1" x14ac:dyDescent="0.2">
      <c r="A22" s="139"/>
      <c r="B22" s="139"/>
      <c r="C22" s="139"/>
      <c r="D22" s="139"/>
      <c r="E22" s="139"/>
      <c r="F22" s="139"/>
    </row>
    <row r="25" spans="1:6" ht="12" customHeight="1" x14ac:dyDescent="0.3">
      <c r="B25" s="20"/>
      <c r="C25" s="20"/>
      <c r="D25" s="20"/>
      <c r="E25" s="20"/>
      <c r="F25" s="20"/>
    </row>
    <row r="26" spans="1:6" ht="12" customHeight="1" x14ac:dyDescent="0.3">
      <c r="B26" s="20"/>
      <c r="C26" s="20"/>
      <c r="D26" s="20"/>
      <c r="E26" s="20"/>
      <c r="F26" s="20"/>
    </row>
  </sheetData>
  <mergeCells count="1">
    <mergeCell ref="A15:F15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headerFooter>
    <oddHeader>&amp;L&amp;A</oddHead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showGridLines="0" zoomScale="110" zoomScaleNormal="110" zoomScaleSheetLayoutView="100" workbookViewId="0">
      <selection activeCell="I5" sqref="I5"/>
    </sheetView>
  </sheetViews>
  <sheetFormatPr defaultColWidth="9.109375" defaultRowHeight="10.199999999999999" x14ac:dyDescent="0.2"/>
  <cols>
    <col min="1" max="1" width="22.33203125" style="81" customWidth="1"/>
    <col min="2" max="7" width="7.6640625" style="81" customWidth="1"/>
    <col min="8" max="16384" width="9.109375" style="81"/>
  </cols>
  <sheetData>
    <row r="1" spans="1:7" x14ac:dyDescent="0.2">
      <c r="A1" s="80" t="s">
        <v>26</v>
      </c>
    </row>
    <row r="2" spans="1:7" ht="22.65" customHeight="1" x14ac:dyDescent="0.3">
      <c r="A2" s="315" t="s">
        <v>219</v>
      </c>
      <c r="B2" s="315"/>
      <c r="C2" s="315"/>
      <c r="D2" s="315"/>
      <c r="E2" s="315"/>
      <c r="F2" s="315"/>
      <c r="G2" s="316"/>
    </row>
    <row r="3" spans="1:7" ht="20.399999999999999" x14ac:dyDescent="0.2">
      <c r="A3" s="96"/>
      <c r="B3" s="240" t="s">
        <v>27</v>
      </c>
      <c r="C3" s="97" t="s">
        <v>28</v>
      </c>
      <c r="D3" s="213" t="s">
        <v>29</v>
      </c>
      <c r="E3" s="97" t="s">
        <v>30</v>
      </c>
      <c r="F3" s="213" t="s">
        <v>31</v>
      </c>
      <c r="G3" s="97" t="s">
        <v>32</v>
      </c>
    </row>
    <row r="4" spans="1:7" x14ac:dyDescent="0.2">
      <c r="A4" s="238" t="s">
        <v>245</v>
      </c>
      <c r="B4" s="25"/>
      <c r="C4" s="82"/>
      <c r="D4" s="25"/>
      <c r="E4" s="82"/>
      <c r="F4" s="214"/>
      <c r="G4" s="82"/>
    </row>
    <row r="5" spans="1:7" ht="21.6" customHeight="1" x14ac:dyDescent="0.2">
      <c r="A5" s="205" t="s">
        <v>254</v>
      </c>
      <c r="B5" s="26">
        <v>1</v>
      </c>
      <c r="C5" s="82"/>
      <c r="D5" s="25"/>
      <c r="E5" s="82"/>
      <c r="F5" s="214"/>
      <c r="G5" s="82"/>
    </row>
    <row r="6" spans="1:7" ht="12" customHeight="1" x14ac:dyDescent="0.2">
      <c r="A6" s="163" t="s">
        <v>35</v>
      </c>
      <c r="B6" s="26"/>
      <c r="C6" s="301">
        <v>0</v>
      </c>
      <c r="D6" s="25">
        <v>954</v>
      </c>
      <c r="E6" s="82">
        <v>693</v>
      </c>
      <c r="F6" s="302">
        <v>0</v>
      </c>
      <c r="G6" s="301">
        <v>0</v>
      </c>
    </row>
    <row r="7" spans="1:7" ht="12" customHeight="1" x14ac:dyDescent="0.2">
      <c r="A7" s="80" t="s">
        <v>33</v>
      </c>
      <c r="B7" s="26"/>
      <c r="C7" s="303">
        <v>0</v>
      </c>
      <c r="D7" s="246">
        <v>954</v>
      </c>
      <c r="E7" s="245">
        <v>693</v>
      </c>
      <c r="F7" s="304">
        <v>0</v>
      </c>
      <c r="G7" s="303">
        <v>0</v>
      </c>
    </row>
    <row r="8" spans="1:7" ht="20.399999999999999" customHeight="1" x14ac:dyDescent="0.2">
      <c r="A8" s="205" t="s">
        <v>255</v>
      </c>
      <c r="B8" s="26">
        <v>1</v>
      </c>
      <c r="C8" s="82"/>
      <c r="D8" s="25"/>
      <c r="E8" s="82"/>
      <c r="F8" s="214"/>
      <c r="G8" s="82"/>
    </row>
    <row r="9" spans="1:7" ht="12" customHeight="1" x14ac:dyDescent="0.2">
      <c r="A9" s="163" t="s">
        <v>35</v>
      </c>
      <c r="B9" s="26"/>
      <c r="C9" s="301">
        <v>0</v>
      </c>
      <c r="D9" s="25">
        <v>594</v>
      </c>
      <c r="E9" s="82">
        <v>541</v>
      </c>
      <c r="F9" s="214">
        <v>548</v>
      </c>
      <c r="G9" s="82">
        <v>555</v>
      </c>
    </row>
    <row r="10" spans="1:7" ht="14.1" customHeight="1" x14ac:dyDescent="0.2">
      <c r="A10" s="80" t="s">
        <v>33</v>
      </c>
      <c r="B10" s="26"/>
      <c r="C10" s="303">
        <v>0</v>
      </c>
      <c r="D10" s="246">
        <v>954</v>
      </c>
      <c r="E10" s="245">
        <v>541</v>
      </c>
      <c r="F10" s="236">
        <v>548</v>
      </c>
      <c r="G10" s="245">
        <v>555</v>
      </c>
    </row>
    <row r="11" spans="1:7" ht="12" customHeight="1" x14ac:dyDescent="0.2">
      <c r="A11" s="80" t="s">
        <v>36</v>
      </c>
      <c r="B11" s="26"/>
      <c r="C11" s="82"/>
      <c r="D11" s="25"/>
      <c r="E11" s="82"/>
      <c r="F11" s="214"/>
      <c r="G11" s="82"/>
    </row>
    <row r="12" spans="1:7" ht="12" customHeight="1" x14ac:dyDescent="0.2">
      <c r="A12" s="237" t="s">
        <v>2</v>
      </c>
      <c r="B12" s="239"/>
      <c r="C12" s="301">
        <v>0</v>
      </c>
      <c r="D12" s="25">
        <v>1908</v>
      </c>
      <c r="E12" s="82">
        <v>1234</v>
      </c>
      <c r="F12" s="214">
        <v>548</v>
      </c>
      <c r="G12" s="82">
        <v>555</v>
      </c>
    </row>
    <row r="13" spans="1:7" ht="14.1" customHeight="1" x14ac:dyDescent="0.2">
      <c r="A13" s="255" t="s">
        <v>34</v>
      </c>
      <c r="B13" s="256"/>
      <c r="C13" s="305">
        <v>0</v>
      </c>
      <c r="D13" s="258">
        <v>1908</v>
      </c>
      <c r="E13" s="257">
        <v>1234</v>
      </c>
      <c r="F13" s="258">
        <v>548</v>
      </c>
      <c r="G13" s="257">
        <v>555</v>
      </c>
    </row>
    <row r="14" spans="1:7" ht="22.2" customHeight="1" x14ac:dyDescent="0.2">
      <c r="A14" s="317" t="s">
        <v>248</v>
      </c>
      <c r="B14" s="317"/>
      <c r="C14" s="317"/>
      <c r="D14" s="317"/>
      <c r="E14" s="317"/>
      <c r="F14" s="317"/>
      <c r="G14" s="317"/>
    </row>
  </sheetData>
  <mergeCells count="2">
    <mergeCell ref="A2:G2"/>
    <mergeCell ref="A14:G14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92" fitToHeight="99" orientation="portrait" r:id="rId1"/>
  <headerFooter>
    <oddHeader>&amp;L&amp;A</oddHeader>
    <oddFooter>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F35"/>
  <sheetViews>
    <sheetView showGridLines="0" zoomScale="110" zoomScaleNormal="110" zoomScaleSheetLayoutView="115" workbookViewId="0">
      <selection activeCell="A34" sqref="A34:F34"/>
    </sheetView>
  </sheetViews>
  <sheetFormatPr defaultColWidth="9.109375" defaultRowHeight="12" customHeight="1" x14ac:dyDescent="0.3"/>
  <cols>
    <col min="1" max="1" width="30.6640625" style="27" customWidth="1"/>
    <col min="2" max="6" width="8.33203125" style="27" customWidth="1"/>
    <col min="7" max="16384" width="9.109375" style="27"/>
  </cols>
  <sheetData>
    <row r="2" spans="1:6" ht="12" customHeight="1" x14ac:dyDescent="0.3">
      <c r="A2" s="28" t="s">
        <v>222</v>
      </c>
      <c r="B2" s="29"/>
      <c r="C2" s="29"/>
    </row>
    <row r="3" spans="1:6" ht="3.75" customHeight="1" x14ac:dyDescent="0.3">
      <c r="A3" s="28"/>
      <c r="B3" s="29"/>
      <c r="C3" s="29"/>
    </row>
    <row r="4" spans="1:6" ht="12" customHeight="1" x14ac:dyDescent="0.3">
      <c r="A4" s="319" t="s">
        <v>263</v>
      </c>
      <c r="B4" s="319"/>
      <c r="C4" s="319"/>
      <c r="D4" s="319"/>
      <c r="E4" s="319"/>
      <c r="F4" s="319"/>
    </row>
    <row r="5" spans="1:6" ht="40.799999999999997" x14ac:dyDescent="0.3">
      <c r="A5" s="223"/>
      <c r="B5" s="207" t="s">
        <v>0</v>
      </c>
      <c r="C5" s="208" t="s">
        <v>37</v>
      </c>
      <c r="D5" s="207" t="s">
        <v>38</v>
      </c>
      <c r="E5" s="207" t="s">
        <v>39</v>
      </c>
      <c r="F5" s="207" t="s">
        <v>40</v>
      </c>
    </row>
    <row r="6" spans="1:6" ht="10.199999999999999" x14ac:dyDescent="0.3">
      <c r="A6" s="320" t="s">
        <v>264</v>
      </c>
      <c r="B6" s="320"/>
      <c r="C6" s="320"/>
      <c r="D6" s="320"/>
      <c r="E6" s="320"/>
      <c r="F6" s="320"/>
    </row>
    <row r="7" spans="1:6" ht="10.199999999999999" x14ac:dyDescent="0.3">
      <c r="A7" s="138" t="s">
        <v>43</v>
      </c>
      <c r="B7" s="32"/>
      <c r="C7" s="31"/>
    </row>
    <row r="8" spans="1:6" ht="10.199999999999999" x14ac:dyDescent="0.3">
      <c r="A8" s="219" t="s">
        <v>44</v>
      </c>
      <c r="B8" s="32">
        <v>25112</v>
      </c>
      <c r="C8" s="31">
        <v>29669</v>
      </c>
      <c r="D8" s="27">
        <v>29037</v>
      </c>
      <c r="E8" s="27">
        <v>28696</v>
      </c>
      <c r="F8" s="27">
        <v>28443</v>
      </c>
    </row>
    <row r="9" spans="1:6" ht="10.199999999999999" x14ac:dyDescent="0.3">
      <c r="A9" s="218" t="s">
        <v>46</v>
      </c>
      <c r="B9" s="32">
        <v>149</v>
      </c>
      <c r="C9" s="31">
        <v>136</v>
      </c>
      <c r="D9" s="27">
        <v>75</v>
      </c>
      <c r="E9" s="27">
        <v>80</v>
      </c>
      <c r="F9" s="27">
        <v>75</v>
      </c>
    </row>
    <row r="10" spans="1:6" ht="30.6" x14ac:dyDescent="0.3">
      <c r="A10" s="135" t="s">
        <v>249</v>
      </c>
      <c r="B10" s="32">
        <v>2486</v>
      </c>
      <c r="C10" s="31">
        <v>2496</v>
      </c>
      <c r="D10" s="27">
        <v>2486</v>
      </c>
      <c r="E10" s="27">
        <v>2487</v>
      </c>
      <c r="F10" s="27">
        <v>2200</v>
      </c>
    </row>
    <row r="11" spans="1:6" ht="10.199999999999999" x14ac:dyDescent="0.3">
      <c r="A11" s="146" t="s">
        <v>45</v>
      </c>
      <c r="B11" s="160">
        <v>27747</v>
      </c>
      <c r="C11" s="161">
        <v>32301</v>
      </c>
      <c r="D11" s="162">
        <v>31598</v>
      </c>
      <c r="E11" s="162">
        <v>31263</v>
      </c>
      <c r="F11" s="162">
        <v>30718</v>
      </c>
    </row>
    <row r="12" spans="1:6" s="35" customFormat="1" ht="10.199999999999999" x14ac:dyDescent="0.3">
      <c r="A12" s="156" t="s">
        <v>223</v>
      </c>
      <c r="B12" s="157">
        <v>27747</v>
      </c>
      <c r="C12" s="158">
        <v>32301</v>
      </c>
      <c r="D12" s="159">
        <v>31598</v>
      </c>
      <c r="E12" s="159">
        <v>31263</v>
      </c>
      <c r="F12" s="159">
        <v>30718</v>
      </c>
    </row>
    <row r="13" spans="1:6" ht="10.199999999999999" x14ac:dyDescent="0.3">
      <c r="A13" s="321" t="s">
        <v>224</v>
      </c>
      <c r="B13" s="321"/>
      <c r="C13" s="321"/>
      <c r="D13" s="321"/>
      <c r="E13" s="321"/>
      <c r="F13" s="321"/>
    </row>
    <row r="14" spans="1:6" ht="10.199999999999999" x14ac:dyDescent="0.3">
      <c r="A14" s="27" t="s">
        <v>41</v>
      </c>
      <c r="B14" s="32"/>
      <c r="C14" s="31"/>
    </row>
    <row r="15" spans="1:6" ht="20.399999999999999" x14ac:dyDescent="0.3">
      <c r="A15" s="135" t="s">
        <v>225</v>
      </c>
      <c r="B15" s="32">
        <v>347</v>
      </c>
      <c r="C15" s="31">
        <v>357</v>
      </c>
      <c r="D15" s="27">
        <v>362</v>
      </c>
      <c r="E15" s="27">
        <v>370</v>
      </c>
      <c r="F15" s="27">
        <v>379</v>
      </c>
    </row>
    <row r="16" spans="1:6" ht="10.199999999999999" x14ac:dyDescent="0.3">
      <c r="A16" s="220" t="s">
        <v>42</v>
      </c>
      <c r="B16" s="130">
        <v>347</v>
      </c>
      <c r="C16" s="129">
        <v>357</v>
      </c>
      <c r="D16" s="164">
        <v>362</v>
      </c>
      <c r="E16" s="164">
        <v>370</v>
      </c>
      <c r="F16" s="164">
        <v>379</v>
      </c>
    </row>
    <row r="17" spans="1:6" s="35" customFormat="1" ht="10.199999999999999" x14ac:dyDescent="0.3">
      <c r="A17" s="259" t="s">
        <v>226</v>
      </c>
      <c r="B17" s="132">
        <v>347</v>
      </c>
      <c r="C17" s="133">
        <v>357</v>
      </c>
      <c r="D17" s="134">
        <v>362</v>
      </c>
      <c r="E17" s="134">
        <v>370</v>
      </c>
      <c r="F17" s="134">
        <v>379</v>
      </c>
    </row>
    <row r="18" spans="1:6" ht="10.199999999999999" x14ac:dyDescent="0.3">
      <c r="A18" s="322" t="s">
        <v>47</v>
      </c>
      <c r="B18" s="322"/>
      <c r="C18" s="322"/>
      <c r="D18" s="322"/>
      <c r="E18" s="322"/>
      <c r="F18" s="322"/>
    </row>
    <row r="19" spans="1:6" ht="10.199999999999999" x14ac:dyDescent="0.3">
      <c r="A19" s="27" t="s">
        <v>41</v>
      </c>
      <c r="B19" s="32"/>
      <c r="C19" s="31"/>
    </row>
    <row r="20" spans="1:6" ht="20.399999999999999" x14ac:dyDescent="0.3">
      <c r="A20" s="135" t="s">
        <v>225</v>
      </c>
      <c r="B20" s="32">
        <v>347</v>
      </c>
      <c r="C20" s="31">
        <v>357</v>
      </c>
      <c r="D20" s="27">
        <v>362</v>
      </c>
      <c r="E20" s="27">
        <v>370</v>
      </c>
      <c r="F20" s="27">
        <v>379</v>
      </c>
    </row>
    <row r="21" spans="1:6" ht="10.199999999999999" x14ac:dyDescent="0.3">
      <c r="A21" s="260" t="s">
        <v>42</v>
      </c>
      <c r="B21" s="130">
        <v>347</v>
      </c>
      <c r="C21" s="129">
        <v>357</v>
      </c>
      <c r="D21" s="164">
        <v>362</v>
      </c>
      <c r="E21" s="164">
        <v>370</v>
      </c>
      <c r="F21" s="164">
        <v>379</v>
      </c>
    </row>
    <row r="22" spans="1:6" ht="10.199999999999999" x14ac:dyDescent="0.3">
      <c r="A22" s="220"/>
      <c r="B22" s="194"/>
      <c r="C22" s="31"/>
      <c r="D22" s="194"/>
      <c r="E22" s="194"/>
      <c r="F22" s="194"/>
    </row>
    <row r="23" spans="1:6" ht="10.199999999999999" x14ac:dyDescent="0.3">
      <c r="A23" s="138" t="s">
        <v>43</v>
      </c>
      <c r="B23" s="32"/>
      <c r="C23" s="31"/>
    </row>
    <row r="24" spans="1:6" ht="10.199999999999999" x14ac:dyDescent="0.3">
      <c r="A24" s="219" t="s">
        <v>44</v>
      </c>
      <c r="B24" s="32">
        <v>25112</v>
      </c>
      <c r="C24" s="31">
        <v>29669</v>
      </c>
      <c r="D24" s="27">
        <v>29037</v>
      </c>
      <c r="E24" s="27">
        <v>28696</v>
      </c>
      <c r="F24" s="27">
        <v>28443</v>
      </c>
    </row>
    <row r="25" spans="1:6" ht="10.199999999999999" x14ac:dyDescent="0.3">
      <c r="A25" s="218" t="s">
        <v>46</v>
      </c>
      <c r="B25" s="32">
        <v>149</v>
      </c>
      <c r="C25" s="31">
        <v>136</v>
      </c>
      <c r="D25" s="27">
        <v>75</v>
      </c>
      <c r="E25" s="27">
        <v>80</v>
      </c>
      <c r="F25" s="27">
        <v>75</v>
      </c>
    </row>
    <row r="26" spans="1:6" ht="30.6" x14ac:dyDescent="0.3">
      <c r="A26" s="135" t="s">
        <v>249</v>
      </c>
      <c r="B26" s="32">
        <v>2486</v>
      </c>
      <c r="C26" s="31">
        <v>2496</v>
      </c>
      <c r="D26" s="27">
        <v>2486</v>
      </c>
      <c r="E26" s="27">
        <v>2487</v>
      </c>
      <c r="F26" s="27">
        <v>2200</v>
      </c>
    </row>
    <row r="27" spans="1:6" s="35" customFormat="1" ht="10.199999999999999" x14ac:dyDescent="0.3">
      <c r="A27" s="146" t="s">
        <v>45</v>
      </c>
      <c r="B27" s="130">
        <v>27747</v>
      </c>
      <c r="C27" s="129">
        <v>32301</v>
      </c>
      <c r="D27" s="130">
        <v>31598</v>
      </c>
      <c r="E27" s="130">
        <v>31263</v>
      </c>
      <c r="F27" s="130">
        <v>30718</v>
      </c>
    </row>
    <row r="28" spans="1:6" s="35" customFormat="1" ht="10.199999999999999" x14ac:dyDescent="0.3">
      <c r="A28" s="261" t="s">
        <v>48</v>
      </c>
      <c r="B28" s="165">
        <v>28094</v>
      </c>
      <c r="C28" s="166">
        <v>32658</v>
      </c>
      <c r="D28" s="128">
        <v>31960</v>
      </c>
      <c r="E28" s="128">
        <v>31633</v>
      </c>
      <c r="F28" s="128">
        <v>31097</v>
      </c>
    </row>
    <row r="29" spans="1:6" ht="6.45" customHeight="1" x14ac:dyDescent="0.3">
      <c r="A29" s="42"/>
      <c r="B29" s="132"/>
      <c r="C29" s="132"/>
      <c r="D29" s="134"/>
      <c r="E29" s="134"/>
      <c r="F29" s="134"/>
    </row>
    <row r="30" spans="1:6" ht="10.199999999999999" x14ac:dyDescent="0.3">
      <c r="A30" s="34"/>
      <c r="B30" s="243" t="s">
        <v>13</v>
      </c>
      <c r="C30" s="244" t="s">
        <v>14</v>
      </c>
    </row>
    <row r="31" spans="1:6" ht="10.199999999999999" x14ac:dyDescent="0.3">
      <c r="A31" s="292" t="s">
        <v>15</v>
      </c>
      <c r="B31" s="130">
        <v>160</v>
      </c>
      <c r="C31" s="131">
        <v>178</v>
      </c>
    </row>
    <row r="32" spans="1:6" ht="10.199999999999999" x14ac:dyDescent="0.3">
      <c r="A32" s="323" t="s">
        <v>250</v>
      </c>
      <c r="B32" s="318"/>
      <c r="C32" s="318"/>
      <c r="D32" s="318"/>
      <c r="E32" s="318"/>
      <c r="F32" s="318"/>
    </row>
    <row r="33" spans="1:6" s="138" customFormat="1" ht="22.2" customHeight="1" x14ac:dyDescent="0.3">
      <c r="A33" s="318" t="s">
        <v>256</v>
      </c>
      <c r="B33" s="318"/>
      <c r="C33" s="318"/>
      <c r="D33" s="318"/>
      <c r="E33" s="318"/>
      <c r="F33" s="318"/>
    </row>
    <row r="34" spans="1:6" ht="21.75" customHeight="1" x14ac:dyDescent="0.3">
      <c r="A34" s="318" t="s">
        <v>257</v>
      </c>
      <c r="B34" s="318"/>
      <c r="C34" s="318"/>
      <c r="D34" s="318"/>
      <c r="E34" s="318"/>
      <c r="F34" s="318"/>
    </row>
    <row r="35" spans="1:6" ht="12" customHeight="1" x14ac:dyDescent="0.3">
      <c r="B35" s="30"/>
      <c r="C35" s="33"/>
    </row>
  </sheetData>
  <mergeCells count="7">
    <mergeCell ref="A34:F34"/>
    <mergeCell ref="A4:F4"/>
    <mergeCell ref="A6:F6"/>
    <mergeCell ref="A13:F13"/>
    <mergeCell ref="A18:F18"/>
    <mergeCell ref="A33:F33"/>
    <mergeCell ref="A32:F32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76" fitToHeight="99" orientation="portrait" r:id="rId1"/>
  <headerFooter>
    <oddHeader>&amp;L&amp;A</oddHead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46"/>
  <sheetViews>
    <sheetView showGridLines="0" zoomScale="110" zoomScaleNormal="110" zoomScaleSheetLayoutView="100" workbookViewId="0">
      <selection activeCell="H15" sqref="H15"/>
    </sheetView>
  </sheetViews>
  <sheetFormatPr defaultColWidth="9.109375" defaultRowHeight="12" customHeight="1" x14ac:dyDescent="0.2"/>
  <cols>
    <col min="1" max="1" width="30.6640625" style="38" customWidth="1"/>
    <col min="2" max="6" width="8.33203125" style="38" customWidth="1"/>
    <col min="7" max="16384" width="9.109375" style="38"/>
  </cols>
  <sheetData>
    <row r="1" spans="1:17" ht="15.6" customHeight="1" x14ac:dyDescent="0.2">
      <c r="A1" s="36" t="s">
        <v>227</v>
      </c>
    </row>
    <row r="2" spans="1:17" ht="10.199999999999999" x14ac:dyDescent="0.2">
      <c r="A2" s="36"/>
      <c r="B2" s="37"/>
      <c r="C2" s="37"/>
      <c r="D2" s="37"/>
      <c r="E2" s="37"/>
      <c r="F2" s="37"/>
    </row>
    <row r="3" spans="1:17" ht="10.199999999999999" x14ac:dyDescent="0.2">
      <c r="A3" s="319" t="s">
        <v>264</v>
      </c>
      <c r="B3" s="319"/>
      <c r="C3" s="319"/>
      <c r="D3" s="319"/>
      <c r="E3" s="319"/>
      <c r="F3" s="319"/>
    </row>
    <row r="4" spans="1:17" ht="40.799999999999997" x14ac:dyDescent="0.2">
      <c r="A4" s="216"/>
      <c r="B4" s="207" t="s">
        <v>0</v>
      </c>
      <c r="C4" s="208" t="s">
        <v>37</v>
      </c>
      <c r="D4" s="207" t="s">
        <v>38</v>
      </c>
      <c r="E4" s="207" t="s">
        <v>39</v>
      </c>
      <c r="F4" s="207" t="s">
        <v>40</v>
      </c>
    </row>
    <row r="5" spans="1:17" ht="12" customHeight="1" x14ac:dyDescent="0.2">
      <c r="A5" s="324" t="s">
        <v>228</v>
      </c>
      <c r="B5" s="324"/>
      <c r="C5" s="324"/>
      <c r="D5" s="324"/>
      <c r="E5" s="324"/>
      <c r="F5" s="324"/>
    </row>
    <row r="6" spans="1:17" ht="10.199999999999999" x14ac:dyDescent="0.2">
      <c r="A6" s="222" t="s">
        <v>51</v>
      </c>
      <c r="B6" s="37"/>
      <c r="C6" s="39"/>
      <c r="D6" s="37"/>
      <c r="E6" s="37"/>
      <c r="F6" s="37"/>
      <c r="H6" s="141"/>
      <c r="I6" s="141"/>
      <c r="J6" s="141"/>
      <c r="K6" s="141"/>
      <c r="L6" s="141"/>
      <c r="M6" s="141"/>
      <c r="N6" s="141"/>
      <c r="O6" s="141"/>
      <c r="P6" s="141"/>
      <c r="Q6" s="141"/>
    </row>
    <row r="7" spans="1:17" ht="10.199999999999999" x14ac:dyDescent="0.2">
      <c r="A7" s="221" t="s">
        <v>232</v>
      </c>
      <c r="B7" s="37">
        <v>4928</v>
      </c>
      <c r="C7" s="39">
        <v>5819</v>
      </c>
      <c r="D7" s="37">
        <v>5693</v>
      </c>
      <c r="E7" s="37">
        <v>5626</v>
      </c>
      <c r="F7" s="37">
        <v>5574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</row>
    <row r="8" spans="1:17" ht="10.199999999999999" x14ac:dyDescent="0.2">
      <c r="A8" s="221" t="s">
        <v>46</v>
      </c>
      <c r="B8" s="37">
        <v>14</v>
      </c>
      <c r="C8" s="39">
        <v>14</v>
      </c>
      <c r="D8" s="37">
        <v>7</v>
      </c>
      <c r="E8" s="37">
        <v>7</v>
      </c>
      <c r="F8" s="37">
        <v>7</v>
      </c>
      <c r="H8" s="141"/>
      <c r="I8" s="141"/>
      <c r="J8" s="141"/>
      <c r="K8" s="141"/>
      <c r="L8" s="141"/>
      <c r="M8" s="141"/>
      <c r="N8" s="141"/>
      <c r="O8" s="141"/>
      <c r="P8" s="141"/>
      <c r="Q8" s="141"/>
    </row>
    <row r="9" spans="1:17" ht="10.199999999999999" x14ac:dyDescent="0.2">
      <c r="A9" s="83" t="s">
        <v>52</v>
      </c>
      <c r="B9" s="136">
        <v>4942</v>
      </c>
      <c r="C9" s="137">
        <v>5833</v>
      </c>
      <c r="D9" s="136">
        <v>5700</v>
      </c>
      <c r="E9" s="136">
        <v>5633</v>
      </c>
      <c r="F9" s="136">
        <v>5581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</row>
    <row r="10" spans="1:17" ht="12" customHeight="1" x14ac:dyDescent="0.2">
      <c r="A10" s="324" t="s">
        <v>229</v>
      </c>
      <c r="B10" s="324"/>
      <c r="C10" s="324"/>
      <c r="D10" s="324"/>
      <c r="E10" s="324"/>
      <c r="F10" s="324"/>
      <c r="H10" s="141"/>
      <c r="I10" s="141"/>
      <c r="J10" s="141"/>
      <c r="K10" s="141"/>
      <c r="L10" s="141"/>
      <c r="M10" s="141"/>
      <c r="N10" s="141"/>
      <c r="O10" s="141"/>
      <c r="P10" s="141"/>
      <c r="Q10" s="141"/>
    </row>
    <row r="11" spans="1:17" ht="10.199999999999999" x14ac:dyDescent="0.2">
      <c r="A11" s="222" t="s">
        <v>51</v>
      </c>
      <c r="B11" s="37"/>
      <c r="C11" s="39"/>
      <c r="D11" s="37"/>
      <c r="E11" s="37"/>
      <c r="F11" s="37"/>
      <c r="H11" s="141"/>
      <c r="I11" s="141"/>
      <c r="J11" s="141"/>
      <c r="K11" s="141"/>
      <c r="L11" s="141"/>
      <c r="M11" s="141"/>
      <c r="N11" s="141"/>
      <c r="O11" s="141"/>
      <c r="P11" s="141"/>
      <c r="Q11" s="141"/>
    </row>
    <row r="12" spans="1:17" ht="10.199999999999999" x14ac:dyDescent="0.2">
      <c r="A12" s="221" t="s">
        <v>232</v>
      </c>
      <c r="B12" s="37">
        <v>10953</v>
      </c>
      <c r="C12" s="39">
        <v>12927</v>
      </c>
      <c r="D12" s="37">
        <v>12631</v>
      </c>
      <c r="E12" s="37">
        <v>12483</v>
      </c>
      <c r="F12" s="37">
        <v>12370</v>
      </c>
      <c r="H12" s="141"/>
      <c r="I12" s="141"/>
      <c r="J12" s="141"/>
      <c r="K12" s="141"/>
      <c r="L12" s="141"/>
      <c r="M12" s="141"/>
      <c r="N12" s="141"/>
      <c r="O12" s="141"/>
      <c r="P12" s="141"/>
      <c r="Q12" s="141"/>
    </row>
    <row r="13" spans="1:17" ht="10.199999999999999" x14ac:dyDescent="0.2">
      <c r="A13" s="221" t="s">
        <v>46</v>
      </c>
      <c r="B13" s="37">
        <v>0</v>
      </c>
      <c r="C13" s="39">
        <v>0</v>
      </c>
      <c r="D13" s="37">
        <v>0</v>
      </c>
      <c r="E13" s="37">
        <v>0</v>
      </c>
      <c r="F13" s="37">
        <v>0</v>
      </c>
      <c r="H13" s="141"/>
      <c r="I13" s="141"/>
      <c r="J13" s="141"/>
      <c r="K13" s="141"/>
      <c r="L13" s="141"/>
      <c r="M13" s="141"/>
      <c r="N13" s="141"/>
      <c r="O13" s="141"/>
      <c r="P13" s="141"/>
      <c r="Q13" s="141"/>
    </row>
    <row r="14" spans="1:17" ht="10.199999999999999" x14ac:dyDescent="0.2">
      <c r="A14" s="83" t="s">
        <v>53</v>
      </c>
      <c r="B14" s="136">
        <v>10953</v>
      </c>
      <c r="C14" s="137">
        <v>12927</v>
      </c>
      <c r="D14" s="136">
        <v>12631</v>
      </c>
      <c r="E14" s="136">
        <v>12483</v>
      </c>
      <c r="F14" s="136">
        <v>12370</v>
      </c>
      <c r="H14" s="141"/>
      <c r="I14" s="141"/>
      <c r="J14" s="141"/>
      <c r="K14" s="141"/>
      <c r="L14" s="141"/>
      <c r="M14" s="141"/>
      <c r="N14" s="141"/>
      <c r="O14" s="141"/>
      <c r="P14" s="141"/>
      <c r="Q14" s="141"/>
    </row>
    <row r="15" spans="1:17" ht="12" customHeight="1" x14ac:dyDescent="0.2">
      <c r="A15" s="324" t="s">
        <v>230</v>
      </c>
      <c r="B15" s="324"/>
      <c r="C15" s="324"/>
      <c r="D15" s="324"/>
      <c r="E15" s="324"/>
      <c r="F15" s="324"/>
      <c r="H15" s="141"/>
      <c r="I15" s="141"/>
      <c r="J15" s="141"/>
      <c r="K15" s="141"/>
      <c r="L15" s="141"/>
      <c r="M15" s="141"/>
      <c r="N15" s="141"/>
      <c r="O15" s="141"/>
      <c r="P15" s="141"/>
      <c r="Q15" s="141"/>
    </row>
    <row r="16" spans="1:17" ht="10.199999999999999" x14ac:dyDescent="0.2">
      <c r="A16" s="222" t="s">
        <v>51</v>
      </c>
      <c r="B16" s="37"/>
      <c r="C16" s="39"/>
      <c r="D16" s="37"/>
      <c r="E16" s="37"/>
      <c r="F16" s="37"/>
      <c r="H16" s="141"/>
      <c r="I16" s="141"/>
      <c r="J16" s="141"/>
      <c r="K16" s="141"/>
      <c r="L16" s="141"/>
      <c r="M16" s="141"/>
      <c r="N16" s="141"/>
      <c r="O16" s="141"/>
      <c r="P16" s="141"/>
      <c r="Q16" s="141"/>
    </row>
    <row r="17" spans="1:17" ht="10.199999999999999" x14ac:dyDescent="0.2">
      <c r="A17" s="221" t="s">
        <v>232</v>
      </c>
      <c r="B17" s="37">
        <v>1925</v>
      </c>
      <c r="C17" s="39">
        <v>2271</v>
      </c>
      <c r="D17" s="37">
        <v>2219</v>
      </c>
      <c r="E17" s="37">
        <v>2193</v>
      </c>
      <c r="F17" s="37">
        <v>2173</v>
      </c>
      <c r="H17" s="141"/>
      <c r="I17" s="141"/>
      <c r="J17" s="141"/>
      <c r="K17" s="141"/>
      <c r="L17" s="141"/>
      <c r="M17" s="141"/>
      <c r="N17" s="141"/>
      <c r="O17" s="141"/>
      <c r="P17" s="141"/>
      <c r="Q17" s="141"/>
    </row>
    <row r="18" spans="1:17" ht="10.199999999999999" x14ac:dyDescent="0.2">
      <c r="A18" s="221" t="s">
        <v>46</v>
      </c>
      <c r="B18" s="37">
        <v>38</v>
      </c>
      <c r="C18" s="39">
        <v>38</v>
      </c>
      <c r="D18" s="37">
        <v>25</v>
      </c>
      <c r="E18" s="37">
        <v>30</v>
      </c>
      <c r="F18" s="37">
        <v>34</v>
      </c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1:17" ht="10.199999999999999" x14ac:dyDescent="0.2">
      <c r="A19" s="83" t="s">
        <v>54</v>
      </c>
      <c r="B19" s="136">
        <v>1963</v>
      </c>
      <c r="C19" s="137">
        <v>2309</v>
      </c>
      <c r="D19" s="136">
        <v>2244</v>
      </c>
      <c r="E19" s="136">
        <v>2223</v>
      </c>
      <c r="F19" s="136">
        <v>2207</v>
      </c>
      <c r="H19" s="141"/>
      <c r="I19" s="141"/>
      <c r="J19" s="141"/>
      <c r="K19" s="141"/>
      <c r="L19" s="141"/>
      <c r="M19" s="141"/>
      <c r="N19" s="141"/>
      <c r="O19" s="141"/>
      <c r="P19" s="141"/>
      <c r="Q19" s="141"/>
    </row>
    <row r="20" spans="1:17" ht="10.199999999999999" x14ac:dyDescent="0.2">
      <c r="A20" s="324" t="s">
        <v>231</v>
      </c>
      <c r="B20" s="324"/>
      <c r="C20" s="324"/>
      <c r="D20" s="324"/>
      <c r="E20" s="324"/>
      <c r="F20" s="324"/>
      <c r="H20" s="141"/>
      <c r="I20" s="141"/>
      <c r="J20" s="141"/>
      <c r="K20" s="141"/>
      <c r="L20" s="141"/>
      <c r="M20" s="141"/>
      <c r="N20" s="141"/>
      <c r="O20" s="141"/>
      <c r="P20" s="141"/>
      <c r="Q20" s="141"/>
    </row>
    <row r="21" spans="1:17" ht="10.199999999999999" x14ac:dyDescent="0.2">
      <c r="A21" s="222" t="s">
        <v>51</v>
      </c>
      <c r="B21" s="37"/>
      <c r="C21" s="39"/>
      <c r="D21" s="37"/>
      <c r="E21" s="37"/>
      <c r="F21" s="37"/>
      <c r="H21" s="141"/>
      <c r="I21" s="141"/>
      <c r="J21" s="141"/>
      <c r="K21" s="141"/>
      <c r="L21" s="141"/>
      <c r="M21" s="141"/>
      <c r="N21" s="141"/>
      <c r="O21" s="141"/>
      <c r="P21" s="141"/>
      <c r="Q21" s="141"/>
    </row>
    <row r="22" spans="1:17" ht="10.199999999999999" x14ac:dyDescent="0.2">
      <c r="A22" s="221" t="s">
        <v>232</v>
      </c>
      <c r="B22" s="37">
        <v>810</v>
      </c>
      <c r="C22" s="39">
        <v>982</v>
      </c>
      <c r="D22" s="37">
        <v>981</v>
      </c>
      <c r="E22" s="37">
        <v>970</v>
      </c>
      <c r="F22" s="37">
        <v>969</v>
      </c>
      <c r="H22" s="141"/>
      <c r="I22" s="141"/>
      <c r="J22" s="141"/>
      <c r="K22" s="141"/>
      <c r="L22" s="141"/>
      <c r="M22" s="141"/>
      <c r="N22" s="141"/>
      <c r="O22" s="141"/>
      <c r="P22" s="141"/>
      <c r="Q22" s="141"/>
    </row>
    <row r="23" spans="1:17" ht="10.199999999999999" x14ac:dyDescent="0.2">
      <c r="A23" s="221" t="s">
        <v>46</v>
      </c>
      <c r="B23" s="37">
        <v>72</v>
      </c>
      <c r="C23" s="39">
        <v>59</v>
      </c>
      <c r="D23" s="37">
        <v>36</v>
      </c>
      <c r="E23" s="37">
        <v>36</v>
      </c>
      <c r="F23" s="37">
        <v>27</v>
      </c>
      <c r="H23" s="141"/>
      <c r="I23" s="141"/>
      <c r="J23" s="141"/>
      <c r="K23" s="141"/>
      <c r="L23" s="141"/>
      <c r="M23" s="141"/>
      <c r="N23" s="141"/>
      <c r="O23" s="141"/>
      <c r="P23" s="141"/>
      <c r="Q23" s="141"/>
    </row>
    <row r="24" spans="1:17" ht="10.199999999999999" x14ac:dyDescent="0.2">
      <c r="A24" s="83" t="s">
        <v>233</v>
      </c>
      <c r="B24" s="136">
        <v>882</v>
      </c>
      <c r="C24" s="137">
        <v>1041</v>
      </c>
      <c r="D24" s="136">
        <v>1017</v>
      </c>
      <c r="E24" s="136">
        <v>1006</v>
      </c>
      <c r="F24" s="136">
        <v>996</v>
      </c>
      <c r="H24" s="141"/>
      <c r="I24" s="141"/>
      <c r="J24" s="141"/>
      <c r="K24" s="141"/>
      <c r="L24" s="141"/>
      <c r="M24" s="141"/>
      <c r="N24" s="141"/>
      <c r="O24" s="141"/>
      <c r="P24" s="141"/>
      <c r="Q24" s="141"/>
    </row>
    <row r="25" spans="1:17" ht="10.199999999999999" x14ac:dyDescent="0.2">
      <c r="A25" s="324" t="s">
        <v>234</v>
      </c>
      <c r="B25" s="324"/>
      <c r="C25" s="324"/>
      <c r="D25" s="324"/>
      <c r="E25" s="324"/>
      <c r="F25" s="324"/>
      <c r="H25" s="141"/>
      <c r="I25" s="141"/>
      <c r="J25" s="141"/>
      <c r="K25" s="141"/>
      <c r="L25" s="141"/>
      <c r="M25" s="141"/>
      <c r="N25" s="141"/>
      <c r="O25" s="141"/>
      <c r="P25" s="141"/>
      <c r="Q25" s="141"/>
    </row>
    <row r="26" spans="1:17" ht="10.199999999999999" x14ac:dyDescent="0.2">
      <c r="A26" s="222" t="s">
        <v>51</v>
      </c>
      <c r="B26" s="37"/>
      <c r="C26" s="39"/>
      <c r="D26" s="37"/>
      <c r="E26" s="37"/>
      <c r="F26" s="37"/>
      <c r="H26" s="141"/>
      <c r="I26" s="141"/>
      <c r="J26" s="141"/>
      <c r="K26" s="141"/>
      <c r="L26" s="141"/>
      <c r="M26" s="141"/>
      <c r="N26" s="141"/>
      <c r="O26" s="141"/>
      <c r="P26" s="141"/>
      <c r="Q26" s="141"/>
    </row>
    <row r="27" spans="1:17" ht="10.199999999999999" x14ac:dyDescent="0.2">
      <c r="A27" s="221" t="s">
        <v>232</v>
      </c>
      <c r="B27" s="37">
        <v>6496</v>
      </c>
      <c r="C27" s="39">
        <v>7670</v>
      </c>
      <c r="D27" s="37">
        <v>7513</v>
      </c>
      <c r="E27" s="37">
        <v>7424</v>
      </c>
      <c r="F27" s="37">
        <v>7357</v>
      </c>
      <c r="H27" s="141"/>
      <c r="I27" s="141"/>
      <c r="J27" s="141"/>
      <c r="K27" s="141"/>
      <c r="L27" s="141"/>
      <c r="M27" s="141"/>
      <c r="N27" s="141"/>
      <c r="O27" s="141"/>
      <c r="P27" s="141"/>
      <c r="Q27" s="141"/>
    </row>
    <row r="28" spans="1:17" ht="10.199999999999999" x14ac:dyDescent="0.2">
      <c r="A28" s="221" t="s">
        <v>46</v>
      </c>
      <c r="B28" s="37">
        <v>25</v>
      </c>
      <c r="C28" s="39">
        <v>25</v>
      </c>
      <c r="D28" s="37">
        <v>7</v>
      </c>
      <c r="E28" s="37">
        <v>7</v>
      </c>
      <c r="F28" s="37">
        <v>7</v>
      </c>
      <c r="H28" s="141"/>
      <c r="I28" s="141"/>
      <c r="J28" s="141"/>
      <c r="K28" s="141"/>
      <c r="L28" s="141"/>
      <c r="M28" s="141"/>
      <c r="N28" s="141"/>
      <c r="O28" s="141"/>
      <c r="P28" s="141"/>
      <c r="Q28" s="141"/>
    </row>
    <row r="29" spans="1:17" ht="10.199999999999999" x14ac:dyDescent="0.2">
      <c r="A29" s="83" t="s">
        <v>235</v>
      </c>
      <c r="B29" s="136">
        <v>6521</v>
      </c>
      <c r="C29" s="137">
        <v>7695</v>
      </c>
      <c r="D29" s="136">
        <v>7520</v>
      </c>
      <c r="E29" s="136">
        <v>7431</v>
      </c>
      <c r="F29" s="136">
        <v>7364</v>
      </c>
      <c r="H29" s="141"/>
      <c r="I29" s="141"/>
      <c r="J29" s="141"/>
      <c r="K29" s="141"/>
      <c r="L29" s="141"/>
      <c r="M29" s="141"/>
      <c r="N29" s="141"/>
      <c r="O29" s="141"/>
      <c r="P29" s="141"/>
      <c r="Q29" s="141"/>
    </row>
    <row r="30" spans="1:17" ht="20.399999999999999" x14ac:dyDescent="0.2">
      <c r="A30" s="84" t="s">
        <v>55</v>
      </c>
      <c r="B30" s="306">
        <v>2486</v>
      </c>
      <c r="C30" s="307">
        <v>2496</v>
      </c>
      <c r="D30" s="306">
        <v>2486</v>
      </c>
      <c r="E30" s="306">
        <v>2487</v>
      </c>
      <c r="F30" s="306">
        <v>2200</v>
      </c>
      <c r="H30" s="142"/>
      <c r="I30" s="141"/>
      <c r="J30" s="141"/>
      <c r="K30" s="141"/>
      <c r="L30" s="141"/>
      <c r="M30" s="141"/>
      <c r="N30" s="141"/>
      <c r="O30" s="141"/>
      <c r="P30" s="141"/>
      <c r="Q30" s="141"/>
    </row>
    <row r="31" spans="1:17" ht="10.199999999999999" x14ac:dyDescent="0.2">
      <c r="A31" s="264" t="s">
        <v>56</v>
      </c>
      <c r="B31" s="262">
        <v>27747</v>
      </c>
      <c r="C31" s="263">
        <v>32301</v>
      </c>
      <c r="D31" s="262">
        <v>31598</v>
      </c>
      <c r="E31" s="262">
        <v>31263</v>
      </c>
      <c r="F31" s="262">
        <v>30718</v>
      </c>
    </row>
    <row r="32" spans="1:17" ht="10.199999999999999" x14ac:dyDescent="0.2">
      <c r="A32" s="326" t="s">
        <v>236</v>
      </c>
      <c r="B32" s="326"/>
      <c r="C32" s="326"/>
      <c r="D32" s="326"/>
      <c r="E32" s="326"/>
      <c r="F32" s="326"/>
    </row>
    <row r="33" spans="1:6" ht="40.799999999999997" x14ac:dyDescent="0.2">
      <c r="A33" s="216"/>
      <c r="B33" s="207" t="s">
        <v>237</v>
      </c>
      <c r="C33" s="208" t="s">
        <v>238</v>
      </c>
      <c r="D33" s="207" t="s">
        <v>239</v>
      </c>
      <c r="E33" s="207" t="s">
        <v>38</v>
      </c>
      <c r="F33" s="207" t="s">
        <v>240</v>
      </c>
    </row>
    <row r="34" spans="1:6" ht="10.199999999999999" x14ac:dyDescent="0.2">
      <c r="A34" s="324" t="s">
        <v>241</v>
      </c>
      <c r="B34" s="324"/>
      <c r="C34" s="324"/>
      <c r="D34" s="324"/>
      <c r="E34" s="324"/>
      <c r="F34" s="324"/>
    </row>
    <row r="35" spans="1:6" ht="10.199999999999999" x14ac:dyDescent="0.2">
      <c r="A35" s="83" t="s">
        <v>50</v>
      </c>
      <c r="B35" s="37"/>
      <c r="C35" s="39"/>
      <c r="D35" s="37"/>
      <c r="E35" s="37"/>
      <c r="F35" s="37"/>
    </row>
    <row r="36" spans="1:6" ht="20.399999999999999" x14ac:dyDescent="0.2">
      <c r="A36" s="147" t="s">
        <v>242</v>
      </c>
      <c r="B36" s="38">
        <v>347</v>
      </c>
      <c r="C36" s="39">
        <v>357</v>
      </c>
      <c r="D36" s="38">
        <v>362</v>
      </c>
      <c r="E36" s="38">
        <v>370</v>
      </c>
      <c r="F36" s="38">
        <v>379</v>
      </c>
    </row>
    <row r="37" spans="1:6" ht="10.199999999999999" x14ac:dyDescent="0.2">
      <c r="A37" s="83" t="s">
        <v>52</v>
      </c>
      <c r="B37" s="136">
        <v>347</v>
      </c>
      <c r="C37" s="137">
        <v>357</v>
      </c>
      <c r="D37" s="136">
        <v>362</v>
      </c>
      <c r="E37" s="136">
        <v>370</v>
      </c>
      <c r="F37" s="136">
        <v>379</v>
      </c>
    </row>
    <row r="38" spans="1:6" ht="10.199999999999999" x14ac:dyDescent="0.2">
      <c r="A38" s="264" t="s">
        <v>243</v>
      </c>
      <c r="B38" s="262">
        <v>347</v>
      </c>
      <c r="C38" s="263">
        <v>357</v>
      </c>
      <c r="D38" s="262">
        <v>362</v>
      </c>
      <c r="E38" s="262">
        <v>370</v>
      </c>
      <c r="F38" s="262">
        <v>379</v>
      </c>
    </row>
    <row r="39" spans="1:6" ht="10.199999999999999" x14ac:dyDescent="0.2">
      <c r="A39" s="325" t="s">
        <v>250</v>
      </c>
      <c r="B39" s="325"/>
      <c r="C39" s="325"/>
      <c r="D39" s="325"/>
      <c r="E39" s="325"/>
      <c r="F39" s="325"/>
    </row>
    <row r="46" spans="1:6" ht="12" customHeight="1" x14ac:dyDescent="0.25">
      <c r="A46" s="24"/>
    </row>
  </sheetData>
  <mergeCells count="9">
    <mergeCell ref="A5:F5"/>
    <mergeCell ref="A10:F10"/>
    <mergeCell ref="A15:F15"/>
    <mergeCell ref="A3:F3"/>
    <mergeCell ref="A39:F39"/>
    <mergeCell ref="A20:F20"/>
    <mergeCell ref="A25:F25"/>
    <mergeCell ref="A32:F32"/>
    <mergeCell ref="A34:F34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40"/>
  <sheetViews>
    <sheetView showGridLines="0" zoomScale="110" zoomScaleNormal="110" zoomScaleSheetLayoutView="100" workbookViewId="0">
      <selection activeCell="A13" sqref="A13"/>
    </sheetView>
  </sheetViews>
  <sheetFormatPr defaultColWidth="8" defaultRowHeight="12" customHeight="1" x14ac:dyDescent="0.3"/>
  <cols>
    <col min="1" max="1" width="30.6640625" style="40" customWidth="1"/>
    <col min="2" max="6" width="8.33203125" style="40" customWidth="1"/>
    <col min="7" max="16384" width="8" style="40"/>
  </cols>
  <sheetData>
    <row r="1" spans="1:6" ht="12" customHeight="1" x14ac:dyDescent="0.2">
      <c r="A1" s="85"/>
      <c r="B1" s="49"/>
      <c r="C1" s="48"/>
      <c r="D1" s="49"/>
      <c r="E1" s="49"/>
      <c r="F1" s="49"/>
    </row>
    <row r="2" spans="1:6" ht="22.95" customHeight="1" x14ac:dyDescent="0.3">
      <c r="A2" s="338" t="s">
        <v>57</v>
      </c>
      <c r="B2" s="338"/>
      <c r="C2" s="338"/>
      <c r="D2" s="338"/>
      <c r="E2" s="338"/>
      <c r="F2" s="338"/>
    </row>
    <row r="3" spans="1:6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6" ht="10.199999999999999" x14ac:dyDescent="0.3">
      <c r="A4" s="102" t="s">
        <v>58</v>
      </c>
      <c r="B4" s="103"/>
      <c r="C4" s="104"/>
      <c r="D4" s="105"/>
      <c r="E4" s="105"/>
      <c r="F4" s="105"/>
    </row>
    <row r="5" spans="1:6" ht="10.199999999999999" x14ac:dyDescent="0.3">
      <c r="A5" s="167" t="s">
        <v>59</v>
      </c>
      <c r="B5" s="103">
        <v>21882</v>
      </c>
      <c r="C5" s="308">
        <v>26343</v>
      </c>
      <c r="D5" s="103">
        <v>25647</v>
      </c>
      <c r="E5" s="103">
        <v>25937</v>
      </c>
      <c r="F5" s="103">
        <v>26016</v>
      </c>
    </row>
    <row r="6" spans="1:6" ht="10.199999999999999" x14ac:dyDescent="0.3">
      <c r="A6" s="167" t="s">
        <v>60</v>
      </c>
      <c r="B6" s="103">
        <v>5442</v>
      </c>
      <c r="C6" s="308">
        <v>5534</v>
      </c>
      <c r="D6" s="103">
        <v>5528</v>
      </c>
      <c r="E6" s="103">
        <v>4902</v>
      </c>
      <c r="F6" s="103">
        <v>4701</v>
      </c>
    </row>
    <row r="7" spans="1:6" ht="10.199999999999999" x14ac:dyDescent="0.3">
      <c r="A7" s="167" t="s">
        <v>61</v>
      </c>
      <c r="B7" s="103">
        <v>422</v>
      </c>
      <c r="C7" s="308">
        <v>422</v>
      </c>
      <c r="D7" s="103">
        <v>422</v>
      </c>
      <c r="E7" s="103">
        <v>422</v>
      </c>
      <c r="F7" s="103">
        <v>0</v>
      </c>
    </row>
    <row r="8" spans="1:6" ht="10.199999999999999" x14ac:dyDescent="0.3">
      <c r="A8" s="167" t="s">
        <v>62</v>
      </c>
      <c r="B8" s="103">
        <v>1</v>
      </c>
      <c r="C8" s="308">
        <v>2</v>
      </c>
      <c r="D8" s="103">
        <v>1</v>
      </c>
      <c r="E8" s="103">
        <v>2</v>
      </c>
      <c r="F8" s="103">
        <v>1</v>
      </c>
    </row>
    <row r="9" spans="1:6" s="41" customFormat="1" ht="10.199999999999999" x14ac:dyDescent="0.3">
      <c r="A9" s="102" t="s">
        <v>63</v>
      </c>
      <c r="B9" s="265">
        <v>27747</v>
      </c>
      <c r="C9" s="266">
        <v>32301</v>
      </c>
      <c r="D9" s="265">
        <v>31598</v>
      </c>
      <c r="E9" s="265">
        <v>31263</v>
      </c>
      <c r="F9" s="265">
        <v>30718</v>
      </c>
    </row>
    <row r="10" spans="1:6" ht="10.199999999999999" x14ac:dyDescent="0.3">
      <c r="A10" s="102" t="s">
        <v>64</v>
      </c>
      <c r="B10" s="103"/>
      <c r="C10" s="104"/>
      <c r="D10" s="105"/>
      <c r="E10" s="105"/>
      <c r="F10" s="105"/>
    </row>
    <row r="11" spans="1:6" ht="10.199999999999999" x14ac:dyDescent="0.3">
      <c r="A11" s="102" t="s">
        <v>65</v>
      </c>
      <c r="B11" s="103"/>
      <c r="C11" s="104"/>
      <c r="D11" s="105"/>
      <c r="E11" s="105"/>
      <c r="F11" s="105"/>
    </row>
    <row r="12" spans="1:6" ht="10.199999999999999" x14ac:dyDescent="0.3">
      <c r="A12" s="106" t="s">
        <v>66</v>
      </c>
      <c r="B12" s="103"/>
      <c r="C12" s="104"/>
      <c r="D12" s="105"/>
      <c r="E12" s="105"/>
      <c r="F12" s="105"/>
    </row>
    <row r="13" spans="1:6" ht="20.399999999999999" x14ac:dyDescent="0.3">
      <c r="A13" s="168" t="s">
        <v>67</v>
      </c>
      <c r="B13" s="103">
        <v>47</v>
      </c>
      <c r="C13" s="308">
        <v>22</v>
      </c>
      <c r="D13" s="103">
        <v>50</v>
      </c>
      <c r="E13" s="103">
        <v>50</v>
      </c>
      <c r="F13" s="103">
        <v>50</v>
      </c>
    </row>
    <row r="14" spans="1:6" ht="10.199999999999999" x14ac:dyDescent="0.3">
      <c r="A14" s="167" t="s">
        <v>22</v>
      </c>
      <c r="B14" s="103">
        <v>97</v>
      </c>
      <c r="C14" s="308">
        <v>114</v>
      </c>
      <c r="D14" s="103">
        <v>20</v>
      </c>
      <c r="E14" s="103">
        <v>20</v>
      </c>
      <c r="F14" s="103">
        <v>15</v>
      </c>
    </row>
    <row r="15" spans="1:6" ht="10.199999999999999" x14ac:dyDescent="0.3">
      <c r="A15" s="167" t="s">
        <v>23</v>
      </c>
      <c r="B15" s="103">
        <v>5</v>
      </c>
      <c r="C15" s="308">
        <v>0</v>
      </c>
      <c r="D15" s="103">
        <v>5</v>
      </c>
      <c r="E15" s="103">
        <v>10</v>
      </c>
      <c r="F15" s="103">
        <v>10</v>
      </c>
    </row>
    <row r="16" spans="1:6" s="41" customFormat="1" ht="10.199999999999999" x14ac:dyDescent="0.3">
      <c r="A16" s="106" t="s">
        <v>69</v>
      </c>
      <c r="B16" s="265">
        <v>149</v>
      </c>
      <c r="C16" s="266">
        <v>136</v>
      </c>
      <c r="D16" s="265">
        <v>75</v>
      </c>
      <c r="E16" s="265">
        <v>80</v>
      </c>
      <c r="F16" s="265">
        <v>75</v>
      </c>
    </row>
    <row r="17" spans="1:6" ht="10.199999999999999" x14ac:dyDescent="0.3">
      <c r="A17" s="106" t="s">
        <v>70</v>
      </c>
      <c r="B17" s="103"/>
      <c r="C17" s="104"/>
      <c r="D17" s="105"/>
      <c r="E17" s="105"/>
      <c r="F17" s="105"/>
    </row>
    <row r="18" spans="1:6" ht="10.199999999999999" x14ac:dyDescent="0.3">
      <c r="A18" s="167" t="s">
        <v>24</v>
      </c>
      <c r="B18" s="103">
        <v>2100</v>
      </c>
      <c r="C18" s="308">
        <v>2110</v>
      </c>
      <c r="D18" s="103">
        <v>2100</v>
      </c>
      <c r="E18" s="103">
        <v>2100</v>
      </c>
      <c r="F18" s="103">
        <v>2200</v>
      </c>
    </row>
    <row r="19" spans="1:6" s="41" customFormat="1" ht="10.199999999999999" x14ac:dyDescent="0.3">
      <c r="A19" s="106" t="s">
        <v>71</v>
      </c>
      <c r="B19" s="265">
        <v>2100</v>
      </c>
      <c r="C19" s="266">
        <v>2110</v>
      </c>
      <c r="D19" s="265">
        <v>2100</v>
      </c>
      <c r="E19" s="265">
        <v>2100</v>
      </c>
      <c r="F19" s="265">
        <v>2200</v>
      </c>
    </row>
    <row r="20" spans="1:6" s="41" customFormat="1" ht="10.199999999999999" x14ac:dyDescent="0.3">
      <c r="A20" s="102" t="s">
        <v>72</v>
      </c>
      <c r="B20" s="265">
        <v>2249</v>
      </c>
      <c r="C20" s="266">
        <v>2246</v>
      </c>
      <c r="D20" s="265">
        <v>2175</v>
      </c>
      <c r="E20" s="265">
        <v>2180</v>
      </c>
      <c r="F20" s="265">
        <v>2275</v>
      </c>
    </row>
    <row r="21" spans="1:6" s="41" customFormat="1" ht="20.399999999999999" x14ac:dyDescent="0.2">
      <c r="A21" s="228" t="s">
        <v>73</v>
      </c>
      <c r="B21" s="267">
        <v>-25498</v>
      </c>
      <c r="C21" s="268">
        <v>-30055</v>
      </c>
      <c r="D21" s="267">
        <v>-29423</v>
      </c>
      <c r="E21" s="267">
        <v>-29083</v>
      </c>
      <c r="F21" s="267">
        <v>-28443</v>
      </c>
    </row>
    <row r="22" spans="1:6" ht="10.199999999999999" x14ac:dyDescent="0.3">
      <c r="A22" s="167" t="s">
        <v>49</v>
      </c>
      <c r="B22" s="269">
        <v>27202</v>
      </c>
      <c r="C22" s="309">
        <v>29669</v>
      </c>
      <c r="D22" s="269">
        <v>29037</v>
      </c>
      <c r="E22" s="269">
        <v>28696</v>
      </c>
      <c r="F22" s="269">
        <v>28443</v>
      </c>
    </row>
    <row r="23" spans="1:6" s="41" customFormat="1" ht="20.399999999999999" x14ac:dyDescent="0.2">
      <c r="A23" s="107" t="s">
        <v>74</v>
      </c>
      <c r="B23" s="267">
        <v>1704</v>
      </c>
      <c r="C23" s="268">
        <v>-386</v>
      </c>
      <c r="D23" s="267">
        <v>-386</v>
      </c>
      <c r="E23" s="267">
        <v>-387</v>
      </c>
      <c r="F23" s="267">
        <v>0</v>
      </c>
    </row>
    <row r="24" spans="1:6" ht="10.199999999999999" customHeight="1" x14ac:dyDescent="0.3">
      <c r="A24" s="167" t="s">
        <v>75</v>
      </c>
      <c r="B24" s="269"/>
      <c r="C24" s="270"/>
      <c r="D24" s="271"/>
      <c r="E24" s="271"/>
      <c r="F24" s="271"/>
    </row>
    <row r="25" spans="1:6" s="41" customFormat="1" ht="10.199999999999999" x14ac:dyDescent="0.3">
      <c r="A25" s="102" t="s">
        <v>76</v>
      </c>
      <c r="B25" s="105">
        <v>0</v>
      </c>
      <c r="C25" s="104">
        <v>0</v>
      </c>
      <c r="D25" s="105">
        <v>0</v>
      </c>
      <c r="E25" s="105">
        <v>0</v>
      </c>
      <c r="F25" s="105">
        <v>0</v>
      </c>
    </row>
    <row r="26" spans="1:6" s="41" customFormat="1" ht="10.199999999999999" x14ac:dyDescent="0.3">
      <c r="A26" s="102" t="s">
        <v>77</v>
      </c>
      <c r="B26" s="265">
        <v>1704</v>
      </c>
      <c r="C26" s="266">
        <v>-386</v>
      </c>
      <c r="D26" s="265">
        <v>-386</v>
      </c>
      <c r="E26" s="265">
        <v>-387</v>
      </c>
      <c r="F26" s="265">
        <v>0</v>
      </c>
    </row>
    <row r="27" spans="1:6" s="41" customFormat="1" ht="30.6" x14ac:dyDescent="0.2">
      <c r="A27" s="272" t="s">
        <v>78</v>
      </c>
      <c r="B27" s="267">
        <v>1704</v>
      </c>
      <c r="C27" s="268">
        <v>-386</v>
      </c>
      <c r="D27" s="267">
        <v>-386</v>
      </c>
      <c r="E27" s="267">
        <v>-387</v>
      </c>
      <c r="F27" s="267">
        <v>0</v>
      </c>
    </row>
    <row r="28" spans="1:6" ht="10.199999999999999" x14ac:dyDescent="0.2">
      <c r="A28" s="229"/>
      <c r="B28" s="49"/>
      <c r="C28" s="48"/>
      <c r="D28" s="49"/>
      <c r="E28" s="49"/>
      <c r="F28" s="49"/>
    </row>
    <row r="29" spans="1:6" ht="10.199999999999999" x14ac:dyDescent="0.2">
      <c r="A29" s="47" t="s">
        <v>79</v>
      </c>
      <c r="B29" s="12"/>
      <c r="C29" s="13"/>
      <c r="D29" s="12"/>
      <c r="E29" s="12"/>
      <c r="F29" s="12"/>
    </row>
    <row r="30" spans="1:6" ht="40.799999999999997" x14ac:dyDescent="0.2">
      <c r="A30" s="100"/>
      <c r="B30" s="207" t="s">
        <v>0</v>
      </c>
      <c r="C30" s="208" t="s">
        <v>37</v>
      </c>
      <c r="D30" s="207" t="s">
        <v>38</v>
      </c>
      <c r="E30" s="207" t="s">
        <v>39</v>
      </c>
      <c r="F30" s="207" t="s">
        <v>40</v>
      </c>
    </row>
    <row r="31" spans="1:6" s="41" customFormat="1" ht="30.6" x14ac:dyDescent="0.2">
      <c r="A31" s="230" t="s">
        <v>80</v>
      </c>
      <c r="B31" s="169">
        <v>1704</v>
      </c>
      <c r="C31" s="170">
        <v>-386</v>
      </c>
      <c r="D31" s="169">
        <v>-386</v>
      </c>
      <c r="E31" s="169">
        <v>-387</v>
      </c>
      <c r="F31" s="169">
        <v>0</v>
      </c>
    </row>
    <row r="32" spans="1:6" ht="40.799999999999997" x14ac:dyDescent="0.2">
      <c r="A32" s="231" t="s">
        <v>81</v>
      </c>
      <c r="B32" s="12">
        <v>385</v>
      </c>
      <c r="C32" s="310">
        <v>385</v>
      </c>
      <c r="D32" s="12">
        <v>385</v>
      </c>
      <c r="E32" s="12">
        <v>385</v>
      </c>
      <c r="F32" s="12">
        <v>0</v>
      </c>
    </row>
    <row r="33" spans="1:6" ht="20.399999999999999" x14ac:dyDescent="0.2">
      <c r="A33" s="231" t="s">
        <v>82</v>
      </c>
      <c r="B33" s="12">
        <v>37</v>
      </c>
      <c r="C33" s="310">
        <v>37</v>
      </c>
      <c r="D33" s="12">
        <v>37</v>
      </c>
      <c r="E33" s="12">
        <v>37</v>
      </c>
      <c r="F33" s="12">
        <v>0</v>
      </c>
    </row>
    <row r="34" spans="1:6" ht="10.199999999999999" x14ac:dyDescent="0.2">
      <c r="A34" s="231" t="s">
        <v>83</v>
      </c>
      <c r="B34" s="12">
        <v>36</v>
      </c>
      <c r="C34" s="310">
        <v>36</v>
      </c>
      <c r="D34" s="12">
        <v>36</v>
      </c>
      <c r="E34" s="12">
        <v>35</v>
      </c>
      <c r="F34" s="12">
        <v>0</v>
      </c>
    </row>
    <row r="35" spans="1:6" s="41" customFormat="1" ht="10.199999999999999" x14ac:dyDescent="0.2">
      <c r="A35" s="273" t="s">
        <v>84</v>
      </c>
      <c r="B35" s="226">
        <v>2090</v>
      </c>
      <c r="C35" s="241">
        <v>0</v>
      </c>
      <c r="D35" s="226">
        <v>0</v>
      </c>
      <c r="E35" s="226">
        <v>0</v>
      </c>
      <c r="F35" s="226">
        <v>0</v>
      </c>
    </row>
    <row r="36" spans="1:6" ht="12" customHeight="1" x14ac:dyDescent="0.3">
      <c r="A36" s="339" t="s">
        <v>85</v>
      </c>
      <c r="B36" s="339"/>
      <c r="C36" s="339"/>
      <c r="D36" s="339"/>
      <c r="E36" s="339"/>
      <c r="F36" s="339"/>
    </row>
    <row r="37" spans="1:6" ht="53.4" customHeight="1" x14ac:dyDescent="0.3">
      <c r="A37" s="327" t="s">
        <v>86</v>
      </c>
      <c r="B37" s="327"/>
      <c r="C37" s="327"/>
      <c r="D37" s="327"/>
      <c r="E37" s="327"/>
      <c r="F37" s="327"/>
    </row>
    <row r="38" spans="1:6" ht="10.199999999999999" x14ac:dyDescent="0.3">
      <c r="A38" s="232" t="s">
        <v>87</v>
      </c>
      <c r="B38" s="235"/>
      <c r="C38" s="235"/>
      <c r="D38" s="235"/>
      <c r="E38" s="235"/>
      <c r="F38" s="235"/>
    </row>
    <row r="39" spans="1:6" ht="12" customHeight="1" x14ac:dyDescent="0.3">
      <c r="A39" s="140"/>
      <c r="B39" s="140"/>
      <c r="C39" s="140"/>
      <c r="D39" s="140"/>
      <c r="E39" s="140"/>
      <c r="F39" s="140"/>
    </row>
    <row r="40" spans="1:6" ht="12" customHeight="1" x14ac:dyDescent="0.3">
      <c r="A40" s="140"/>
      <c r="B40" s="140"/>
      <c r="C40" s="140"/>
      <c r="D40" s="140"/>
      <c r="E40" s="140"/>
      <c r="F40" s="140"/>
    </row>
  </sheetData>
  <mergeCells count="3">
    <mergeCell ref="A37:F37"/>
    <mergeCell ref="A36:F36"/>
    <mergeCell ref="A2:F2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Header>&amp;L&amp;A</oddHeader>
    <oddFooter>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H75"/>
  <sheetViews>
    <sheetView showGridLines="0" zoomScale="110" zoomScaleNormal="110" zoomScaleSheetLayoutView="100" workbookViewId="0">
      <selection activeCell="I25" sqref="I1:I1048576"/>
    </sheetView>
  </sheetViews>
  <sheetFormatPr defaultColWidth="8" defaultRowHeight="12" customHeight="1" x14ac:dyDescent="0.3"/>
  <cols>
    <col min="1" max="1" width="30.6640625" style="87" customWidth="1"/>
    <col min="2" max="6" width="8.33203125" style="87" customWidth="1"/>
    <col min="7" max="16384" width="8" style="87"/>
  </cols>
  <sheetData>
    <row r="1" spans="1:6" ht="10.199999999999999" x14ac:dyDescent="0.2">
      <c r="A1" s="121" t="s">
        <v>90</v>
      </c>
    </row>
    <row r="2" spans="1:6" ht="11.1" customHeight="1" x14ac:dyDescent="0.3">
      <c r="A2" s="86"/>
    </row>
    <row r="3" spans="1:6" s="50" customFormat="1" ht="40.799999999999997" x14ac:dyDescent="0.25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6" ht="10.199999999999999" x14ac:dyDescent="0.3">
      <c r="A4" s="4" t="s">
        <v>91</v>
      </c>
      <c r="B4" s="2"/>
      <c r="C4" s="10"/>
      <c r="D4" s="2"/>
      <c r="E4" s="2"/>
      <c r="F4" s="2"/>
    </row>
    <row r="5" spans="1:6" ht="10.199999999999999" x14ac:dyDescent="0.3">
      <c r="A5" s="4" t="s">
        <v>92</v>
      </c>
      <c r="B5" s="2"/>
      <c r="C5" s="10"/>
      <c r="D5" s="2"/>
      <c r="E5" s="2"/>
      <c r="F5" s="2"/>
    </row>
    <row r="6" spans="1:6" ht="10.199999999999999" x14ac:dyDescent="0.3">
      <c r="A6" s="88" t="s">
        <v>93</v>
      </c>
      <c r="B6" s="2">
        <v>2716</v>
      </c>
      <c r="C6" s="10">
        <v>2716</v>
      </c>
      <c r="D6" s="2">
        <v>2716</v>
      </c>
      <c r="E6" s="2">
        <v>2716</v>
      </c>
      <c r="F6" s="2">
        <v>2716</v>
      </c>
    </row>
    <row r="7" spans="1:6" ht="10.199999999999999" x14ac:dyDescent="0.3">
      <c r="A7" s="77" t="s">
        <v>94</v>
      </c>
      <c r="B7" s="2">
        <v>26366</v>
      </c>
      <c r="C7" s="10">
        <v>26216</v>
      </c>
      <c r="D7" s="2">
        <v>26066</v>
      </c>
      <c r="E7" s="2">
        <v>25916</v>
      </c>
      <c r="F7" s="2">
        <v>25916</v>
      </c>
    </row>
    <row r="8" spans="1:6" ht="20.399999999999999" hidden="1" x14ac:dyDescent="0.3">
      <c r="A8" s="108" t="s">
        <v>95</v>
      </c>
      <c r="B8" s="2"/>
      <c r="C8" s="10"/>
      <c r="D8" s="2"/>
      <c r="E8" s="2"/>
      <c r="F8" s="2"/>
    </row>
    <row r="9" spans="1:6" ht="10.199999999999999" hidden="1" customHeight="1" x14ac:dyDescent="0.3">
      <c r="A9" s="88" t="s">
        <v>96</v>
      </c>
      <c r="B9" s="2"/>
      <c r="C9" s="10"/>
      <c r="D9" s="2"/>
      <c r="E9" s="2"/>
      <c r="F9" s="2"/>
    </row>
    <row r="10" spans="1:6" ht="10.199999999999999" x14ac:dyDescent="0.3">
      <c r="A10" s="88" t="s">
        <v>97</v>
      </c>
      <c r="B10" s="2">
        <v>2480</v>
      </c>
      <c r="C10" s="10">
        <v>2480</v>
      </c>
      <c r="D10" s="2">
        <v>2480</v>
      </c>
      <c r="E10" s="2">
        <v>2480</v>
      </c>
      <c r="F10" s="2">
        <v>2480</v>
      </c>
    </row>
    <row r="11" spans="1:6" s="90" customFormat="1" ht="10.199999999999999" x14ac:dyDescent="0.3">
      <c r="A11" s="90" t="s">
        <v>98</v>
      </c>
      <c r="B11" s="55">
        <f>SUM(B5:B10)</f>
        <v>31562</v>
      </c>
      <c r="C11" s="56">
        <f>SUM(C5:C10)</f>
        <v>31412</v>
      </c>
      <c r="D11" s="55">
        <f>SUM(D5:D10)</f>
        <v>31262</v>
      </c>
      <c r="E11" s="55">
        <f>SUM(E5:E10)</f>
        <v>31112</v>
      </c>
      <c r="F11" s="55">
        <f>SUM(F5:F10)</f>
        <v>31112</v>
      </c>
    </row>
    <row r="12" spans="1:6" ht="10.199999999999999" x14ac:dyDescent="0.3">
      <c r="A12" s="4" t="s">
        <v>99</v>
      </c>
      <c r="B12" s="2"/>
      <c r="C12" s="10"/>
      <c r="D12" s="2"/>
      <c r="E12" s="2"/>
      <c r="F12" s="2"/>
    </row>
    <row r="13" spans="1:6" ht="10.199999999999999" hidden="1" customHeight="1" x14ac:dyDescent="0.3">
      <c r="A13" s="88" t="s">
        <v>100</v>
      </c>
      <c r="B13" s="2"/>
      <c r="C13" s="10"/>
      <c r="D13" s="2"/>
      <c r="E13" s="2"/>
      <c r="F13" s="2"/>
    </row>
    <row r="14" spans="1:6" ht="10.199999999999999" x14ac:dyDescent="0.3">
      <c r="A14" s="88" t="s">
        <v>101</v>
      </c>
      <c r="B14" s="2">
        <v>3146</v>
      </c>
      <c r="C14" s="10">
        <v>2911</v>
      </c>
      <c r="D14" s="2">
        <v>2676</v>
      </c>
      <c r="E14" s="2">
        <v>2441</v>
      </c>
      <c r="F14" s="2">
        <v>2441</v>
      </c>
    </row>
    <row r="15" spans="1:6" ht="10.199999999999999" hidden="1" customHeight="1" x14ac:dyDescent="0.3">
      <c r="A15" s="88" t="s">
        <v>102</v>
      </c>
      <c r="B15" s="2"/>
      <c r="C15" s="10"/>
      <c r="D15" s="2"/>
      <c r="E15" s="2"/>
      <c r="F15" s="2"/>
    </row>
    <row r="16" spans="1:6" ht="10.199999999999999" x14ac:dyDescent="0.3">
      <c r="A16" s="88" t="s">
        <v>103</v>
      </c>
      <c r="B16" s="2">
        <v>90</v>
      </c>
      <c r="C16" s="10">
        <v>90</v>
      </c>
      <c r="D16" s="2">
        <v>90</v>
      </c>
      <c r="E16" s="2">
        <v>90</v>
      </c>
      <c r="F16" s="2">
        <v>90</v>
      </c>
    </row>
    <row r="17" spans="1:6" ht="10.199999999999999" x14ac:dyDescent="0.3">
      <c r="A17" s="88" t="s">
        <v>104</v>
      </c>
      <c r="B17" s="2">
        <v>10</v>
      </c>
      <c r="C17" s="10">
        <v>10</v>
      </c>
      <c r="D17" s="2">
        <v>10</v>
      </c>
      <c r="E17" s="2">
        <v>10</v>
      </c>
      <c r="F17" s="2">
        <v>10</v>
      </c>
    </row>
    <row r="18" spans="1:6" ht="10.199999999999999" hidden="1" customHeight="1" x14ac:dyDescent="0.3">
      <c r="A18" s="88" t="s">
        <v>105</v>
      </c>
      <c r="B18" s="2"/>
      <c r="C18" s="10"/>
      <c r="D18" s="2"/>
      <c r="E18" s="2"/>
      <c r="F18" s="2"/>
    </row>
    <row r="19" spans="1:6" ht="10.199999999999999" x14ac:dyDescent="0.3">
      <c r="A19" s="88" t="s">
        <v>106</v>
      </c>
      <c r="B19" s="2">
        <v>161</v>
      </c>
      <c r="C19" s="10">
        <v>161</v>
      </c>
      <c r="D19" s="2">
        <v>161</v>
      </c>
      <c r="E19" s="2">
        <v>161</v>
      </c>
      <c r="F19" s="2">
        <v>161</v>
      </c>
    </row>
    <row r="20" spans="1:6" s="90" customFormat="1" ht="10.199999999999999" x14ac:dyDescent="0.3">
      <c r="A20" s="5" t="s">
        <v>107</v>
      </c>
      <c r="B20" s="55">
        <f>SUM(B13:B19)</f>
        <v>3407</v>
      </c>
      <c r="C20" s="56">
        <f>SUM(C13:C19)</f>
        <v>3172</v>
      </c>
      <c r="D20" s="55">
        <f>SUM(D13:D19)</f>
        <v>2937</v>
      </c>
      <c r="E20" s="55">
        <f>SUM(E13:E19)</f>
        <v>2702</v>
      </c>
      <c r="F20" s="55">
        <f>SUM(F13:F19)</f>
        <v>2702</v>
      </c>
    </row>
    <row r="21" spans="1:6" ht="10.199999999999999" hidden="1" customHeight="1" x14ac:dyDescent="0.3">
      <c r="A21" s="89" t="s">
        <v>108</v>
      </c>
      <c r="B21" s="3"/>
      <c r="C21" s="11"/>
      <c r="D21" s="3"/>
      <c r="E21" s="3"/>
      <c r="F21" s="3"/>
    </row>
    <row r="22" spans="1:6" s="86" customFormat="1" ht="10.199999999999999" x14ac:dyDescent="0.3">
      <c r="A22" s="86" t="s">
        <v>109</v>
      </c>
      <c r="B22" s="53">
        <f>B20+B21+B11</f>
        <v>34969</v>
      </c>
      <c r="C22" s="54">
        <f>C20+C21+C11</f>
        <v>34584</v>
      </c>
      <c r="D22" s="53">
        <f>D20+D21+D11</f>
        <v>34199</v>
      </c>
      <c r="E22" s="53">
        <f>E20+E21+E11</f>
        <v>33814</v>
      </c>
      <c r="F22" s="53">
        <f>F20+F21+F11</f>
        <v>33814</v>
      </c>
    </row>
    <row r="23" spans="1:6" ht="10.199999999999999" x14ac:dyDescent="0.3">
      <c r="A23" s="6" t="s">
        <v>110</v>
      </c>
      <c r="B23" s="2"/>
      <c r="C23" s="10"/>
      <c r="D23" s="2"/>
      <c r="E23" s="2"/>
      <c r="F23" s="2"/>
    </row>
    <row r="24" spans="1:6" ht="10.199999999999999" x14ac:dyDescent="0.3">
      <c r="A24" s="4" t="s">
        <v>111</v>
      </c>
      <c r="B24" s="2"/>
      <c r="C24" s="10"/>
      <c r="D24" s="2"/>
      <c r="E24" s="2"/>
      <c r="F24" s="2"/>
    </row>
    <row r="25" spans="1:6" ht="10.199999999999999" x14ac:dyDescent="0.3">
      <c r="A25" s="59" t="s">
        <v>60</v>
      </c>
      <c r="B25" s="2">
        <v>516</v>
      </c>
      <c r="C25" s="10">
        <v>516</v>
      </c>
      <c r="D25" s="2">
        <v>516</v>
      </c>
      <c r="E25" s="2">
        <v>516</v>
      </c>
      <c r="F25" s="2">
        <v>516</v>
      </c>
    </row>
    <row r="26" spans="1:6" ht="10.199999999999999" hidden="1" customHeight="1" x14ac:dyDescent="0.3">
      <c r="A26" s="7" t="s">
        <v>112</v>
      </c>
      <c r="B26" s="2"/>
      <c r="C26" s="10"/>
      <c r="D26" s="2"/>
      <c r="E26" s="2"/>
      <c r="F26" s="2"/>
    </row>
    <row r="27" spans="1:6" ht="10.199999999999999" hidden="1" customHeight="1" x14ac:dyDescent="0.3">
      <c r="A27" s="7" t="s">
        <v>113</v>
      </c>
      <c r="B27" s="2"/>
      <c r="C27" s="10"/>
      <c r="D27" s="2"/>
      <c r="E27" s="2"/>
      <c r="F27" s="2"/>
    </row>
    <row r="28" spans="1:6" ht="10.199999999999999" hidden="1" customHeight="1" x14ac:dyDescent="0.3">
      <c r="A28" s="7" t="s">
        <v>114</v>
      </c>
      <c r="B28" s="2"/>
      <c r="C28" s="10"/>
      <c r="D28" s="2"/>
      <c r="E28" s="2"/>
      <c r="F28" s="2"/>
    </row>
    <row r="29" spans="1:6" ht="10.199999999999999" hidden="1" customHeight="1" x14ac:dyDescent="0.3">
      <c r="A29" s="7" t="s">
        <v>68</v>
      </c>
      <c r="B29" s="2"/>
      <c r="C29" s="10"/>
      <c r="D29" s="2"/>
      <c r="E29" s="2"/>
      <c r="F29" s="2"/>
    </row>
    <row r="30" spans="1:6" ht="10.199999999999999" x14ac:dyDescent="0.3">
      <c r="A30" s="7" t="s">
        <v>115</v>
      </c>
      <c r="B30" s="2">
        <v>561</v>
      </c>
      <c r="C30" s="10">
        <v>561</v>
      </c>
      <c r="D30" s="2">
        <v>561</v>
      </c>
      <c r="E30" s="2">
        <v>561</v>
      </c>
      <c r="F30" s="2">
        <v>561</v>
      </c>
    </row>
    <row r="31" spans="1:6" s="90" customFormat="1" ht="10.199999999999999" x14ac:dyDescent="0.3">
      <c r="A31" s="8" t="s">
        <v>116</v>
      </c>
      <c r="B31" s="55">
        <f>SUM(B25:B30)</f>
        <v>1077</v>
      </c>
      <c r="C31" s="56">
        <f>SUM(C25:C30)</f>
        <v>1077</v>
      </c>
      <c r="D31" s="55">
        <f>SUM(D25:D30)</f>
        <v>1077</v>
      </c>
      <c r="E31" s="55">
        <f>SUM(E25:E30)</f>
        <v>1077</v>
      </c>
      <c r="F31" s="55">
        <f>SUM(F25:F30)</f>
        <v>1077</v>
      </c>
    </row>
    <row r="32" spans="1:6" ht="10.199999999999999" x14ac:dyDescent="0.3">
      <c r="A32" s="6" t="s">
        <v>117</v>
      </c>
      <c r="B32" s="2"/>
      <c r="C32" s="10"/>
      <c r="D32" s="2"/>
      <c r="E32" s="2"/>
      <c r="F32" s="2"/>
    </row>
    <row r="33" spans="1:8" ht="10.199999999999999" hidden="1" customHeight="1" x14ac:dyDescent="0.3">
      <c r="A33" s="7" t="s">
        <v>6</v>
      </c>
      <c r="B33" s="2"/>
      <c r="C33" s="10"/>
      <c r="D33" s="2"/>
      <c r="E33" s="2"/>
      <c r="F33" s="2"/>
    </row>
    <row r="34" spans="1:8" ht="10.8" customHeight="1" x14ac:dyDescent="0.3">
      <c r="A34" s="59" t="s">
        <v>118</v>
      </c>
      <c r="B34" s="2">
        <v>25</v>
      </c>
      <c r="C34" s="10">
        <v>26</v>
      </c>
      <c r="D34" s="2">
        <v>27</v>
      </c>
      <c r="E34" s="2">
        <v>29</v>
      </c>
      <c r="F34" s="2">
        <v>29</v>
      </c>
    </row>
    <row r="35" spans="1:8" ht="10.199999999999999" hidden="1" customHeight="1" x14ac:dyDescent="0.3">
      <c r="A35" s="7" t="s">
        <v>119</v>
      </c>
      <c r="B35" s="2"/>
      <c r="C35" s="10"/>
      <c r="D35" s="2"/>
      <c r="E35" s="2"/>
      <c r="F35" s="2"/>
    </row>
    <row r="36" spans="1:8" ht="10.199999999999999" hidden="1" customHeight="1" x14ac:dyDescent="0.3">
      <c r="A36" s="7" t="s">
        <v>120</v>
      </c>
      <c r="B36" s="2"/>
      <c r="C36" s="10"/>
      <c r="D36" s="2"/>
      <c r="E36" s="2"/>
      <c r="F36" s="2"/>
    </row>
    <row r="37" spans="1:8" s="90" customFormat="1" ht="10.199999999999999" x14ac:dyDescent="0.3">
      <c r="A37" s="8" t="s">
        <v>121</v>
      </c>
      <c r="B37" s="55">
        <f>SUM(B33:B36)</f>
        <v>25</v>
      </c>
      <c r="C37" s="56">
        <f>SUM(C33:C36)</f>
        <v>26</v>
      </c>
      <c r="D37" s="55">
        <f>SUM(D33:D36)</f>
        <v>27</v>
      </c>
      <c r="E37" s="55">
        <f>SUM(E33:E36)</f>
        <v>29</v>
      </c>
      <c r="F37" s="55">
        <f>SUM(F33:F36)</f>
        <v>29</v>
      </c>
    </row>
    <row r="38" spans="1:8" ht="10.199999999999999" x14ac:dyDescent="0.3">
      <c r="A38" s="6" t="s">
        <v>122</v>
      </c>
      <c r="B38" s="2"/>
      <c r="C38" s="10"/>
      <c r="D38" s="2"/>
      <c r="E38" s="2"/>
      <c r="F38" s="2"/>
    </row>
    <row r="39" spans="1:8" ht="10.199999999999999" x14ac:dyDescent="0.3">
      <c r="A39" s="7" t="s">
        <v>123</v>
      </c>
      <c r="B39" s="2">
        <v>6338</v>
      </c>
      <c r="C39" s="10">
        <v>6338</v>
      </c>
      <c r="D39" s="2">
        <v>6338</v>
      </c>
      <c r="E39" s="2">
        <v>6338</v>
      </c>
      <c r="F39" s="2">
        <v>6338</v>
      </c>
    </row>
    <row r="40" spans="1:8" ht="10.199999999999999" hidden="1" customHeight="1" x14ac:dyDescent="0.3">
      <c r="A40" s="7" t="s">
        <v>124</v>
      </c>
      <c r="B40" s="2"/>
      <c r="C40" s="10"/>
      <c r="D40" s="2"/>
      <c r="E40" s="2"/>
      <c r="F40" s="2"/>
    </row>
    <row r="41" spans="1:8" s="90" customFormat="1" ht="10.199999999999999" x14ac:dyDescent="0.3">
      <c r="A41" s="8" t="s">
        <v>125</v>
      </c>
      <c r="B41" s="55">
        <f>B39+B40</f>
        <v>6338</v>
      </c>
      <c r="C41" s="56">
        <f>C39+C40</f>
        <v>6338</v>
      </c>
      <c r="D41" s="55">
        <f>D39+D40</f>
        <v>6338</v>
      </c>
      <c r="E41" s="55">
        <f>E39+E40</f>
        <v>6338</v>
      </c>
      <c r="F41" s="55">
        <f>F39+F40</f>
        <v>6338</v>
      </c>
    </row>
    <row r="42" spans="1:8" ht="20.399999999999999" hidden="1" x14ac:dyDescent="0.3">
      <c r="A42" s="109" t="s">
        <v>126</v>
      </c>
      <c r="B42" s="2"/>
      <c r="C42" s="10"/>
      <c r="D42" s="2"/>
      <c r="E42" s="2"/>
      <c r="F42" s="2"/>
    </row>
    <row r="43" spans="1:8" s="86" customFormat="1" ht="10.199999999999999" x14ac:dyDescent="0.3">
      <c r="A43" s="6" t="s">
        <v>127</v>
      </c>
      <c r="B43" s="57">
        <f>B31+B37+B41+B42</f>
        <v>7440</v>
      </c>
      <c r="C43" s="58">
        <f t="shared" ref="C43:F43" si="0">C31+C37+C41+C42</f>
        <v>7441</v>
      </c>
      <c r="D43" s="57">
        <f t="shared" si="0"/>
        <v>7442</v>
      </c>
      <c r="E43" s="57">
        <f t="shared" si="0"/>
        <v>7444</v>
      </c>
      <c r="F43" s="57">
        <f t="shared" si="0"/>
        <v>7444</v>
      </c>
    </row>
    <row r="44" spans="1:8" s="86" customFormat="1" ht="10.199999999999999" x14ac:dyDescent="0.3">
      <c r="A44" s="274" t="s">
        <v>128</v>
      </c>
      <c r="B44" s="275">
        <f>B22-B43</f>
        <v>27529</v>
      </c>
      <c r="C44" s="276">
        <f>C22-C43</f>
        <v>27143</v>
      </c>
      <c r="D44" s="275">
        <f>D22-D43</f>
        <v>26757</v>
      </c>
      <c r="E44" s="275">
        <f>E22-E43</f>
        <v>26370</v>
      </c>
      <c r="F44" s="275">
        <f>F22-F43</f>
        <v>26370</v>
      </c>
    </row>
    <row r="45" spans="1:8" ht="12" hidden="1" customHeight="1" x14ac:dyDescent="0.3">
      <c r="A45" s="9"/>
      <c r="B45" s="1"/>
      <c r="C45" s="1"/>
      <c r="D45" s="1"/>
      <c r="E45" s="1"/>
      <c r="F45" s="1"/>
    </row>
    <row r="46" spans="1:8" ht="12" hidden="1" customHeight="1" x14ac:dyDescent="0.3">
      <c r="A46" s="9"/>
      <c r="B46" s="1"/>
      <c r="C46" s="1"/>
      <c r="D46" s="1"/>
      <c r="E46" s="1"/>
      <c r="F46" s="1"/>
    </row>
    <row r="47" spans="1:8" ht="12" hidden="1" customHeight="1" x14ac:dyDescent="0.3">
      <c r="A47" s="9"/>
      <c r="B47" s="1"/>
      <c r="C47" s="1"/>
      <c r="D47" s="1"/>
      <c r="E47" s="1"/>
      <c r="F47" s="1"/>
    </row>
    <row r="48" spans="1:8" ht="12" hidden="1" customHeight="1" x14ac:dyDescent="0.3">
      <c r="A48" s="41" t="s">
        <v>129</v>
      </c>
      <c r="B48" s="40"/>
      <c r="C48" s="40"/>
      <c r="D48" s="40"/>
      <c r="E48" s="40"/>
      <c r="F48" s="40"/>
      <c r="G48" s="40"/>
      <c r="H48" s="40"/>
    </row>
    <row r="49" spans="1:8" ht="12" hidden="1" customHeight="1" x14ac:dyDescent="0.3">
      <c r="A49" s="41"/>
      <c r="B49" s="40"/>
      <c r="C49" s="40"/>
      <c r="D49" s="40"/>
      <c r="E49" s="40"/>
      <c r="F49" s="40"/>
      <c r="G49" s="40"/>
      <c r="H49" s="40"/>
    </row>
    <row r="50" spans="1:8" ht="40.799999999999997" hidden="1" x14ac:dyDescent="0.3">
      <c r="A50" s="101"/>
      <c r="B50" s="207" t="s">
        <v>0</v>
      </c>
      <c r="C50" s="208" t="s">
        <v>37</v>
      </c>
      <c r="D50" s="207" t="s">
        <v>38</v>
      </c>
      <c r="E50" s="207" t="s">
        <v>39</v>
      </c>
      <c r="F50" s="207" t="s">
        <v>40</v>
      </c>
      <c r="G50" s="40"/>
      <c r="H50" s="40"/>
    </row>
    <row r="51" spans="1:8" ht="10.199999999999999" x14ac:dyDescent="0.3">
      <c r="A51" s="42" t="s">
        <v>130</v>
      </c>
      <c r="B51" s="20"/>
      <c r="C51" s="21"/>
      <c r="D51" s="20"/>
      <c r="E51" s="20"/>
      <c r="F51" s="20"/>
      <c r="G51" s="40"/>
      <c r="H51" s="40"/>
    </row>
    <row r="52" spans="1:8" ht="10.199999999999999" x14ac:dyDescent="0.3">
      <c r="A52" s="42" t="s">
        <v>131</v>
      </c>
      <c r="B52" s="20"/>
      <c r="C52" s="21"/>
      <c r="D52" s="20"/>
      <c r="E52" s="20"/>
      <c r="F52" s="20"/>
      <c r="G52" s="40"/>
      <c r="H52" s="40"/>
    </row>
    <row r="53" spans="1:8" ht="10.199999999999999" x14ac:dyDescent="0.3">
      <c r="A53" s="76" t="s">
        <v>132</v>
      </c>
      <c r="B53" s="20">
        <v>-10647</v>
      </c>
      <c r="C53" s="21">
        <v>-10647</v>
      </c>
      <c r="D53" s="20">
        <v>-10647</v>
      </c>
      <c r="E53" s="20">
        <v>-10647</v>
      </c>
      <c r="F53" s="20">
        <v>-10647</v>
      </c>
      <c r="G53" s="40"/>
    </row>
    <row r="54" spans="1:8" ht="10.199999999999999" x14ac:dyDescent="0.3">
      <c r="A54" s="76" t="s">
        <v>133</v>
      </c>
      <c r="B54" s="20">
        <v>12971</v>
      </c>
      <c r="C54" s="21">
        <v>12971</v>
      </c>
      <c r="D54" s="20">
        <v>12971</v>
      </c>
      <c r="E54" s="20">
        <v>12971</v>
      </c>
      <c r="F54" s="20">
        <v>12971</v>
      </c>
      <c r="G54" s="40"/>
      <c r="H54" s="40"/>
    </row>
    <row r="55" spans="1:8" ht="20.399999999999999" x14ac:dyDescent="0.3">
      <c r="A55" s="110" t="s">
        <v>134</v>
      </c>
      <c r="B55" s="20">
        <v>25205</v>
      </c>
      <c r="C55" s="21">
        <v>24819</v>
      </c>
      <c r="D55" s="20">
        <v>24433</v>
      </c>
      <c r="E55" s="20">
        <v>24046</v>
      </c>
      <c r="F55" s="20">
        <v>24046</v>
      </c>
      <c r="G55" s="40"/>
      <c r="H55" s="40"/>
    </row>
    <row r="56" spans="1:8" ht="10.199999999999999" x14ac:dyDescent="0.3">
      <c r="A56" s="60" t="s">
        <v>135</v>
      </c>
      <c r="B56" s="45">
        <f>SUM(B53:B55)</f>
        <v>27529</v>
      </c>
      <c r="C56" s="62">
        <f>SUM(C53:C55)</f>
        <v>27143</v>
      </c>
      <c r="D56" s="45">
        <f>SUM(D53:D55)</f>
        <v>26757</v>
      </c>
      <c r="E56" s="45">
        <f>SUM(E53:E55)</f>
        <v>26370</v>
      </c>
      <c r="F56" s="45">
        <f>SUM(F53:F55)</f>
        <v>26370</v>
      </c>
      <c r="G56" s="78"/>
      <c r="H56" s="78"/>
    </row>
    <row r="57" spans="1:8" ht="20.399999999999999" hidden="1" x14ac:dyDescent="0.2">
      <c r="A57" s="224" t="s">
        <v>136</v>
      </c>
      <c r="B57" s="20"/>
      <c r="C57" s="21"/>
      <c r="D57" s="20"/>
      <c r="E57" s="20"/>
      <c r="F57" s="20"/>
      <c r="G57" s="40"/>
      <c r="H57" s="40"/>
    </row>
    <row r="58" spans="1:8" ht="10.199999999999999" hidden="1" customHeight="1" x14ac:dyDescent="0.3">
      <c r="A58" s="76" t="s">
        <v>132</v>
      </c>
      <c r="B58" s="20"/>
      <c r="C58" s="21"/>
      <c r="D58" s="20"/>
      <c r="E58" s="20"/>
      <c r="F58" s="20"/>
      <c r="G58" s="40"/>
      <c r="H58" s="40"/>
    </row>
    <row r="59" spans="1:8" ht="10.199999999999999" hidden="1" customHeight="1" x14ac:dyDescent="0.3">
      <c r="A59" s="76" t="s">
        <v>133</v>
      </c>
      <c r="B59" s="20"/>
      <c r="C59" s="21"/>
      <c r="D59" s="20"/>
      <c r="E59" s="20"/>
      <c r="F59" s="20"/>
      <c r="G59" s="40"/>
      <c r="H59" s="40"/>
    </row>
    <row r="60" spans="1:8" ht="20.399999999999999" hidden="1" x14ac:dyDescent="0.3">
      <c r="A60" s="110" t="s">
        <v>134</v>
      </c>
      <c r="B60" s="20"/>
      <c r="C60" s="21"/>
      <c r="D60" s="20"/>
      <c r="E60" s="20"/>
      <c r="F60" s="20"/>
      <c r="G60" s="40"/>
      <c r="H60" s="40"/>
    </row>
    <row r="61" spans="1:8" ht="10.199999999999999" hidden="1" customHeight="1" x14ac:dyDescent="0.3">
      <c r="A61" s="60" t="s">
        <v>137</v>
      </c>
      <c r="B61" s="45">
        <f>SUM(B58:B60)</f>
        <v>0</v>
      </c>
      <c r="C61" s="62">
        <f>SUM(C58:C60)</f>
        <v>0</v>
      </c>
      <c r="D61" s="45">
        <f>SUM(D58:D60)</f>
        <v>0</v>
      </c>
      <c r="E61" s="45">
        <f>SUM(E58:E60)</f>
        <v>0</v>
      </c>
      <c r="F61" s="45">
        <f>SUM(F58:F60)</f>
        <v>0</v>
      </c>
      <c r="G61" s="78"/>
      <c r="H61" s="78"/>
    </row>
    <row r="62" spans="1:8" ht="10.199999999999999" x14ac:dyDescent="0.3">
      <c r="A62" s="288" t="s">
        <v>138</v>
      </c>
      <c r="B62" s="289">
        <f>B56+B61</f>
        <v>27529</v>
      </c>
      <c r="C62" s="290">
        <f>C56+C61</f>
        <v>27143</v>
      </c>
      <c r="D62" s="289">
        <f>D56+D61</f>
        <v>26757</v>
      </c>
      <c r="E62" s="289">
        <f>E56+E61</f>
        <v>26370</v>
      </c>
      <c r="F62" s="289">
        <f>F56+F61</f>
        <v>26370</v>
      </c>
      <c r="G62" s="41"/>
      <c r="H62" s="41"/>
    </row>
    <row r="63" spans="1:8" ht="12" customHeight="1" x14ac:dyDescent="0.2">
      <c r="A63" s="329" t="s">
        <v>89</v>
      </c>
      <c r="B63" s="329"/>
      <c r="C63" s="329"/>
      <c r="D63" s="40"/>
      <c r="E63" s="40"/>
      <c r="F63" s="40"/>
      <c r="G63" s="40"/>
      <c r="H63" s="40"/>
    </row>
    <row r="64" spans="1:8" ht="12" customHeight="1" x14ac:dyDescent="0.3">
      <c r="A64" s="330" t="s">
        <v>139</v>
      </c>
      <c r="B64" s="330"/>
      <c r="C64" s="330"/>
      <c r="D64" s="330"/>
      <c r="E64" s="330"/>
      <c r="F64" s="330"/>
      <c r="G64" s="40"/>
      <c r="H64" s="40"/>
    </row>
    <row r="65" spans="1:8" ht="12" customHeight="1" x14ac:dyDescent="0.3">
      <c r="G65" s="40"/>
      <c r="H65" s="40"/>
    </row>
    <row r="66" spans="1:8" ht="12" customHeight="1" x14ac:dyDescent="0.3">
      <c r="A66" s="143"/>
      <c r="B66" s="143"/>
      <c r="C66" s="143"/>
      <c r="D66" s="143"/>
      <c r="E66" s="143"/>
      <c r="F66" s="143"/>
      <c r="G66" s="40"/>
      <c r="H66" s="40"/>
    </row>
    <row r="67" spans="1:8" ht="12" customHeight="1" x14ac:dyDescent="0.3">
      <c r="A67" s="40"/>
      <c r="B67" s="40"/>
      <c r="C67" s="40"/>
      <c r="D67" s="40"/>
      <c r="E67" s="40"/>
      <c r="F67" s="40"/>
      <c r="G67" s="40"/>
      <c r="H67" s="40"/>
    </row>
    <row r="68" spans="1:8" ht="12" customHeight="1" x14ac:dyDescent="0.3">
      <c r="A68" s="40"/>
      <c r="B68" s="40"/>
      <c r="C68" s="40"/>
      <c r="D68" s="40"/>
      <c r="E68" s="40"/>
      <c r="F68" s="40"/>
      <c r="G68" s="40"/>
      <c r="H68" s="40"/>
    </row>
    <row r="69" spans="1:8" ht="12" customHeight="1" x14ac:dyDescent="0.3">
      <c r="A69" s="40"/>
      <c r="B69" s="40"/>
      <c r="C69" s="40"/>
      <c r="D69" s="40"/>
      <c r="E69" s="40"/>
      <c r="F69" s="40"/>
      <c r="G69" s="40"/>
      <c r="H69" s="40"/>
    </row>
    <row r="70" spans="1:8" ht="12" customHeight="1" x14ac:dyDescent="0.3">
      <c r="A70" s="40"/>
      <c r="B70" s="40"/>
      <c r="C70" s="40"/>
      <c r="D70" s="40"/>
      <c r="E70" s="40"/>
      <c r="F70" s="40"/>
      <c r="G70" s="40"/>
      <c r="H70" s="40"/>
    </row>
    <row r="71" spans="1:8" ht="12" customHeight="1" x14ac:dyDescent="0.3">
      <c r="A71" s="40"/>
      <c r="B71" s="40"/>
      <c r="C71" s="40"/>
      <c r="D71" s="40"/>
      <c r="E71" s="40"/>
      <c r="F71" s="40"/>
      <c r="G71" s="40"/>
      <c r="H71" s="40"/>
    </row>
    <row r="72" spans="1:8" ht="12" customHeight="1" x14ac:dyDescent="0.3">
      <c r="A72" s="40"/>
      <c r="B72" s="40"/>
      <c r="C72" s="40"/>
      <c r="D72" s="40"/>
      <c r="E72" s="40"/>
      <c r="F72" s="40"/>
      <c r="G72" s="40"/>
      <c r="H72" s="40"/>
    </row>
    <row r="73" spans="1:8" ht="12" customHeight="1" x14ac:dyDescent="0.3">
      <c r="A73" s="40"/>
      <c r="B73" s="40"/>
      <c r="C73" s="40"/>
      <c r="D73" s="40"/>
      <c r="E73" s="40"/>
      <c r="F73" s="40"/>
      <c r="G73" s="40"/>
      <c r="H73" s="40"/>
    </row>
    <row r="74" spans="1:8" ht="12" customHeight="1" x14ac:dyDescent="0.3">
      <c r="A74" s="40"/>
      <c r="B74" s="40"/>
      <c r="C74" s="40"/>
      <c r="D74" s="40"/>
      <c r="E74" s="40"/>
      <c r="F74" s="40"/>
      <c r="G74" s="40"/>
      <c r="H74" s="40"/>
    </row>
    <row r="75" spans="1:8" ht="12" customHeight="1" x14ac:dyDescent="0.3">
      <c r="A75" s="40"/>
      <c r="B75" s="40"/>
      <c r="C75" s="40"/>
      <c r="D75" s="40"/>
      <c r="E75" s="40"/>
      <c r="F75" s="40"/>
      <c r="G75" s="40"/>
      <c r="H75" s="40"/>
    </row>
  </sheetData>
  <mergeCells count="2">
    <mergeCell ref="A63:C63"/>
    <mergeCell ref="A64:F64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headerFooter>
    <oddHeader>&amp;L&amp;A</oddHeader>
    <oddFooter>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  <pageSetUpPr fitToPage="1"/>
  </sheetPr>
  <dimension ref="A1:G16"/>
  <sheetViews>
    <sheetView showGridLines="0" zoomScale="110" zoomScaleNormal="110" zoomScaleSheetLayoutView="100" workbookViewId="0">
      <selection activeCell="A12" sqref="A12:XFD12"/>
    </sheetView>
  </sheetViews>
  <sheetFormatPr defaultColWidth="8" defaultRowHeight="12" customHeight="1" x14ac:dyDescent="0.3"/>
  <cols>
    <col min="1" max="1" width="29.6640625" style="40" customWidth="1"/>
    <col min="2" max="2" width="8.33203125" style="75" customWidth="1"/>
    <col min="3" max="4" width="8.6640625" style="75" customWidth="1"/>
    <col min="5" max="5" width="9" style="75" customWidth="1"/>
    <col min="6" max="6" width="8.33203125" style="75" customWidth="1"/>
    <col min="7" max="7" width="7.44140625" style="40" customWidth="1"/>
    <col min="8" max="16384" width="8" style="40"/>
  </cols>
  <sheetData>
    <row r="1" spans="1:7" ht="22.35" customHeight="1" x14ac:dyDescent="0.3">
      <c r="A1" s="328" t="s">
        <v>140</v>
      </c>
      <c r="B1" s="331"/>
      <c r="C1" s="331"/>
      <c r="D1" s="331"/>
      <c r="E1" s="331"/>
      <c r="F1" s="331"/>
    </row>
    <row r="2" spans="1:7" ht="12" customHeight="1" x14ac:dyDescent="0.3">
      <c r="A2" s="41"/>
    </row>
    <row r="3" spans="1:7" s="75" customFormat="1" ht="40.799999999999997" x14ac:dyDescent="0.3">
      <c r="A3" s="112"/>
      <c r="B3" s="172" t="s">
        <v>141</v>
      </c>
      <c r="C3" s="172" t="s">
        <v>142</v>
      </c>
      <c r="D3" s="172" t="s">
        <v>143</v>
      </c>
      <c r="E3" s="172" t="s">
        <v>144</v>
      </c>
      <c r="F3" s="172" t="s">
        <v>145</v>
      </c>
    </row>
    <row r="4" spans="1:7" s="75" customFormat="1" ht="10.199999999999999" x14ac:dyDescent="0.3">
      <c r="A4" s="91" t="s">
        <v>146</v>
      </c>
      <c r="B4" s="20"/>
      <c r="C4" s="20"/>
      <c r="D4" s="20"/>
      <c r="E4" s="20"/>
      <c r="F4" s="20"/>
      <c r="G4" s="92"/>
    </row>
    <row r="5" spans="1:7" ht="20.399999999999999" x14ac:dyDescent="0.3">
      <c r="A5" s="111" t="s">
        <v>147</v>
      </c>
      <c r="B5" s="20">
        <v>25205</v>
      </c>
      <c r="C5" s="20">
        <v>12971</v>
      </c>
      <c r="D5" s="20">
        <v>0</v>
      </c>
      <c r="E5" s="20">
        <v>-10647</v>
      </c>
      <c r="F5" s="20">
        <v>27529</v>
      </c>
    </row>
    <row r="6" spans="1:7" s="78" customFormat="1" ht="10.199999999999999" x14ac:dyDescent="0.3">
      <c r="A6" s="93" t="s">
        <v>148</v>
      </c>
      <c r="B6" s="45">
        <v>25205</v>
      </c>
      <c r="C6" s="45">
        <v>12971</v>
      </c>
      <c r="D6" s="45">
        <v>0</v>
      </c>
      <c r="E6" s="45">
        <v>-10647</v>
      </c>
      <c r="F6" s="45">
        <v>27529</v>
      </c>
    </row>
    <row r="7" spans="1:7" ht="10.199999999999999" x14ac:dyDescent="0.3">
      <c r="A7" s="79" t="s">
        <v>149</v>
      </c>
      <c r="B7" s="20"/>
      <c r="C7" s="20"/>
      <c r="D7" s="20"/>
      <c r="E7" s="20"/>
      <c r="F7" s="20"/>
    </row>
    <row r="8" spans="1:7" ht="10.199999999999999" x14ac:dyDescent="0.3">
      <c r="A8" s="76" t="s">
        <v>150</v>
      </c>
      <c r="B8" s="20"/>
      <c r="C8" s="20"/>
      <c r="D8" s="20"/>
      <c r="E8" s="20"/>
      <c r="F8" s="20">
        <v>0</v>
      </c>
      <c r="G8" s="75"/>
    </row>
    <row r="9" spans="1:7" ht="10.199999999999999" x14ac:dyDescent="0.3">
      <c r="A9" s="77" t="s">
        <v>151</v>
      </c>
      <c r="B9" s="20">
        <v>-386</v>
      </c>
      <c r="C9" s="20">
        <v>0</v>
      </c>
      <c r="D9" s="20">
        <v>0</v>
      </c>
      <c r="E9" s="20">
        <v>0</v>
      </c>
      <c r="F9" s="20">
        <v>-386</v>
      </c>
      <c r="G9" s="75"/>
    </row>
    <row r="10" spans="1:7" s="78" customFormat="1" ht="10.199999999999999" x14ac:dyDescent="0.3">
      <c r="A10" s="93" t="s">
        <v>88</v>
      </c>
      <c r="B10" s="63">
        <v>-386</v>
      </c>
      <c r="C10" s="63">
        <v>0</v>
      </c>
      <c r="D10" s="63">
        <v>0</v>
      </c>
      <c r="E10" s="63">
        <v>0</v>
      </c>
      <c r="F10" s="63">
        <v>-386</v>
      </c>
      <c r="G10" s="94"/>
    </row>
    <row r="11" spans="1:7" s="41" customFormat="1" ht="20.399999999999999" x14ac:dyDescent="0.2">
      <c r="A11" s="91" t="s">
        <v>152</v>
      </c>
      <c r="B11" s="173">
        <v>24819</v>
      </c>
      <c r="C11" s="173">
        <v>12971</v>
      </c>
      <c r="D11" s="173">
        <v>0</v>
      </c>
      <c r="E11" s="173">
        <v>-10647</v>
      </c>
      <c r="F11" s="173">
        <v>27143</v>
      </c>
    </row>
    <row r="12" spans="1:7" s="41" customFormat="1" ht="20.399999999999999" x14ac:dyDescent="0.2">
      <c r="A12" s="277" t="s">
        <v>153</v>
      </c>
      <c r="B12" s="278">
        <v>24819</v>
      </c>
      <c r="C12" s="278">
        <v>12971</v>
      </c>
      <c r="D12" s="278">
        <v>0</v>
      </c>
      <c r="E12" s="278">
        <v>-10647</v>
      </c>
      <c r="F12" s="278">
        <v>27143</v>
      </c>
    </row>
    <row r="13" spans="1:7" ht="12" customHeight="1" x14ac:dyDescent="0.3">
      <c r="A13" s="330" t="s">
        <v>89</v>
      </c>
      <c r="B13" s="330"/>
      <c r="C13" s="330"/>
      <c r="D13" s="330"/>
      <c r="E13" s="330"/>
      <c r="F13" s="330"/>
    </row>
    <row r="14" spans="1:7" ht="12" customHeight="1" x14ac:dyDescent="0.3">
      <c r="A14" s="217"/>
      <c r="B14" s="143"/>
      <c r="C14" s="143"/>
      <c r="D14" s="143"/>
      <c r="E14" s="143"/>
      <c r="F14" s="143"/>
    </row>
    <row r="15" spans="1:7" ht="12" customHeight="1" x14ac:dyDescent="0.3">
      <c r="A15" s="143"/>
      <c r="B15" s="143"/>
      <c r="C15" s="143"/>
      <c r="D15" s="143"/>
      <c r="E15" s="143"/>
      <c r="F15" s="143"/>
    </row>
    <row r="16" spans="1:7" ht="12" customHeight="1" x14ac:dyDescent="0.3">
      <c r="A16" s="143"/>
      <c r="B16" s="143"/>
      <c r="C16" s="143"/>
      <c r="D16" s="143"/>
      <c r="E16" s="143"/>
      <c r="F16" s="143"/>
    </row>
  </sheetData>
  <mergeCells count="2">
    <mergeCell ref="A1:F1"/>
    <mergeCell ref="A13:F1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  <pageSetUpPr fitToPage="1"/>
  </sheetPr>
  <dimension ref="A1:M31"/>
  <sheetViews>
    <sheetView showGridLines="0" zoomScale="110" zoomScaleNormal="110" zoomScaleSheetLayoutView="100" workbookViewId="0">
      <selection activeCell="A29" sqref="A29:XFD29"/>
    </sheetView>
  </sheetViews>
  <sheetFormatPr defaultColWidth="8" defaultRowHeight="12" customHeight="1" x14ac:dyDescent="0.3"/>
  <cols>
    <col min="1" max="1" width="30.6640625" style="40" customWidth="1"/>
    <col min="2" max="7" width="8.33203125" style="40" customWidth="1"/>
    <col min="8" max="8" width="7.88671875" style="40" customWidth="1"/>
    <col min="9" max="16384" width="8" style="40"/>
  </cols>
  <sheetData>
    <row r="1" spans="1:6" ht="10.199999999999999" x14ac:dyDescent="0.3">
      <c r="A1" s="41" t="s">
        <v>154</v>
      </c>
    </row>
    <row r="2" spans="1:6" ht="12" customHeight="1" x14ac:dyDescent="0.3">
      <c r="A2" s="41"/>
    </row>
    <row r="3" spans="1:6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</row>
    <row r="4" spans="1:6" ht="10.199999999999999" x14ac:dyDescent="0.3">
      <c r="A4" s="42" t="s">
        <v>155</v>
      </c>
      <c r="B4" s="20"/>
      <c r="C4" s="21"/>
      <c r="D4" s="20"/>
      <c r="E4" s="20"/>
      <c r="F4" s="20"/>
    </row>
    <row r="5" spans="1:6" ht="10.199999999999999" x14ac:dyDescent="0.3">
      <c r="A5" s="43" t="s">
        <v>156</v>
      </c>
      <c r="B5" s="20"/>
      <c r="C5" s="21"/>
      <c r="D5" s="20"/>
      <c r="E5" s="20"/>
      <c r="F5" s="20"/>
    </row>
    <row r="6" spans="1:6" ht="10.199999999999999" x14ac:dyDescent="0.3">
      <c r="A6" s="76" t="s">
        <v>157</v>
      </c>
      <c r="B6" s="20">
        <v>25262</v>
      </c>
      <c r="C6" s="21">
        <v>29819</v>
      </c>
      <c r="D6" s="20">
        <v>29187</v>
      </c>
      <c r="E6" s="20">
        <v>28846</v>
      </c>
      <c r="F6" s="20">
        <v>28443</v>
      </c>
    </row>
    <row r="7" spans="1:6" ht="20.399999999999999" x14ac:dyDescent="0.3">
      <c r="A7" s="111" t="s">
        <v>67</v>
      </c>
      <c r="B7" s="20">
        <v>47</v>
      </c>
      <c r="C7" s="21">
        <v>22</v>
      </c>
      <c r="D7" s="20">
        <v>50</v>
      </c>
      <c r="E7" s="20">
        <v>50</v>
      </c>
      <c r="F7" s="20">
        <v>50</v>
      </c>
    </row>
    <row r="8" spans="1:6" ht="10.199999999999999" x14ac:dyDescent="0.3">
      <c r="A8" s="76" t="s">
        <v>22</v>
      </c>
      <c r="B8" s="20">
        <v>97</v>
      </c>
      <c r="C8" s="21">
        <v>114</v>
      </c>
      <c r="D8" s="20">
        <v>20</v>
      </c>
      <c r="E8" s="20">
        <v>20</v>
      </c>
      <c r="F8" s="20">
        <v>15</v>
      </c>
    </row>
    <row r="9" spans="1:6" ht="10.199999999999999" x14ac:dyDescent="0.3">
      <c r="A9" s="76" t="s">
        <v>158</v>
      </c>
      <c r="B9" s="20">
        <v>5</v>
      </c>
      <c r="C9" s="21">
        <v>0</v>
      </c>
      <c r="D9" s="20">
        <v>5</v>
      </c>
      <c r="E9" s="20">
        <v>10</v>
      </c>
      <c r="F9" s="20">
        <v>10</v>
      </c>
    </row>
    <row r="10" spans="1:6" s="78" customFormat="1" ht="10.199999999999999" x14ac:dyDescent="0.3">
      <c r="A10" s="78" t="s">
        <v>159</v>
      </c>
      <c r="B10" s="45">
        <v>25411</v>
      </c>
      <c r="C10" s="62">
        <v>29955</v>
      </c>
      <c r="D10" s="45">
        <v>29262</v>
      </c>
      <c r="E10" s="45">
        <v>28926</v>
      </c>
      <c r="F10" s="45">
        <v>28518</v>
      </c>
    </row>
    <row r="11" spans="1:6" ht="10.199999999999999" x14ac:dyDescent="0.3">
      <c r="A11" s="43" t="s">
        <v>160</v>
      </c>
      <c r="B11" s="20"/>
      <c r="C11" s="21"/>
      <c r="D11" s="20"/>
      <c r="E11" s="20"/>
      <c r="F11" s="20"/>
    </row>
    <row r="12" spans="1:6" ht="10.199999999999999" x14ac:dyDescent="0.3">
      <c r="A12" s="76" t="s">
        <v>161</v>
      </c>
      <c r="B12" s="20">
        <v>21882</v>
      </c>
      <c r="C12" s="21">
        <v>26343</v>
      </c>
      <c r="D12" s="20">
        <v>25647</v>
      </c>
      <c r="E12" s="20">
        <v>25937</v>
      </c>
      <c r="F12" s="20">
        <v>26016</v>
      </c>
    </row>
    <row r="13" spans="1:6" ht="10.199999999999999" x14ac:dyDescent="0.3">
      <c r="A13" s="76" t="s">
        <v>60</v>
      </c>
      <c r="B13" s="20">
        <v>3342</v>
      </c>
      <c r="C13" s="21">
        <v>3424</v>
      </c>
      <c r="D13" s="20">
        <v>3428</v>
      </c>
      <c r="E13" s="20">
        <v>2802</v>
      </c>
      <c r="F13" s="20">
        <v>2501</v>
      </c>
    </row>
    <row r="14" spans="1:6" ht="10.8" customHeight="1" x14ac:dyDescent="0.3">
      <c r="A14" s="233" t="s">
        <v>162</v>
      </c>
      <c r="B14" s="20">
        <v>1</v>
      </c>
      <c r="C14" s="21">
        <v>2</v>
      </c>
      <c r="D14" s="20">
        <v>1</v>
      </c>
      <c r="E14" s="20">
        <v>2</v>
      </c>
      <c r="F14" s="20">
        <v>1</v>
      </c>
    </row>
    <row r="15" spans="1:6" s="78" customFormat="1" ht="10.199999999999999" x14ac:dyDescent="0.3">
      <c r="A15" s="64" t="s">
        <v>163</v>
      </c>
      <c r="B15" s="63">
        <v>25225</v>
      </c>
      <c r="C15" s="65">
        <v>29769</v>
      </c>
      <c r="D15" s="63">
        <v>29076</v>
      </c>
      <c r="E15" s="63">
        <v>28741</v>
      </c>
      <c r="F15" s="63">
        <v>28518</v>
      </c>
    </row>
    <row r="16" spans="1:6" s="41" customFormat="1" ht="20.399999999999999" x14ac:dyDescent="0.2">
      <c r="A16" s="91" t="s">
        <v>164</v>
      </c>
      <c r="B16" s="173">
        <v>186</v>
      </c>
      <c r="C16" s="174">
        <v>186</v>
      </c>
      <c r="D16" s="173">
        <v>186</v>
      </c>
      <c r="E16" s="173">
        <v>185</v>
      </c>
      <c r="F16" s="173">
        <v>0</v>
      </c>
    </row>
    <row r="17" spans="1:13" ht="10.199999999999999" x14ac:dyDescent="0.3">
      <c r="A17" s="42" t="s">
        <v>165</v>
      </c>
      <c r="B17" s="20"/>
      <c r="C17" s="21"/>
      <c r="D17" s="20"/>
      <c r="E17" s="20"/>
      <c r="F17" s="20"/>
    </row>
    <row r="18" spans="1:13" ht="10.199999999999999" x14ac:dyDescent="0.3">
      <c r="A18" s="42" t="s">
        <v>160</v>
      </c>
      <c r="B18" s="20"/>
      <c r="C18" s="21"/>
      <c r="D18" s="20"/>
      <c r="E18" s="20"/>
      <c r="F18" s="20"/>
    </row>
    <row r="19" spans="1:13" ht="20.399999999999999" x14ac:dyDescent="0.3">
      <c r="A19" s="111" t="s">
        <v>166</v>
      </c>
      <c r="B19" s="20">
        <v>150</v>
      </c>
      <c r="C19" s="21">
        <v>150</v>
      </c>
      <c r="D19" s="20">
        <v>150</v>
      </c>
      <c r="E19" s="20">
        <v>150</v>
      </c>
      <c r="F19" s="20">
        <v>0</v>
      </c>
    </row>
    <row r="20" spans="1:13" s="78" customFormat="1" ht="10.199999999999999" x14ac:dyDescent="0.3">
      <c r="A20" s="78" t="s">
        <v>163</v>
      </c>
      <c r="B20" s="45">
        <v>150</v>
      </c>
      <c r="C20" s="62">
        <v>150</v>
      </c>
      <c r="D20" s="45">
        <v>150</v>
      </c>
      <c r="E20" s="45">
        <v>150</v>
      </c>
      <c r="F20" s="45">
        <v>0</v>
      </c>
    </row>
    <row r="21" spans="1:13" s="41" customFormat="1" ht="20.399999999999999" x14ac:dyDescent="0.2">
      <c r="A21" s="277" t="s">
        <v>167</v>
      </c>
      <c r="B21" s="278">
        <v>-150</v>
      </c>
      <c r="C21" s="279">
        <v>-150</v>
      </c>
      <c r="D21" s="278">
        <v>-150</v>
      </c>
      <c r="E21" s="278">
        <v>-150</v>
      </c>
      <c r="F21" s="278">
        <v>0</v>
      </c>
    </row>
    <row r="22" spans="1:13" ht="10.199999999999999" x14ac:dyDescent="0.3">
      <c r="A22" s="43" t="s">
        <v>168</v>
      </c>
      <c r="B22" s="20"/>
      <c r="C22" s="21"/>
      <c r="D22" s="20"/>
      <c r="E22" s="20"/>
      <c r="F22" s="20"/>
    </row>
    <row r="23" spans="1:13" ht="10.199999999999999" x14ac:dyDescent="0.3">
      <c r="A23" s="43" t="s">
        <v>160</v>
      </c>
      <c r="B23" s="20"/>
      <c r="C23" s="21"/>
      <c r="D23" s="20"/>
      <c r="E23" s="20"/>
      <c r="F23" s="20"/>
    </row>
    <row r="24" spans="1:13" ht="10.199999999999999" x14ac:dyDescent="0.3">
      <c r="A24" s="77" t="s">
        <v>169</v>
      </c>
      <c r="B24" s="20">
        <v>36</v>
      </c>
      <c r="C24" s="21">
        <v>36</v>
      </c>
      <c r="D24" s="20">
        <v>36</v>
      </c>
      <c r="E24" s="20">
        <v>35</v>
      </c>
      <c r="F24" s="20"/>
      <c r="M24" s="77"/>
    </row>
    <row r="25" spans="1:13" s="78" customFormat="1" ht="10.199999999999999" x14ac:dyDescent="0.3">
      <c r="A25" s="64" t="s">
        <v>163</v>
      </c>
      <c r="B25" s="45">
        <v>36</v>
      </c>
      <c r="C25" s="62">
        <v>36</v>
      </c>
      <c r="D25" s="45">
        <v>36</v>
      </c>
      <c r="E25" s="45">
        <v>35</v>
      </c>
      <c r="F25" s="45">
        <v>0</v>
      </c>
    </row>
    <row r="26" spans="1:13" s="41" customFormat="1" ht="20.399999999999999" x14ac:dyDescent="0.2">
      <c r="A26" s="113" t="s">
        <v>170</v>
      </c>
      <c r="B26" s="280">
        <v>-36</v>
      </c>
      <c r="C26" s="281">
        <v>-36</v>
      </c>
      <c r="D26" s="280">
        <v>-36</v>
      </c>
      <c r="E26" s="280">
        <v>-35</v>
      </c>
      <c r="F26" s="280">
        <v>0</v>
      </c>
    </row>
    <row r="27" spans="1:13" s="41" customFormat="1" ht="20.399999999999999" x14ac:dyDescent="0.2">
      <c r="A27" s="113" t="s">
        <v>171</v>
      </c>
      <c r="B27" s="280">
        <v>0</v>
      </c>
      <c r="C27" s="281">
        <v>0</v>
      </c>
      <c r="D27" s="280">
        <v>0</v>
      </c>
      <c r="E27" s="280">
        <v>0</v>
      </c>
      <c r="F27" s="280">
        <v>0</v>
      </c>
    </row>
    <row r="28" spans="1:13" ht="20.399999999999999" x14ac:dyDescent="0.3">
      <c r="A28" s="111" t="s">
        <v>172</v>
      </c>
      <c r="B28" s="20">
        <v>2716</v>
      </c>
      <c r="C28" s="21">
        <v>2716</v>
      </c>
      <c r="D28" s="20">
        <v>2716</v>
      </c>
      <c r="E28" s="20">
        <v>2716</v>
      </c>
      <c r="F28" s="20">
        <v>2716</v>
      </c>
    </row>
    <row r="29" spans="1:13" ht="20.399999999999999" x14ac:dyDescent="0.2">
      <c r="A29" s="293" t="s">
        <v>173</v>
      </c>
      <c r="B29" s="175">
        <v>2716</v>
      </c>
      <c r="C29" s="176">
        <v>2716</v>
      </c>
      <c r="D29" s="175">
        <v>2716</v>
      </c>
      <c r="E29" s="175">
        <v>2716</v>
      </c>
      <c r="F29" s="175">
        <v>2716</v>
      </c>
    </row>
    <row r="30" spans="1:13" ht="12" customHeight="1" x14ac:dyDescent="0.2">
      <c r="A30" s="332" t="s">
        <v>89</v>
      </c>
      <c r="B30" s="332"/>
      <c r="C30" s="332"/>
      <c r="D30" s="332"/>
      <c r="E30" s="332"/>
      <c r="F30" s="332"/>
    </row>
    <row r="31" spans="1:13" ht="12" customHeight="1" x14ac:dyDescent="0.2">
      <c r="A31" s="139"/>
      <c r="B31" s="139"/>
      <c r="C31" s="139"/>
      <c r="D31" s="139"/>
      <c r="E31" s="139"/>
      <c r="F31" s="139"/>
    </row>
  </sheetData>
  <mergeCells count="1">
    <mergeCell ref="A30:F30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  <pageSetUpPr fitToPage="1"/>
  </sheetPr>
  <dimension ref="A1:N25"/>
  <sheetViews>
    <sheetView showGridLines="0" zoomScale="110" zoomScaleNormal="110" zoomScaleSheetLayoutView="100" workbookViewId="0">
      <selection activeCell="C17" sqref="C17"/>
    </sheetView>
  </sheetViews>
  <sheetFormatPr defaultColWidth="9.109375" defaultRowHeight="12" customHeight="1" x14ac:dyDescent="0.3"/>
  <cols>
    <col min="1" max="1" width="30.6640625" style="17" customWidth="1"/>
    <col min="2" max="6" width="8.33203125" style="17" customWidth="1"/>
    <col min="7" max="7" width="9.109375" style="17"/>
    <col min="8" max="8" width="9.109375" style="69"/>
    <col min="9" max="12" width="9.109375" style="17"/>
    <col min="13" max="13" width="2" style="17" customWidth="1"/>
    <col min="14" max="16384" width="9.109375" style="17"/>
  </cols>
  <sheetData>
    <row r="1" spans="1:14" s="242" customFormat="1" ht="10.199999999999999" x14ac:dyDescent="0.2">
      <c r="A1" s="18" t="s">
        <v>174</v>
      </c>
      <c r="B1" s="16"/>
      <c r="C1" s="95"/>
      <c r="D1" s="16"/>
      <c r="E1" s="16"/>
      <c r="F1" s="16"/>
      <c r="G1" s="16"/>
      <c r="H1" s="18"/>
      <c r="I1" s="16"/>
    </row>
    <row r="2" spans="1:14" ht="12" customHeight="1" x14ac:dyDescent="0.3">
      <c r="A2" s="18"/>
      <c r="B2" s="16"/>
      <c r="C2" s="95"/>
      <c r="D2" s="16"/>
      <c r="E2" s="16"/>
      <c r="F2" s="16"/>
      <c r="G2" s="16"/>
      <c r="H2" s="66"/>
      <c r="I2" s="67"/>
    </row>
    <row r="3" spans="1:14" ht="40.799999999999997" x14ac:dyDescent="0.3">
      <c r="A3" s="101"/>
      <c r="B3" s="207" t="s">
        <v>0</v>
      </c>
      <c r="C3" s="208" t="s">
        <v>37</v>
      </c>
      <c r="D3" s="207" t="s">
        <v>38</v>
      </c>
      <c r="E3" s="207" t="s">
        <v>39</v>
      </c>
      <c r="F3" s="207" t="s">
        <v>40</v>
      </c>
      <c r="G3" s="68"/>
      <c r="I3" s="67"/>
    </row>
    <row r="4" spans="1:14" s="115" customFormat="1" ht="20.399999999999999" x14ac:dyDescent="0.3">
      <c r="A4" s="179" t="s">
        <v>175</v>
      </c>
      <c r="B4" s="183"/>
      <c r="C4" s="184"/>
      <c r="D4" s="183"/>
      <c r="E4" s="183"/>
      <c r="F4" s="183"/>
      <c r="G4" s="114"/>
      <c r="H4" s="116"/>
      <c r="I4" s="117"/>
    </row>
    <row r="5" spans="1:14" ht="20.399999999999999" x14ac:dyDescent="0.3">
      <c r="A5" s="177" t="s">
        <v>244</v>
      </c>
      <c r="B5" s="181">
        <v>150</v>
      </c>
      <c r="C5" s="182">
        <v>150</v>
      </c>
      <c r="D5" s="181">
        <v>150</v>
      </c>
      <c r="E5" s="181">
        <v>150</v>
      </c>
      <c r="F5" s="181">
        <v>0</v>
      </c>
      <c r="G5" s="15"/>
      <c r="I5" s="67"/>
      <c r="N5" s="69"/>
    </row>
    <row r="6" spans="1:14" s="71" customFormat="1" ht="12" customHeight="1" x14ac:dyDescent="0.3">
      <c r="A6" s="178" t="s">
        <v>176</v>
      </c>
      <c r="B6" s="193">
        <v>150</v>
      </c>
      <c r="C6" s="282">
        <v>150</v>
      </c>
      <c r="D6" s="193">
        <v>150</v>
      </c>
      <c r="E6" s="193">
        <v>150</v>
      </c>
      <c r="F6" s="193">
        <v>0</v>
      </c>
      <c r="G6" s="72"/>
      <c r="H6" s="66"/>
      <c r="I6" s="70"/>
    </row>
    <row r="7" spans="1:14" ht="30.6" x14ac:dyDescent="0.3">
      <c r="A7" s="179" t="s">
        <v>177</v>
      </c>
      <c r="B7" s="180"/>
      <c r="C7" s="182"/>
      <c r="D7" s="180"/>
      <c r="E7" s="180"/>
      <c r="F7" s="180"/>
      <c r="G7"/>
      <c r="H7"/>
      <c r="I7"/>
      <c r="J7"/>
      <c r="K7"/>
      <c r="L7"/>
    </row>
    <row r="8" spans="1:14" ht="12" customHeight="1" x14ac:dyDescent="0.3">
      <c r="A8" s="250" t="s">
        <v>178</v>
      </c>
      <c r="B8" s="180">
        <v>150</v>
      </c>
      <c r="C8" s="182">
        <v>150</v>
      </c>
      <c r="D8" s="180">
        <v>150</v>
      </c>
      <c r="E8" s="180">
        <v>150</v>
      </c>
      <c r="F8" s="180">
        <v>0</v>
      </c>
      <c r="G8"/>
      <c r="H8"/>
      <c r="I8"/>
      <c r="J8"/>
      <c r="K8"/>
      <c r="L8"/>
    </row>
    <row r="9" spans="1:14" s="71" customFormat="1" ht="12" customHeight="1" x14ac:dyDescent="0.3">
      <c r="A9" s="294" t="s">
        <v>179</v>
      </c>
      <c r="B9" s="283">
        <v>150</v>
      </c>
      <c r="C9" s="282">
        <v>150</v>
      </c>
      <c r="D9" s="283">
        <v>150</v>
      </c>
      <c r="E9" s="283">
        <v>150</v>
      </c>
      <c r="F9" s="283">
        <v>0</v>
      </c>
      <c r="G9"/>
      <c r="H9"/>
      <c r="I9"/>
      <c r="J9"/>
      <c r="K9"/>
      <c r="L9"/>
    </row>
    <row r="10" spans="1:14" ht="12" customHeight="1" x14ac:dyDescent="0.3">
      <c r="A10" s="334" t="s">
        <v>89</v>
      </c>
      <c r="B10" s="334"/>
      <c r="C10" s="334"/>
      <c r="D10" s="334"/>
      <c r="E10" s="334"/>
      <c r="F10" s="334"/>
      <c r="G10" s="16"/>
      <c r="I10" s="67"/>
    </row>
    <row r="11" spans="1:14" ht="12" customHeight="1" x14ac:dyDescent="0.3">
      <c r="A11" s="333" t="s">
        <v>260</v>
      </c>
      <c r="B11" s="333"/>
      <c r="C11" s="333"/>
      <c r="D11" s="333"/>
      <c r="E11" s="333"/>
      <c r="F11" s="333"/>
      <c r="G11"/>
      <c r="H11"/>
      <c r="I11"/>
      <c r="J11"/>
      <c r="K11"/>
      <c r="L11"/>
    </row>
    <row r="12" spans="1:14" ht="14.4" x14ac:dyDescent="0.3">
      <c r="A12" s="144"/>
      <c r="B12" s="144"/>
      <c r="C12" s="144"/>
      <c r="D12" s="144"/>
      <c r="E12" s="144"/>
      <c r="F12" s="144"/>
      <c r="G12" s="16"/>
      <c r="I12" s="67"/>
    </row>
    <row r="13" spans="1:14" ht="14.4" x14ac:dyDescent="0.3">
      <c r="A13" s="144"/>
      <c r="B13" s="144"/>
      <c r="C13" s="144"/>
      <c r="D13" s="144"/>
      <c r="E13" s="144"/>
      <c r="F13" s="144"/>
      <c r="G13" s="16"/>
      <c r="I13" s="67"/>
    </row>
    <row r="14" spans="1:14" ht="14.4" x14ac:dyDescent="0.3">
      <c r="A14" s="144"/>
      <c r="B14" s="144"/>
      <c r="C14" s="144"/>
      <c r="D14" s="144"/>
      <c r="E14" s="144"/>
      <c r="F14" s="144"/>
      <c r="G14" s="16"/>
      <c r="I14" s="67"/>
    </row>
    <row r="15" spans="1:14" ht="14.4" x14ac:dyDescent="0.3">
      <c r="A15" s="144"/>
      <c r="B15" s="144"/>
      <c r="C15" s="144"/>
      <c r="D15" s="144"/>
      <c r="E15" s="144"/>
      <c r="F15" s="144"/>
      <c r="G15" s="16"/>
      <c r="I15" s="67"/>
    </row>
    <row r="16" spans="1:14" ht="14.4" x14ac:dyDescent="0.3">
      <c r="A16" s="144"/>
      <c r="B16" s="144"/>
      <c r="C16" s="144"/>
      <c r="D16" s="144"/>
      <c r="E16" s="144"/>
      <c r="F16" s="144"/>
      <c r="G16" s="16"/>
      <c r="I16" s="67"/>
    </row>
    <row r="17" spans="1:9" ht="14.4" x14ac:dyDescent="0.3">
      <c r="A17" s="144"/>
      <c r="B17" s="144"/>
      <c r="C17" s="144"/>
      <c r="D17" s="144"/>
      <c r="E17" s="144"/>
      <c r="F17" s="144"/>
      <c r="G17" s="16"/>
      <c r="I17" s="67"/>
    </row>
    <row r="18" spans="1:9" ht="14.4" x14ac:dyDescent="0.3">
      <c r="A18" s="144"/>
      <c r="B18" s="144"/>
      <c r="C18" s="144"/>
      <c r="D18" s="144"/>
      <c r="E18" s="144"/>
      <c r="F18" s="144"/>
      <c r="G18" s="16"/>
      <c r="I18" s="67"/>
    </row>
    <row r="19" spans="1:9" ht="12" customHeight="1" x14ac:dyDescent="0.3">
      <c r="A19" s="16"/>
    </row>
    <row r="20" spans="1:9" ht="12" customHeight="1" x14ac:dyDescent="0.3">
      <c r="A20" s="16"/>
    </row>
    <row r="21" spans="1:9" ht="12" customHeight="1" x14ac:dyDescent="0.3">
      <c r="A21" s="16"/>
    </row>
    <row r="22" spans="1:9" ht="12" customHeight="1" x14ac:dyDescent="0.3">
      <c r="A22" s="16"/>
    </row>
    <row r="23" spans="1:9" ht="12" customHeight="1" x14ac:dyDescent="0.3">
      <c r="A23" s="16"/>
    </row>
    <row r="24" spans="1:9" ht="12" customHeight="1" x14ac:dyDescent="0.3">
      <c r="A24" s="16"/>
    </row>
    <row r="25" spans="1:9" ht="12" customHeight="1" x14ac:dyDescent="0.3">
      <c r="A25" s="16"/>
    </row>
  </sheetData>
  <mergeCells count="2">
    <mergeCell ref="A11:F11"/>
    <mergeCell ref="A10:F10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a7e9632-768a-49bf-85ac-c69233ab2a52">FIN33506-1566835604-284489</_dlc_DocId>
    <TaxCatchAll xmlns="a334ba3b-e131-42d3-95f3-2728f5a41884">
      <Value>34</Value>
      <Value>1</Value>
    </TaxCatchAll>
    <_dlc_DocIdUrl xmlns="6a7e9632-768a-49bf-85ac-c69233ab2a52">
      <Url>https://financegovau.sharepoint.com/sites/M365_DoF_50033506/_layouts/15/DocIdRedir.aspx?ID=FIN33506-1566835604-284489</Url>
      <Description>FIN33506-1566835604-284489</Description>
    </_dlc_DocIdUrl>
    <of934ccb37d6451ba60cdb89c1817167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of934ccb37d6451ba60cdb89c1817167>
    <Security_x0020_Classification xmlns="a334ba3b-e131-42d3-95f3-2728f5a41884">OFFICIAL</Security_x0020_Classification>
    <Original_x0020_Date_x0020_Created xmlns="a334ba3b-e131-42d3-95f3-2728f5a41884" xsi:nil="true"/>
    <e0fcb3f570964638902a63147cd98219 xmlns="a334ba3b-e131-42d3-95f3-2728f5a41884">
      <Terms xmlns="http://schemas.microsoft.com/office/infopath/2007/PartnerControls"/>
    </e0fcb3f570964638902a63147cd98219>
    <lcf76f155ced4ddcb4097134ff3c332f xmlns="e39afc8f-a215-4bb1-9caf-c1c5d2f63d8a">
      <Terms xmlns="http://schemas.microsoft.com/office/infopath/2007/PartnerControls"/>
    </lcf76f155ced4ddcb4097134ff3c332f>
    <TaxKeywordTaxHTFiel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[SEC=OFFICIAL]</TermName>
          <TermId xmlns="http://schemas.microsoft.com/office/infopath/2007/PartnerControls">07351cc0-de73-4913-be2f-56f124cbf8bb</TermId>
        </TermInfo>
      </Terms>
    </TaxKeywordTaxHTField>
    <lf395e0388bc45bfb8642f07b9d090f4 xmlns="a334ba3b-e131-42d3-95f3-2728f5a41884">
      <Terms xmlns="http://schemas.microsoft.com/office/infopath/2007/PartnerControls"/>
    </lf395e0388bc45bfb8642f07b9d090f4>
    <f0888ba7078d4a1bac90b097c1ed0fa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f0888ba7078d4a1bac90b097c1ed0fa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inance Document" ma:contentTypeID="0x010100B7B479F47583304BA8B631462CC772D7008F7CFF9272C47D4280006CCC81AF3990" ma:contentTypeVersion="35" ma:contentTypeDescription="Create a new document." ma:contentTypeScope="" ma:versionID="11ce0a4975d7d7a6b940eeb7c51edc4b">
  <xsd:schema xmlns:xsd="http://www.w3.org/2001/XMLSchema" xmlns:xs="http://www.w3.org/2001/XMLSchema" xmlns:p="http://schemas.microsoft.com/office/2006/metadata/properties" xmlns:ns2="a334ba3b-e131-42d3-95f3-2728f5a41884" xmlns:ns3="e39afc8f-a215-4bb1-9caf-c1c5d2f63d8a" xmlns:ns4="6a7e9632-768a-49bf-85ac-c69233ab2a52" targetNamespace="http://schemas.microsoft.com/office/2006/metadata/properties" ma:root="true" ma:fieldsID="48a8710234bd9c0c12b906946d6153b3" ns2:_="" ns3:_="" ns4:_="">
    <xsd:import namespace="a334ba3b-e131-42d3-95f3-2728f5a41884"/>
    <xsd:import namespace="e39afc8f-a215-4bb1-9caf-c1c5d2f63d8a"/>
    <xsd:import namespace="6a7e9632-768a-49bf-85ac-c69233ab2a52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Original_x0020_Date_x0020_Created" minOccurs="0"/>
                <xsd:element ref="ns2:e0fcb3f570964638902a63147cd98219" minOccurs="0"/>
                <xsd:element ref="ns2:f0888ba7078d4a1bac90b097c1ed0fad" minOccurs="0"/>
                <xsd:element ref="ns2:of934ccb37d6451ba60cdb89c1817167" minOccurs="0"/>
                <xsd:element ref="ns2:TaxKeywordTaxHTField" minOccurs="0"/>
                <xsd:element ref="ns2:lf395e0388bc45bfb8642f07b9d090f4" minOccurs="0"/>
                <xsd:element ref="ns2:TaxCatchAll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TaxCatchAllLabel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4ba3b-e131-42d3-95f3-2728f5a41884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3" nillable="true" ma:displayName="Security Classification" ma:default="OFFICIAL" ma:format="Dropdown" ma:internalName="Security_x0020_Classification" ma:readOnly="false">
      <xsd:simpleType>
        <xsd:union memberTypes="dms:Text">
          <xsd:simpleType>
            <xsd:restriction base="dms:Choice">
              <xsd:enumeration value="UNOFFICIAL"/>
              <xsd:enumeration value="OFFICIAL"/>
              <xsd:enumeration value="OFFICIAL:Sensitive"/>
              <xsd:enumeration value="OFFICIAL:Sensitive, Personal-Privacy"/>
              <xsd:enumeration value="OFFICIAL:Sensitive, Legal-Privilege"/>
              <xsd:enumeration value="OFFICIAL:Sensitive, Legislative-Secrecy"/>
              <xsd:enumeration value="OFFICIAL:Sensitive, SH:National-Cabinet"/>
              <xsd:enumeration value="OFFICIAL:Sensitive, SH:National-Cabinet, Personal-Privacy"/>
              <xsd:enumeration value="OFFICIAL:Sensitive, SH:National-Cabinet, Legislative-Secrecy"/>
              <xsd:enumeration value="OFFICIAL:Sensitive, SH:National-Cabinet, Legal-Privilege"/>
              <xsd:enumeration value="PROTECTED"/>
              <xsd:enumeration value="PROTECTED, Legal-Privilege"/>
              <xsd:enumeration value="PROTECTED, Personal-Privacy"/>
              <xsd:enumeration value="PROTECTED, Legislative-Secrecy"/>
              <xsd:enumeration value="PROTECTED SH:CABINET"/>
              <xsd:enumeration value="PROTECTED SH:CABINET, Personal-Privacy"/>
              <xsd:enumeration value="PROTECTED SH:CABINET, Legal-Privilege"/>
              <xsd:enumeration value="PROTECTED SH:CABINET, Legislative-Secrecy"/>
              <xsd:enumeration value="PROTECTED SH:National-Cabinet"/>
              <xsd:enumeration value="PROTECTED SH:National-Cabinet, Personal-Privacy"/>
              <xsd:enumeration value="PROTECTED SH:National-Cabinet, Legal-Privilege"/>
              <xsd:enumeration value="PROTECTED SH:National-Cabinet, Legislative-Secrecy"/>
              <xsd:enumeration value="UNCLASSIFIED"/>
              <xsd:enumeration value="UNCLASSIFIED - Sensitive: Personal"/>
              <xsd:enumeration value="UNCLASSIFIED - Sensitive: Legal"/>
              <xsd:enumeration value="UNCLASSIFIED - Sensitive"/>
              <xsd:enumeration value="For Official Use Only"/>
              <xsd:enumeration value="PROTECTED - Sensitive"/>
              <xsd:enumeration value="PROTECTED - Sensitive: Personal"/>
              <xsd:enumeration value="PROTECTED - Sensitive: Cabinet"/>
              <xsd:enumeration value="PROTECTED - Sensitive: Legal"/>
              <xsd:enumeration value="PROTECTED:CABINET"/>
            </xsd:restriction>
          </xsd:simpleType>
        </xsd:union>
      </xsd:simpleType>
    </xsd:element>
    <xsd:element name="Original_x0020_Date_x0020_Created" ma:index="8" nillable="true" ma:displayName="Original Date Created" ma:default="" ma:format="DateOnly" ma:internalName="Original_x0020_Date_x0020_Created" ma:readOnly="false">
      <xsd:simpleType>
        <xsd:restriction base="dms:DateTime"/>
      </xsd:simpleType>
    </xsd:element>
    <xsd:element name="e0fcb3f570964638902a63147cd98219" ma:index="10" nillable="true" ma:taxonomy="true" ma:internalName="e0fcb3f570964638902a63147cd98219" ma:taxonomyFieldName="Organisation_x0020_Unit" ma:displayName="Organisation Unit" ma:default="" ma:fieldId="{e0fcb3f5-7096-4638-902a-63147cd98219}" ma:sspId="c4b2c377-c74f-46b8-b62e-9cefa93d8fc8" ma:termSetId="642ac736-c0d1-48cf-939c-a81b0e8934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888ba7078d4a1bac90b097c1ed0fad" ma:index="12" nillable="true" ma:taxonomy="true" ma:internalName="f0888ba7078d4a1bac90b097c1ed0fad" ma:taxonomyFieldName="Initiating_x0020_Entity" ma:displayName="Initiating Entity" ma:readOnly="false" ma:default="1;#Department of Finance|fd660e8f-8f31-49bd-92a3-d31d4da31afe" ma:fieldId="{f0888ba7-078d-4a1b-ac90-b097c1ed0fad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934ccb37d6451ba60cdb89c1817167" ma:index="14" nillable="true" ma:taxonomy="true" ma:internalName="of934ccb37d6451ba60cdb89c1817167" ma:taxonomyFieldName="About_x0020_Entity" ma:displayName="About Entity" ma:readOnly="false" ma:default="1;#Department of Finance|fd660e8f-8f31-49bd-92a3-d31d4da31afe" ma:fieldId="{8f934ccb-37d6-451b-a60c-db89c1817167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readOnly="false" ma:fieldId="{23f27201-bee3-471e-b2e7-b64fd8b7ca38}" ma:taxonomyMulti="true" ma:sspId="c4b2c377-c74f-46b8-b62e-9cefa93d8fc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f395e0388bc45bfb8642f07b9d090f4" ma:index="19" nillable="true" ma:taxonomy="true" ma:internalName="lf395e0388bc45bfb8642f07b9d090f4" ma:taxonomyFieldName="Function_x0020_and_x0020_Activity" ma:displayName="Function and Activity" ma:readOnly="false" ma:default="" ma:fieldId="{5f395e03-88bc-45bf-b864-2f07b9d090f4}" ma:sspId="c4b2c377-c74f-46b8-b62e-9cefa93d8fc8" ma:termSetId="d6a09c5b-e950-47cc-8e6b-7e27719f9f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f4c189e6-c560-40fe-97d1-6662c6a9f502}" ma:internalName="TaxCatchAll" ma:readOnly="false" ma:showField="CatchAllData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f4c189e6-c560-40fe-97d1-6662c6a9f502}" ma:internalName="TaxCatchAllLabel" ma:readOnly="true" ma:showField="CatchAllDataLabel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afc8f-a215-4bb1-9caf-c1c5d2f63d8a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4b2c377-c74f-46b8-b62e-9cefa93d8f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hidden="true" ma:internalName="MediaServiceOCR" ma:readOnly="true">
      <xsd:simpleType>
        <xsd:restriction base="dms:Note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DateTaken" ma:index="3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e9632-768a-49bf-85ac-c69233ab2a52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3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c4b2c377-c74f-46b8-b62e-9cefa93d8fc8" ContentTypeId="0x010100B7B479F47583304BA8B631462CC772D7" PreviousValue="true"/>
</file>

<file path=customXml/itemProps1.xml><?xml version="1.0" encoding="utf-8"?>
<ds:datastoreItem xmlns:ds="http://schemas.openxmlformats.org/officeDocument/2006/customXml" ds:itemID="{A3087C03-D8DB-48D6-82A4-0709871B6DFA}">
  <ds:schemaRefs>
    <ds:schemaRef ds:uri="http://schemas.microsoft.com/office/infopath/2007/PartnerControls"/>
    <ds:schemaRef ds:uri="http://schemas.microsoft.com/office/2006/documentManagement/types"/>
    <ds:schemaRef ds:uri="6a7e9632-768a-49bf-85ac-c69233ab2a52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e39afc8f-a215-4bb1-9caf-c1c5d2f63d8a"/>
    <ds:schemaRef ds:uri="http://schemas.openxmlformats.org/package/2006/metadata/core-properties"/>
    <ds:schemaRef ds:uri="a334ba3b-e131-42d3-95f3-2728f5a4188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DF56D7-5607-41F0-A08F-CF430F5F6B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51BF7F-59D9-4546-A08E-4C5755E6D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4ba3b-e131-42d3-95f3-2728f5a41884"/>
    <ds:schemaRef ds:uri="e39afc8f-a215-4bb1-9caf-c1c5d2f63d8a"/>
    <ds:schemaRef ds:uri="6a7e9632-768a-49bf-85ac-c69233ab2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19FFAD-D336-4FB2-9DD3-1FBB2F8B8EE8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3B6BD969-0F94-46D2-BD14-74E0A6737EDD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Table 1.1</vt:lpstr>
      <vt:lpstr>Table 1.2</vt:lpstr>
      <vt:lpstr>Table 2.1.1</vt:lpstr>
      <vt:lpstr>Table 2.1.2 Component </vt:lpstr>
      <vt:lpstr>Table 3.1 NCCE</vt:lpstr>
      <vt:lpstr>Table 3.2</vt:lpstr>
      <vt:lpstr>Table 3.3</vt:lpstr>
      <vt:lpstr>Table 3.4</vt:lpstr>
      <vt:lpstr>Table 3.5</vt:lpstr>
      <vt:lpstr>Table 3.6</vt:lpstr>
      <vt:lpstr>Table 3.7</vt:lpstr>
      <vt:lpstr>Table 3.8</vt:lpstr>
      <vt:lpstr>Table 3.9</vt:lpstr>
      <vt:lpstr>'Table 1.1'!Print_Area</vt:lpstr>
      <vt:lpstr>'Table 2.1.1'!Print_Area</vt:lpstr>
      <vt:lpstr>'Table 2.1.2 Component '!Print_Area</vt:lpstr>
      <vt:lpstr>'Table 3.1 NCCE'!Print_Area</vt:lpstr>
      <vt:lpstr>'Table 3.2'!Print_Area</vt:lpstr>
      <vt:lpstr>'Table 3.3'!Print_Area</vt:lpstr>
      <vt:lpstr>'Table 3.4'!Print_Area</vt:lpstr>
      <vt:lpstr>'Table 3.5'!Print_Area</vt:lpstr>
      <vt:lpstr>'Table 3.6'!Print_Area</vt:lpstr>
      <vt:lpstr>'Table 3.7'!Print_Area</vt:lpstr>
      <vt:lpstr>'Table 3.8'!Print_Area</vt:lpstr>
      <vt:lpstr>'Table 3.9'!Print_Area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[SEC=OFFICIAL]</cp:keywords>
  <dc:description/>
  <cp:lastModifiedBy/>
  <cp:revision/>
  <dcterms:created xsi:type="dcterms:W3CDTF">2015-01-14T00:25:54Z</dcterms:created>
  <dcterms:modified xsi:type="dcterms:W3CDTF">2024-05-09T04:27:48Z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0x010100B7B479F47583304BA8B631462CC772D7008F7CFF9272C47D4280006CCC81AF3990</vt:lpwstr>
  </property>
  <property fmtid="{D5CDD505-2E9C-101B-9397-08002B2CF9AE}" pid="3" name="TSYRecordClass">
    <vt:lpwstr>75;#AE-20337-Destroy 7 years after action completed|668ae28e-5138-4c7c-82db-1c8c6afc81a6</vt:lpwstr>
  </property>
  <property fmtid="{D5CDD505-2E9C-101B-9397-08002B2CF9AE}" pid="4" name="_dlc_DocIdItemGuid">
    <vt:lpwstr>1507e722-fa6b-4b13-abf5-4786336d945b</vt:lpwstr>
  </property>
  <property fmtid="{D5CDD505-2E9C-101B-9397-08002B2CF9AE}" pid="5" name="_NewReviewCycle">
    <vt:lpwstr/>
  </property>
  <property fmtid="{D5CDD505-2E9C-101B-9397-08002B2CF9AE}" pid="6" name="RecordPoint_ActiveItemUniqueId">
    <vt:lpwstr>{db021762-25f4-40e7-a0ec-d1746ff392df}</vt:lpwstr>
  </property>
  <property fmtid="{D5CDD505-2E9C-101B-9397-08002B2CF9AE}" pid="7" name="RecordPoint_WorkflowType">
    <vt:lpwstr>ActiveSubmitStub</vt:lpwstr>
  </property>
  <property fmtid="{D5CDD505-2E9C-101B-9397-08002B2CF9AE}" pid="8" name="RecordPoint_ActiveItemSiteId">
    <vt:lpwstr>{de902461-0703-410e-906b-a2e3a4f5dd57}</vt:lpwstr>
  </property>
  <property fmtid="{D5CDD505-2E9C-101B-9397-08002B2CF9AE}" pid="9" name="RecordPoint_ActiveItemListId">
    <vt:lpwstr>{1a5197ea-2690-47fd-a085-19629528b6d0}</vt:lpwstr>
  </property>
  <property fmtid="{D5CDD505-2E9C-101B-9397-08002B2CF9AE}" pid="10" name="RecordPoint_ActiveItemWebId">
    <vt:lpwstr>{e237d495-0881-4849-ae62-ddc8a8132df5}</vt:lpwstr>
  </property>
  <property fmtid="{D5CDD505-2E9C-101B-9397-08002B2CF9AE}" pid="11" name="RecordPoint_SubmissionDate">
    <vt:lpwstr/>
  </property>
  <property fmtid="{D5CDD505-2E9C-101B-9397-08002B2CF9AE}" pid="12" name="RecordPoint_RecordNumberSubmitted">
    <vt:lpwstr>R0001945963</vt:lpwstr>
  </property>
  <property fmtid="{D5CDD505-2E9C-101B-9397-08002B2CF9AE}" pid="13" name="RecordPoint_ActiveItemMoved">
    <vt:lpwstr/>
  </property>
  <property fmtid="{D5CDD505-2E9C-101B-9397-08002B2CF9AE}" pid="14" name="RecordPoint_RecordFormat">
    <vt:lpwstr/>
  </property>
  <property fmtid="{D5CDD505-2E9C-101B-9397-08002B2CF9AE}" pid="15" name="RecordPoint_SubmissionCompleted">
    <vt:lpwstr>2018-12-18T14:34:29.6910341+11:00</vt:lpwstr>
  </property>
  <property fmtid="{D5CDD505-2E9C-101B-9397-08002B2CF9AE}" pid="16" name="TaxKeyword">
    <vt:lpwstr>34;#[SEC=OFFICIAL]|07351cc0-de73-4913-be2f-56f124cbf8bb</vt:lpwstr>
  </property>
  <property fmtid="{D5CDD505-2E9C-101B-9397-08002B2CF9AE}" pid="17" name="AbtEntity">
    <vt:lpwstr>2;#Department of Finance|fd660e8f-8f31-49bd-92a3-d31d4da31afe</vt:lpwstr>
  </property>
  <property fmtid="{D5CDD505-2E9C-101B-9397-08002B2CF9AE}" pid="18" name="OrgUnit">
    <vt:lpwstr>1;#Agency Accounting and Budget Framework|17de058c-12f7-44f2-8e7d-03ff49305e52</vt:lpwstr>
  </property>
  <property fmtid="{D5CDD505-2E9C-101B-9397-08002B2CF9AE}" pid="19" name="InitiatingEntity">
    <vt:lpwstr>2;#Department of Finance|fd660e8f-8f31-49bd-92a3-d31d4da31afe</vt:lpwstr>
  </property>
  <property fmtid="{D5CDD505-2E9C-101B-9397-08002B2CF9AE}" pid="20" name="Function and Activity">
    <vt:lpwstr/>
  </property>
  <property fmtid="{D5CDD505-2E9C-101B-9397-08002B2CF9AE}" pid="21" name="EmReceivedByName">
    <vt:lpwstr/>
  </property>
  <property fmtid="{D5CDD505-2E9C-101B-9397-08002B2CF9AE}" pid="22" name="Order">
    <vt:r8>27634200</vt:r8>
  </property>
  <property fmtid="{D5CDD505-2E9C-101B-9397-08002B2CF9AE}" pid="23" name="EmCon">
    <vt:lpwstr/>
  </property>
  <property fmtid="{D5CDD505-2E9C-101B-9397-08002B2CF9AE}" pid="24" name="EmFromSMTPAddress">
    <vt:lpwstr/>
  </property>
  <property fmtid="{D5CDD505-2E9C-101B-9397-08002B2CF9AE}" pid="25" name="EmCompanies">
    <vt:lpwstr/>
  </property>
  <property fmtid="{D5CDD505-2E9C-101B-9397-08002B2CF9AE}" pid="26" name="EmSubject">
    <vt:lpwstr/>
  </property>
  <property fmtid="{D5CDD505-2E9C-101B-9397-08002B2CF9AE}" pid="27" name="EmAttachCount">
    <vt:lpwstr/>
  </property>
  <property fmtid="{D5CDD505-2E9C-101B-9397-08002B2CF9AE}" pid="28" name="EmToAddress">
    <vt:lpwstr/>
  </property>
  <property fmtid="{D5CDD505-2E9C-101B-9397-08002B2CF9AE}" pid="29" name="EmReceivedOnBehalfOfName">
    <vt:lpwstr/>
  </property>
  <property fmtid="{D5CDD505-2E9C-101B-9397-08002B2CF9AE}" pid="30" name="EmCategory">
    <vt:lpwstr/>
  </property>
  <property fmtid="{D5CDD505-2E9C-101B-9397-08002B2CF9AE}" pid="31" name="EmConversationIndex">
    <vt:lpwstr/>
  </property>
  <property fmtid="{D5CDD505-2E9C-101B-9397-08002B2CF9AE}" pid="32" name="EmBody">
    <vt:lpwstr/>
  </property>
  <property fmtid="{D5CDD505-2E9C-101B-9397-08002B2CF9AE}" pid="33" name="EmHasAttachments">
    <vt:bool>false</vt:bool>
  </property>
  <property fmtid="{D5CDD505-2E9C-101B-9397-08002B2CF9AE}" pid="34" name="EmRetentionPolicyName">
    <vt:lpwstr/>
  </property>
  <property fmtid="{D5CDD505-2E9C-101B-9397-08002B2CF9AE}" pid="35" name="EmReplyRecipientNames">
    <vt:lpwstr/>
  </property>
  <property fmtid="{D5CDD505-2E9C-101B-9397-08002B2CF9AE}" pid="36" name="EmReplyRecipients">
    <vt:lpwstr/>
  </property>
  <property fmtid="{D5CDD505-2E9C-101B-9397-08002B2CF9AE}" pid="37" name="EmCC">
    <vt:lpwstr/>
  </property>
  <property fmtid="{D5CDD505-2E9C-101B-9397-08002B2CF9AE}" pid="38" name="EmFromName">
    <vt:lpwstr/>
  </property>
  <property fmtid="{D5CDD505-2E9C-101B-9397-08002B2CF9AE}" pid="39" name="EmBCCSMTPAddress">
    <vt:lpwstr/>
  </property>
  <property fmtid="{D5CDD505-2E9C-101B-9397-08002B2CF9AE}" pid="40" name="About Entity">
    <vt:lpwstr>1;#Department of Finance|fd660e8f-8f31-49bd-92a3-d31d4da31afe</vt:lpwstr>
  </property>
  <property fmtid="{D5CDD505-2E9C-101B-9397-08002B2CF9AE}" pid="41" name="EmTo">
    <vt:lpwstr/>
  </property>
  <property fmtid="{D5CDD505-2E9C-101B-9397-08002B2CF9AE}" pid="42" name="EmFrom">
    <vt:lpwstr/>
  </property>
  <property fmtid="{D5CDD505-2E9C-101B-9397-08002B2CF9AE}" pid="43" name="EmAttachmentNames">
    <vt:lpwstr/>
  </property>
  <property fmtid="{D5CDD505-2E9C-101B-9397-08002B2CF9AE}" pid="44" name="EmToSMTPAddress">
    <vt:lpwstr/>
  </property>
  <property fmtid="{D5CDD505-2E9C-101B-9397-08002B2CF9AE}" pid="45" name="EmSentOnBehalfOfName">
    <vt:lpwstr/>
  </property>
  <property fmtid="{D5CDD505-2E9C-101B-9397-08002B2CF9AE}" pid="46" name="Initiating Entity">
    <vt:lpwstr>1;#Department of Finance|fd660e8f-8f31-49bd-92a3-d31d4da31afe</vt:lpwstr>
  </property>
  <property fmtid="{D5CDD505-2E9C-101B-9397-08002B2CF9AE}" pid="47" name="EmCCSMTPAddress">
    <vt:lpwstr/>
  </property>
  <property fmtid="{D5CDD505-2E9C-101B-9397-08002B2CF9AE}" pid="48" name="Organisation Unit">
    <vt:lpwstr/>
  </property>
  <property fmtid="{D5CDD505-2E9C-101B-9397-08002B2CF9AE}" pid="49" name="EmConversationID">
    <vt:lpwstr/>
  </property>
  <property fmtid="{D5CDD505-2E9C-101B-9397-08002B2CF9AE}" pid="50" name="EmBCC">
    <vt:lpwstr/>
  </property>
  <property fmtid="{D5CDD505-2E9C-101B-9397-08002B2CF9AE}" pid="51" name="EmID">
    <vt:lpwstr/>
  </property>
  <property fmtid="{D5CDD505-2E9C-101B-9397-08002B2CF9AE}" pid="52" name="MediaServiceImageTags">
    <vt:lpwstr/>
  </property>
  <property fmtid="{D5CDD505-2E9C-101B-9397-08002B2CF9AE}" pid="53" name="PM_ProtectiveMarkingImage_Header">
    <vt:lpwstr>C:\Program Files\Common Files\janusNET Shared\janusSEAL\Images\DocumentSlashBlue.png</vt:lpwstr>
  </property>
  <property fmtid="{D5CDD505-2E9C-101B-9397-08002B2CF9AE}" pid="54" name="PM_Caveats_Count">
    <vt:lpwstr>0</vt:lpwstr>
  </property>
  <property fmtid="{D5CDD505-2E9C-101B-9397-08002B2CF9AE}" pid="55" name="PM_DisplayValueSecClassificationWithQualifier">
    <vt:lpwstr>OFFICIAL</vt:lpwstr>
  </property>
  <property fmtid="{D5CDD505-2E9C-101B-9397-08002B2CF9AE}" pid="56" name="PM_Qualifier">
    <vt:lpwstr/>
  </property>
  <property fmtid="{D5CDD505-2E9C-101B-9397-08002B2CF9AE}" pid="57" name="PM_SecurityClassification">
    <vt:lpwstr>OFFICIAL</vt:lpwstr>
  </property>
  <property fmtid="{D5CDD505-2E9C-101B-9397-08002B2CF9AE}" pid="58" name="PM_InsertionValue">
    <vt:lpwstr>OFFICIAL</vt:lpwstr>
  </property>
  <property fmtid="{D5CDD505-2E9C-101B-9397-08002B2CF9AE}" pid="59" name="PM_Originating_FileId">
    <vt:lpwstr>92A4A01110484A9283DBEBB42B1C8EC2</vt:lpwstr>
  </property>
  <property fmtid="{D5CDD505-2E9C-101B-9397-08002B2CF9AE}" pid="60" name="PM_ProtectiveMarkingValue_Footer">
    <vt:lpwstr>OFFICIAL</vt:lpwstr>
  </property>
  <property fmtid="{D5CDD505-2E9C-101B-9397-08002B2CF9AE}" pid="61" name="PM_Originator_Hash_SHA1">
    <vt:lpwstr>9AAEAD0863FDD4069CE4EA4ABFEDF2AD3E4E5C46</vt:lpwstr>
  </property>
  <property fmtid="{D5CDD505-2E9C-101B-9397-08002B2CF9AE}" pid="62" name="PM_OriginationTimeStamp">
    <vt:lpwstr>2023-02-17T05:13:31Z</vt:lpwstr>
  </property>
  <property fmtid="{D5CDD505-2E9C-101B-9397-08002B2CF9AE}" pid="63" name="PM_ProtectiveMarkingValue_Header">
    <vt:lpwstr>OFFICIAL</vt:lpwstr>
  </property>
  <property fmtid="{D5CDD505-2E9C-101B-9397-08002B2CF9AE}" pid="64" name="PM_ProtectiveMarkingImage_Footer">
    <vt:lpwstr>C:\Program Files\Common Files\janusNET Shared\janusSEAL\Images\DocumentSlashBlue.png</vt:lpwstr>
  </property>
  <property fmtid="{D5CDD505-2E9C-101B-9397-08002B2CF9AE}" pid="65" name="PM_Namespace">
    <vt:lpwstr>gov.au</vt:lpwstr>
  </property>
  <property fmtid="{D5CDD505-2E9C-101B-9397-08002B2CF9AE}" pid="66" name="PM_Version">
    <vt:lpwstr>2018.4</vt:lpwstr>
  </property>
  <property fmtid="{D5CDD505-2E9C-101B-9397-08002B2CF9AE}" pid="67" name="PM_Note">
    <vt:lpwstr/>
  </property>
  <property fmtid="{D5CDD505-2E9C-101B-9397-08002B2CF9AE}" pid="68" name="PM_Markers">
    <vt:lpwstr/>
  </property>
  <property fmtid="{D5CDD505-2E9C-101B-9397-08002B2CF9AE}" pid="69" name="PM_Display">
    <vt:lpwstr>OFFICIAL</vt:lpwstr>
  </property>
  <property fmtid="{D5CDD505-2E9C-101B-9397-08002B2CF9AE}" pid="70" name="PMUuid">
    <vt:lpwstr>v=2022.2;d=gov.au;g=46DD6D7C-8107-577B-BC6E-F348953B2E44</vt:lpwstr>
  </property>
  <property fmtid="{D5CDD505-2E9C-101B-9397-08002B2CF9AE}" pid="71" name="PM_Hash_Version">
    <vt:lpwstr>2022.1</vt:lpwstr>
  </property>
  <property fmtid="{D5CDD505-2E9C-101B-9397-08002B2CF9AE}" pid="72" name="PM_Hash_Salt_Prev">
    <vt:lpwstr>E2DBC6E25B044CC80EBDA9D815CEE5A7</vt:lpwstr>
  </property>
  <property fmtid="{D5CDD505-2E9C-101B-9397-08002B2CF9AE}" pid="73" name="PM_Hash_Salt">
    <vt:lpwstr>D208D03C72572290583B2AEB88688582</vt:lpwstr>
  </property>
  <property fmtid="{D5CDD505-2E9C-101B-9397-08002B2CF9AE}" pid="74" name="PM_Hash_SHA1">
    <vt:lpwstr>419E822A952C0518405369311EBA713CA574A5D5</vt:lpwstr>
  </property>
  <property fmtid="{D5CDD505-2E9C-101B-9397-08002B2CF9AE}" pid="75" name="PM_OriginatorUserAccountName_SHA256">
    <vt:lpwstr>596F35F80DB8C759765728DDF64A26ED98751FFACBBA0D5ED491E3112528810B</vt:lpwstr>
  </property>
  <property fmtid="{D5CDD505-2E9C-101B-9397-08002B2CF9AE}" pid="76" name="PM_OriginatorDomainName_SHA256">
    <vt:lpwstr>325440F6CA31C4C3BCE4433552DC42928CAAD3E2731ABE35FDE729ECEB763AF0</vt:lpwstr>
  </property>
  <property fmtid="{D5CDD505-2E9C-101B-9397-08002B2CF9AE}" pid="77" name="PM_PrintOutPlacement_XLS">
    <vt:lpwstr/>
  </property>
  <property fmtid="{D5CDD505-2E9C-101B-9397-08002B2CF9AE}" pid="78" name="PM_SecurityClassification_Prev">
    <vt:lpwstr>OFFICIAL</vt:lpwstr>
  </property>
  <property fmtid="{D5CDD505-2E9C-101B-9397-08002B2CF9AE}" pid="79" name="PM_Qualifier_Prev">
    <vt:lpwstr/>
  </property>
  <property fmtid="{D5CDD505-2E9C-101B-9397-08002B2CF9AE}" pid="80" name="PMHMAC">
    <vt:lpwstr>v=2022.1;a=SHA256;h=9BB3C62244BB2127436981F43B7158588F7C760543C09AC69212EE26D1350BD0</vt:lpwstr>
  </property>
  <property fmtid="{D5CDD505-2E9C-101B-9397-08002B2CF9AE}" pid="81" name="MSIP_Label_87d6481e-ccdd-4ab6-8b26-05a0df5699e7_SetDate">
    <vt:lpwstr>2023-02-17T05:13:31Z</vt:lpwstr>
  </property>
  <property fmtid="{D5CDD505-2E9C-101B-9397-08002B2CF9AE}" pid="82" name="MSIP_Label_87d6481e-ccdd-4ab6-8b26-05a0df5699e7_Method">
    <vt:lpwstr>Privileged</vt:lpwstr>
  </property>
  <property fmtid="{D5CDD505-2E9C-101B-9397-08002B2CF9AE}" pid="83" name="MSIP_Label_87d6481e-ccdd-4ab6-8b26-05a0df5699e7_Name">
    <vt:lpwstr>OFFICIAL</vt:lpwstr>
  </property>
  <property fmtid="{D5CDD505-2E9C-101B-9397-08002B2CF9AE}" pid="84" name="MSIP_Label_87d6481e-ccdd-4ab6-8b26-05a0df5699e7_SiteId">
    <vt:lpwstr>08954cee-4782-4ff6-9ad5-1997dccef4b0</vt:lpwstr>
  </property>
  <property fmtid="{D5CDD505-2E9C-101B-9397-08002B2CF9AE}" pid="85" name="MSIP_Label_87d6481e-ccdd-4ab6-8b26-05a0df5699e7_Enabled">
    <vt:lpwstr>true</vt:lpwstr>
  </property>
  <property fmtid="{D5CDD505-2E9C-101B-9397-08002B2CF9AE}" pid="86" name="MSIP_Label_87d6481e-ccdd-4ab6-8b26-05a0df5699e7_ContentBits">
    <vt:lpwstr>0</vt:lpwstr>
  </property>
  <property fmtid="{D5CDD505-2E9C-101B-9397-08002B2CF9AE}" pid="87" name="MSIP_Label_87d6481e-ccdd-4ab6-8b26-05a0df5699e7_ActionId">
    <vt:lpwstr>28adad9a198244e1bb7a2b3a106607ce</vt:lpwstr>
  </property>
  <property fmtid="{D5CDD505-2E9C-101B-9397-08002B2CF9AE}" pid="88" name="KnowledgeTopics">
    <vt:lpwstr/>
  </property>
  <property fmtid="{D5CDD505-2E9C-101B-9397-08002B2CF9AE}" pid="89" name="DocumentType">
    <vt:lpwstr/>
  </property>
  <property fmtid="{D5CDD505-2E9C-101B-9397-08002B2CF9AE}" pid="90" name="ResponsibleArea">
    <vt:lpwstr/>
  </property>
  <property fmtid="{D5CDD505-2E9C-101B-9397-08002B2CF9AE}" pid="91" name="MSIP_Label_234ea0fa-41da-4eb0-b95e-07c328641c0b_Enabled">
    <vt:lpwstr>true</vt:lpwstr>
  </property>
  <property fmtid="{D5CDD505-2E9C-101B-9397-08002B2CF9AE}" pid="92" name="MSIP_Label_234ea0fa-41da-4eb0-b95e-07c328641c0b_SetDate">
    <vt:lpwstr>2024-03-20T00:37:36Z</vt:lpwstr>
  </property>
  <property fmtid="{D5CDD505-2E9C-101B-9397-08002B2CF9AE}" pid="93" name="MSIP_Label_234ea0fa-41da-4eb0-b95e-07c328641c0b_Method">
    <vt:lpwstr>Standard</vt:lpwstr>
  </property>
  <property fmtid="{D5CDD505-2E9C-101B-9397-08002B2CF9AE}" pid="94" name="MSIP_Label_234ea0fa-41da-4eb0-b95e-07c328641c0b_Name">
    <vt:lpwstr>BLANK</vt:lpwstr>
  </property>
  <property fmtid="{D5CDD505-2E9C-101B-9397-08002B2CF9AE}" pid="95" name="MSIP_Label_234ea0fa-41da-4eb0-b95e-07c328641c0b_SiteId">
    <vt:lpwstr>f6214c15-3a99-47d1-b862-c9648e927316</vt:lpwstr>
  </property>
  <property fmtid="{D5CDD505-2E9C-101B-9397-08002B2CF9AE}" pid="96" name="MSIP_Label_234ea0fa-41da-4eb0-b95e-07c328641c0b_ActionId">
    <vt:lpwstr>101c29c2-3131-47ea-b3e7-032345268a02</vt:lpwstr>
  </property>
  <property fmtid="{D5CDD505-2E9C-101B-9397-08002B2CF9AE}" pid="97" name="MSIP_Label_234ea0fa-41da-4eb0-b95e-07c328641c0b_ContentBits">
    <vt:lpwstr>0</vt:lpwstr>
  </property>
</Properties>
</file>