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66925"/>
  <xr:revisionPtr revIDLastSave="41" documentId="13_ncr:1_{BEE2F052-F34D-4015-88AA-ABFF8F59A81B}" xr6:coauthVersionLast="47" xr6:coauthVersionMax="47" xr10:uidLastSave="{2773F39B-127A-47EB-9D8F-4C5000F849F9}"/>
  <bookViews>
    <workbookView xWindow="38280" yWindow="-120" windowWidth="38640" windowHeight="21240" xr2:uid="{00000000-000D-0000-FFFF-FFFF00000000}"/>
  </bookViews>
  <sheets>
    <sheet name="Table 1.1" sheetId="4" r:id="rId1"/>
    <sheet name="Table 1.2" sheetId="5" r:id="rId2"/>
    <sheet name="Table 2.1.1" sheetId="6" r:id="rId3"/>
    <sheet name="Table 3.1" sheetId="7" r:id="rId4"/>
    <sheet name="Table 3.2" sheetId="8" r:id="rId5"/>
    <sheet name="Table 3.3" sheetId="9" r:id="rId6"/>
    <sheet name="Table 3.4" sheetId="10" r:id="rId7"/>
    <sheet name="Table 3.5" sheetId="11" r:id="rId8"/>
    <sheet name="Table 3.6" sheetId="12" r:id="rId9"/>
  </sheets>
  <definedNames>
    <definedName name="_xlnm.Print_Area" localSheetId="0">'Table 1.1'!$A$2:$C$18</definedName>
    <definedName name="_xlnm.Print_Area" localSheetId="1">'Table 1.2'!$A$3:$G$10</definedName>
    <definedName name="_xlnm.Print_Area" localSheetId="2">'Table 2.1.1'!$A$2:$F$17</definedName>
    <definedName name="_xlnm.Print_Area" localSheetId="3">'Table 3.1'!$A$2:$F$30</definedName>
    <definedName name="_xlnm.Print_Area" localSheetId="4">'Table 3.2'!$A$2:$F$37</definedName>
    <definedName name="_xlnm.Print_Area" localSheetId="5">'Table 3.3'!$A$2:$F$15</definedName>
    <definedName name="_xlnm.Print_Area" localSheetId="6">'Table 3.4'!$A$2:$F$35</definedName>
    <definedName name="_xlnm.Print_Area" localSheetId="7">'Table 3.5'!$A$1:$F$13</definedName>
    <definedName name="_xlnm.Print_Area" localSheetId="8">'Table 3.6'!$A$1:$G$23</definedName>
    <definedName name="SHFT_T1.1_Page01">'Table 1.1'!$A$2:$C$18</definedName>
    <definedName name="SHFT_T1.2_Page01">'Table 1.2'!$A$3:$G$10</definedName>
    <definedName name="SHFT_T2.1.1_Page01">'Table 2.1.1'!$A$2:$F$17</definedName>
    <definedName name="SHFT_T3.1_Page01">'Table 3.1'!$A$2:$F$30</definedName>
    <definedName name="SHFT_T3.1_Page02">'Table 3.1'!$A$25:$F$30</definedName>
    <definedName name="SHFT_T3.2_Page01">'Table 3.2'!$A$2:$F$37</definedName>
    <definedName name="SHFT_T3.3_Page01">'Table 3.3'!$A$2:$F$15</definedName>
    <definedName name="SHFT_T3.4_Page01">'Table 3.4'!$A$2:$F$35</definedName>
    <definedName name="SHFT_T3.5_Page01">'Table 3.5'!$A$2:$F$13</definedName>
    <definedName name="SHFT_T3.6_Page01">'Table 3.6'!$A$2:$G$23</definedName>
    <definedName name="Z_02EC4555_5648_4529_98EC_3FB6B89B867F_.wvu.PrintArea" localSheetId="3" hidden="1">'Table 3.1'!$A$2:$F$30</definedName>
    <definedName name="Z_02EC4555_5648_4529_98EC_3FB6B89B867F_.wvu.PrintArea" localSheetId="4" hidden="1">'Table 3.2'!$A$1:$F$39</definedName>
    <definedName name="Z_02EC4555_5648_4529_98EC_3FB6B89B867F_.wvu.PrintArea" localSheetId="5" hidden="1">'Table 3.3'!$A$1:$F$15</definedName>
    <definedName name="Z_02EC4555_5648_4529_98EC_3FB6B89B867F_.wvu.PrintArea" localSheetId="6" hidden="1">'Table 3.4'!$A$1:$F$4</definedName>
    <definedName name="Z_02EC4555_5648_4529_98EC_3FB6B89B867F_.wvu.PrintArea" localSheetId="7" hidden="1">'Table 3.5'!$A$1:$F$14</definedName>
    <definedName name="Z_1E4EBAB2_6872_4520_BF8A_226AAF054257_.wvu.PrintArea" localSheetId="3" hidden="1">'Table 3.1'!#REF!</definedName>
    <definedName name="Z_B25D4AC8_47EB_407B_BE70_8908CEF72BED_.wvu.PrintArea" localSheetId="3" hidden="1">'Table 3.1'!#REF!</definedName>
    <definedName name="Z_BF9299E5_737A_4E0C_9D41_A753AB534F5C_.wvu.PrintArea" localSheetId="3" hidden="1">'Table 3.1'!#REF!</definedName>
    <definedName name="Z_BF96F35B_CE86_4EAA_BC56_620191C156ED_.wvu.PrintArea" localSheetId="3" hidden="1">'Table 3.1'!$A$2:$F$30</definedName>
    <definedName name="Z_BF96F35B_CE86_4EAA_BC56_620191C156ED_.wvu.PrintArea" localSheetId="4" hidden="1">'Table 3.2'!$A$1:$F$39</definedName>
    <definedName name="Z_BF96F35B_CE86_4EAA_BC56_620191C156ED_.wvu.PrintArea" localSheetId="5" hidden="1">'Table 3.3'!$A$1:$F$15</definedName>
    <definedName name="Z_BF96F35B_CE86_4EAA_BC56_620191C156ED_.wvu.PrintArea" localSheetId="6" hidden="1">'Table 3.4'!$A$1:$F$4</definedName>
    <definedName name="Z_BF96F35B_CE86_4EAA_BC56_620191C156ED_.wvu.PrintArea" localSheetId="7" hidden="1">'Table 3.5'!$A$1:$F$14</definedName>
    <definedName name="Z_BFB02F83_41B1_44AF_A78B_0A94ECFFD68F_.wvu.PrintArea" localSheetId="3" hidden="1">'Table 3.1'!#REF!</definedName>
    <definedName name="Z_D4786556_5610_4637_8BFC_AE78BCCB000A_.wvu.Cols" localSheetId="6" hidden="1">'Table 3.4'!#REF!</definedName>
    <definedName name="Z_E17A761E_E232_4B16_B081_29C59F6C978B_.wvu.Cols" localSheetId="6" hidden="1">'Table 3.4'!#REF!</definedName>
    <definedName name="Z_F0126648_A843_4414_99F0_D623F0487F49_.wvu.PrintArea" localSheetId="3" hidden="1">'Table 3.1'!$A$2:$F$30</definedName>
    <definedName name="Z_F0126648_A843_4414_99F0_D623F0487F49_.wvu.PrintArea" localSheetId="4" hidden="1">'Table 3.2'!$A$1:$F$39</definedName>
    <definedName name="Z_F0126648_A843_4414_99F0_D623F0487F49_.wvu.PrintArea" localSheetId="5" hidden="1">'Table 3.3'!$A$1:$F$15</definedName>
    <definedName name="Z_F0126648_A843_4414_99F0_D623F0487F49_.wvu.PrintArea" localSheetId="6" hidden="1">'Table 3.4'!$A$1:$F$4</definedName>
    <definedName name="Z_F0126648_A843_4414_99F0_D623F0487F49_.wvu.PrintArea" localSheetId="7" hidden="1">'Table 3.5'!$A$1:$F$14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F13" i="11" s="1"/>
  <c r="E12" i="11"/>
  <c r="D12" i="11"/>
  <c r="C12" i="11"/>
  <c r="B12" i="11"/>
  <c r="F8" i="11"/>
  <c r="E8" i="11"/>
  <c r="D8" i="11"/>
  <c r="C8" i="11"/>
  <c r="B8" i="11"/>
  <c r="F5" i="11"/>
  <c r="E5" i="11"/>
  <c r="D5" i="11"/>
  <c r="C5" i="11"/>
  <c r="B5" i="11"/>
  <c r="G9" i="5"/>
  <c r="G10" i="5" s="1"/>
  <c r="F9" i="5"/>
  <c r="F10" i="5" s="1"/>
  <c r="E9" i="5"/>
  <c r="E10" i="5" s="1"/>
  <c r="D9" i="5"/>
  <c r="D10" i="5" s="1"/>
  <c r="C9" i="5"/>
  <c r="C10" i="5" s="1"/>
  <c r="G7" i="5"/>
  <c r="F7" i="5"/>
  <c r="E7" i="5"/>
  <c r="D7" i="5"/>
  <c r="C7" i="5"/>
  <c r="B13" i="11" l="1"/>
  <c r="C13" i="11"/>
  <c r="D13" i="11"/>
  <c r="E13" i="11"/>
</calcChain>
</file>

<file path=xl/sharedStrings.xml><?xml version="1.0" encoding="utf-8"?>
<sst xmlns="http://schemas.openxmlformats.org/spreadsheetml/2006/main" count="255" uniqueCount="197">
  <si>
    <t>2023­24</t>
  </si>
  <si>
    <t>2024­25</t>
  </si>
  <si>
    <t xml:space="preserve">Opening balance/cash reserves at 1 July </t>
  </si>
  <si>
    <t>Funds from Government</t>
  </si>
  <si>
    <t>Annual appropriations – ordinary annual services (a)</t>
  </si>
  <si>
    <t>Outcome 1</t>
  </si>
  <si>
    <t>Equity injection</t>
  </si>
  <si>
    <t>Total funds from Government</t>
  </si>
  <si>
    <t>Funds from other sources</t>
  </si>
  <si>
    <t>Interest</t>
  </si>
  <si>
    <t>Other</t>
  </si>
  <si>
    <t>Total funds from other sources</t>
  </si>
  <si>
    <t>Total net resourcing for the Trust</t>
  </si>
  <si>
    <t>Average staffing level (number)</t>
  </si>
  <si>
    <t>Program</t>
  </si>
  <si>
    <t>Payment measures</t>
  </si>
  <si>
    <t>Departmental payment</t>
  </si>
  <si>
    <t xml:space="preserve">Total </t>
  </si>
  <si>
    <t>Total payment measures</t>
  </si>
  <si>
    <t>Departmental</t>
  </si>
  <si>
    <t>Total</t>
  </si>
  <si>
    <t>Prepared on a Government Finance Statistics (Underlying Cash) basis. Figures displayed as a negative (-) represent a decrease in funds and a positive (+) represent an increase in funds.</t>
  </si>
  <si>
    <t>Program 1.1: Sydney Harbour Federation Trust</t>
  </si>
  <si>
    <t>Revenue from Government</t>
  </si>
  <si>
    <t>Revenues from other independent sources</t>
  </si>
  <si>
    <t xml:space="preserve">Total expenses for program 1.1 </t>
  </si>
  <si>
    <t>Outcome 1 totals by resource type</t>
  </si>
  <si>
    <t>EXPENSES</t>
  </si>
  <si>
    <t>Employee benefits</t>
  </si>
  <si>
    <t>Suppliers</t>
  </si>
  <si>
    <t>Depreciation and amortisation</t>
  </si>
  <si>
    <t>Finance costs</t>
  </si>
  <si>
    <t>Write down and impairment of assets</t>
  </si>
  <si>
    <t>Total expenses</t>
  </si>
  <si>
    <t xml:space="preserve">LESS: </t>
  </si>
  <si>
    <t>OWN-SOURCE INCOME</t>
  </si>
  <si>
    <t>Own-source revenue</t>
  </si>
  <si>
    <t>Sales of goods and rendering of services</t>
  </si>
  <si>
    <t>Fees and fines</t>
  </si>
  <si>
    <t>Grant revenue</t>
  </si>
  <si>
    <t>Total own-source revenue</t>
  </si>
  <si>
    <t>Total own-source income</t>
  </si>
  <si>
    <t>Net cost of (contribution by) services</t>
  </si>
  <si>
    <t>Total revenue from Government</t>
  </si>
  <si>
    <t>Surplus/(deficit) attributable to the Australian Government</t>
  </si>
  <si>
    <t>Total comprehensive income/(loss) attributable to the Australian Government</t>
  </si>
  <si>
    <t>Note: Impact of net cash appropriation arrangements</t>
  </si>
  <si>
    <t xml:space="preserve">Prepared on Australian Accounting Standards basis. </t>
  </si>
  <si>
    <t>(a) Applies leases under AASB 16 Leases.</t>
  </si>
  <si>
    <t>Table 3.2: Budgeted departmental balance sheet (as at 30 June)</t>
  </si>
  <si>
    <t>ASSETS</t>
  </si>
  <si>
    <t>Financial assets</t>
  </si>
  <si>
    <t>Cash and cash equivalents</t>
  </si>
  <si>
    <t>Trade and other receivables</t>
  </si>
  <si>
    <t>Other investments</t>
  </si>
  <si>
    <t>Total financial assets</t>
  </si>
  <si>
    <t>Non-financial assets</t>
  </si>
  <si>
    <t>Land and buildings</t>
  </si>
  <si>
    <t>Property, plant and equipment</t>
  </si>
  <si>
    <t>Heritage and Cultural assets</t>
  </si>
  <si>
    <t>Intangibles</t>
  </si>
  <si>
    <t>Other non-financial assets</t>
  </si>
  <si>
    <t>Total non-financial assets</t>
  </si>
  <si>
    <t>Total assets</t>
  </si>
  <si>
    <t>LIABILITIES</t>
  </si>
  <si>
    <t>Payables</t>
  </si>
  <si>
    <t>Personal benefits</t>
  </si>
  <si>
    <t>Other payables</t>
  </si>
  <si>
    <t>Total payables</t>
  </si>
  <si>
    <t>Interest bearing liabilities</t>
  </si>
  <si>
    <t>Leases</t>
  </si>
  <si>
    <t>Total Interest bearing liabilities</t>
  </si>
  <si>
    <t>Provisions</t>
  </si>
  <si>
    <t>Employee provisions</t>
  </si>
  <si>
    <t>Total provisions</t>
  </si>
  <si>
    <t>Total liabilities</t>
  </si>
  <si>
    <t>Net assets</t>
  </si>
  <si>
    <t>EQUITY*</t>
  </si>
  <si>
    <t>Parent entity interest</t>
  </si>
  <si>
    <t>Contributed equity</t>
  </si>
  <si>
    <t>Reserves</t>
  </si>
  <si>
    <t>Retained surplus (accumulated deficit)</t>
  </si>
  <si>
    <t>Total parent entity interest</t>
  </si>
  <si>
    <t>Total Equity</t>
  </si>
  <si>
    <t>Prepared on Australian Accounting Standards basis.</t>
  </si>
  <si>
    <t xml:space="preserve">*Equity is the residual interest in assets after the deduction of liabilities. </t>
  </si>
  <si>
    <t>Retained
earnings
$'000</t>
  </si>
  <si>
    <t>Asset revaluation reserve
$'000</t>
  </si>
  <si>
    <t>Other reserves
$'000</t>
  </si>
  <si>
    <t>Contribution equity/
capital
$'000</t>
  </si>
  <si>
    <t>Total
equity
$'000</t>
  </si>
  <si>
    <t>Balance carried forward from previous period</t>
  </si>
  <si>
    <t>Adjusted opening balance</t>
  </si>
  <si>
    <t>Comprehensive income</t>
  </si>
  <si>
    <t xml:space="preserve">   Other comprehensive income</t>
  </si>
  <si>
    <t>Surplus (deficit) for the period</t>
  </si>
  <si>
    <t>Total comprehensive income</t>
  </si>
  <si>
    <t>Transactions with owners</t>
  </si>
  <si>
    <t>Contributions by owners</t>
  </si>
  <si>
    <t>Equity Injection – Appropriation</t>
  </si>
  <si>
    <t>Sub–total transactions with owners</t>
  </si>
  <si>
    <t>Estimated closing balance as at 
30 June 2023</t>
  </si>
  <si>
    <t>Closing balance attributable to the Australian Government</t>
  </si>
  <si>
    <t>Table 3.4: Budgeted departmental statement of cash flows (for the period ended 30 June)</t>
  </si>
  <si>
    <t>OPERATING ACTIVITIES</t>
  </si>
  <si>
    <t>Cash received</t>
  </si>
  <si>
    <t xml:space="preserve">Interest </t>
  </si>
  <si>
    <t xml:space="preserve">Other </t>
  </si>
  <si>
    <t>Total cash received</t>
  </si>
  <si>
    <t>Cash used</t>
  </si>
  <si>
    <t>Employees</t>
  </si>
  <si>
    <t>Interest payments on lease liability</t>
  </si>
  <si>
    <t>Total cash used</t>
  </si>
  <si>
    <t>Net cash from (used by) 
operating activities</t>
  </si>
  <si>
    <t>INVESTING ACTIVITIES</t>
  </si>
  <si>
    <t>Investments</t>
  </si>
  <si>
    <t>Purchase of property, plant, and
equipment and intangibles</t>
  </si>
  <si>
    <t>Net cash from (used by) 
investing activities</t>
  </si>
  <si>
    <t>FINANCING ACTIVITIES</t>
  </si>
  <si>
    <t>Lease liability – principal payments</t>
  </si>
  <si>
    <t>Net cash from (used by) 
financing activities</t>
  </si>
  <si>
    <t>Net increase (decrease) in cash held</t>
  </si>
  <si>
    <t>Cash and cash equivalents at the beginning of the reporting period</t>
  </si>
  <si>
    <t>Cash and cash equivalents at the end of the reporting period</t>
  </si>
  <si>
    <t>NEW CAPITAL APPROPRIATIONS</t>
  </si>
  <si>
    <t>Total new capital appropriations</t>
  </si>
  <si>
    <t>Provided for:</t>
  </si>
  <si>
    <t>Purchase of non-financial assets</t>
  </si>
  <si>
    <t>Total items</t>
  </si>
  <si>
    <t>PURCHASE OF NON-FINANCIAL ASSETS</t>
  </si>
  <si>
    <t>Funded by capital appropriations(a)</t>
  </si>
  <si>
    <t>TOTAL</t>
  </si>
  <si>
    <t>Total cash used to acquire assets</t>
  </si>
  <si>
    <t>Land
$'000</t>
  </si>
  <si>
    <t>Buildings
$'000</t>
  </si>
  <si>
    <t>Other property, plant and equipment
$'000</t>
  </si>
  <si>
    <t>Computer software and intangibles
$'000</t>
  </si>
  <si>
    <t>Total
$'000</t>
  </si>
  <si>
    <t xml:space="preserve">Gross book value </t>
  </si>
  <si>
    <t>Accumulated depreciation/ amortisation and impairment</t>
  </si>
  <si>
    <t>Opening net book balance</t>
  </si>
  <si>
    <t>CAPITAL ASSET ADDITIONS</t>
  </si>
  <si>
    <t>Estimated expenditure on new or replacement assets</t>
  </si>
  <si>
    <t>Total additions</t>
  </si>
  <si>
    <t>Other movements</t>
  </si>
  <si>
    <t>Depreciation/amortisation expense</t>
  </si>
  <si>
    <t>Total other movements</t>
  </si>
  <si>
    <t>Closing net book balance</t>
  </si>
  <si>
    <t>Outcome 1: Enhanced appreciation and understanding of the natural and cultural values of Sydney for all visitors, through the remediation, conservation and adaptive re-use of, and access to, Trust lands on Sydney Harbour.</t>
  </si>
  <si>
    <t>Heritage and culture
$'000</t>
  </si>
  <si>
    <t xml:space="preserve"> - </t>
  </si>
  <si>
    <t>Ordinary annual services 
(Appropriation Bill (No. 1))</t>
  </si>
  <si>
    <t>Total comprehensive income/(loss) as per statement of Comprehensive Income</t>
  </si>
  <si>
    <t>Net Cash Operating Surplus/(Deficit)</t>
  </si>
  <si>
    <t>Annual appropriations – other services – non-operating (b)</t>
  </si>
  <si>
    <t>Funded internally from departmental resources (b)</t>
  </si>
  <si>
    <t>Gross book value – ROU</t>
  </si>
  <si>
    <t>Accumulated depreciation/ amortisation and impairment – ROU</t>
  </si>
  <si>
    <t>By purchase – other – ROU</t>
  </si>
  <si>
    <t>By purchase – appropriation equity (a)</t>
  </si>
  <si>
    <t>Depreciation/amortisation expense – ROU</t>
  </si>
  <si>
    <t>Accumulated depreciation/amortisation and impairment – ROU</t>
  </si>
  <si>
    <t>less: lease principal repayments (a)</t>
  </si>
  <si>
    <t>Savings from external labour - extension (a)</t>
  </si>
  <si>
    <t>Sale of goods and services</t>
  </si>
  <si>
    <t>plus: depreciation/amortisation expenses for ROU (a)</t>
  </si>
  <si>
    <t>Equity injection – transferred by Portfolio Department</t>
  </si>
  <si>
    <t>2023­24  Estimated actual
$'000</t>
  </si>
  <si>
    <t>2024­25 Estimate
$'000</t>
  </si>
  <si>
    <t>Table 1.1: Sydney Harbour Federation Trust resource statement – Budget estimates for 2024­25 as at Budget May 2024</t>
  </si>
  <si>
    <t>Table 1.2: Sydney Harbour Federation Trust 2024­25 Budget measures</t>
  </si>
  <si>
    <t>Part 1: Measures announced since the 2023­24 Mid-Year Economic and Fiscal Outlook</t>
  </si>
  <si>
    <r>
      <t>(a)</t>
    </r>
    <r>
      <rPr>
        <sz val="7"/>
        <color rgb="FF000000"/>
        <rFont val="Times New Roman"/>
        <family val="1"/>
      </rPr>
      <t xml:space="preserve">  </t>
    </r>
    <r>
      <rPr>
        <sz val="8"/>
        <color theme="1"/>
        <rFont val="Arial"/>
        <family val="2"/>
      </rPr>
      <t>This measure is part of a Cross Portfolio measure. The full measure description and package details appear in the Budget Paper No. 2 under Cross Portfolio.</t>
    </r>
  </si>
  <si>
    <t>2023­24 Estimated actual
$'000</t>
  </si>
  <si>
    <t>2024­25 
Budget
$'000</t>
  </si>
  <si>
    <t>2025­26 Forward estimate
$'000</t>
  </si>
  <si>
    <t>2026­27 Forward estimate
$'000</t>
  </si>
  <si>
    <t>2027­28 Forward estimate
$'000</t>
  </si>
  <si>
    <t>Table 3.1: Comprehensive income statement (showing net cost of services) for the period ended 30 June</t>
  </si>
  <si>
    <t>Table 3.3: Departmental statement of changes in equity – summary of movement (Budget year 2024­25)</t>
  </si>
  <si>
    <t>Opening balance as at 1 July 2024</t>
  </si>
  <si>
    <t>Table 3.5: Departmental capital budget statement (for the period ended 30 June)</t>
  </si>
  <si>
    <r>
      <t>(a)</t>
    </r>
    <r>
      <rPr>
        <sz val="7"/>
        <color rgb="FF000000"/>
        <rFont val="Times New Roman"/>
        <family val="1"/>
      </rPr>
      <t xml:space="preserve">  </t>
    </r>
    <r>
      <rPr>
        <sz val="8"/>
        <color theme="1"/>
        <rFont val="Arial"/>
        <family val="2"/>
      </rPr>
      <t>Includes both current (Bill 2) and prior Appropriation Act (No. 2/4/6) appropriations.</t>
    </r>
  </si>
  <si>
    <r>
      <t>(b)</t>
    </r>
    <r>
      <rPr>
        <sz val="7"/>
        <color rgb="FF000000"/>
        <rFont val="Times New Roman"/>
        <family val="1"/>
      </rPr>
      <t xml:space="preserve">  </t>
    </r>
    <r>
      <rPr>
        <sz val="8"/>
        <color theme="1"/>
        <rFont val="Arial"/>
        <family val="2"/>
      </rPr>
      <t>Includes the following s74 external receipts:</t>
    </r>
  </si>
  <si>
    <t xml:space="preserve">- internally developed assets. </t>
  </si>
  <si>
    <t>Table 3.6: Statement of departmental asset movements (Budget year 2024­25)</t>
  </si>
  <si>
    <r>
      <t>(a)</t>
    </r>
    <r>
      <rPr>
        <sz val="7"/>
        <color rgb="FF000000"/>
        <rFont val="Times New Roman"/>
        <family val="1"/>
      </rPr>
      <t xml:space="preserve">  </t>
    </r>
    <r>
      <rPr>
        <sz val="8"/>
        <color theme="1"/>
        <rFont val="Arial"/>
        <family val="2"/>
      </rPr>
      <t>Appropriation equity refers to equity injections appropriations provided through Appropriation Bill (No. 2) 2024-2025 and other internal funding sources.</t>
    </r>
  </si>
  <si>
    <t>As at 1 July 2024</t>
  </si>
  <si>
    <t>As at 30 June 2025</t>
  </si>
  <si>
    <t>2023-24</t>
  </si>
  <si>
    <t>2024-25</t>
  </si>
  <si>
    <t>2023-24
$'000</t>
  </si>
  <si>
    <t>2024-25
$'000</t>
  </si>
  <si>
    <t>2025-26
$'000</t>
  </si>
  <si>
    <t>2026-27
$'000</t>
  </si>
  <si>
    <t>2027-28
$'000</t>
  </si>
  <si>
    <t>Table 2.1.1: Budgeted expenses for Outcome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</si>
</sst>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#,##0_);&quot;(&quot;#,##0&quot;)&quot;;&quot;-&quot;_)"/>
    <numFmt numFmtId="166" formatCode="_(* #,##0_);_(* \(#,##0\);_(* &quot;(x)&quot;_);_(@_)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color indexed="8"/>
      <name val="Arial"/>
      <family val="2"/>
    </font>
    <font>
      <b/>
      <u/>
      <sz val="8"/>
      <name val="Arial"/>
      <family val="2"/>
    </font>
    <font>
      <sz val="7.5"/>
      <name val="Arial"/>
      <family val="2"/>
    </font>
    <font>
      <b/>
      <i/>
      <sz val="8"/>
      <color indexed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7.5"/>
      <name val="Arial"/>
      <family val="2"/>
    </font>
    <font>
      <sz val="10"/>
      <color rgb="FF000000"/>
      <name val="Arial"/>
      <family val="2"/>
    </font>
    <font>
      <i/>
      <sz val="8"/>
      <color indexed="8"/>
      <name val="Arial"/>
      <family val="2"/>
    </font>
    <font>
      <sz val="8"/>
      <color rgb="FF000000"/>
      <name val="Arial"/>
      <family val="2"/>
    </font>
    <font>
      <sz val="7"/>
      <color rgb="FF000000"/>
      <name val="Times New Roman"/>
      <family val="1"/>
    </font>
    <font>
      <b/>
      <sz val="9.5"/>
      <color theme="1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theme="0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hair">
        <color theme="0"/>
      </right>
      <top/>
      <bottom/>
      <diagonal/>
    </border>
    <border>
      <left style="hair">
        <color theme="0"/>
      </left>
      <right/>
      <top/>
      <bottom style="thin">
        <color auto="1"/>
      </bottom>
      <diagonal/>
    </border>
    <border>
      <left/>
      <right style="hair">
        <color theme="0"/>
      </right>
      <top style="thin">
        <color auto="1"/>
      </top>
      <bottom style="thin">
        <color auto="1"/>
      </bottom>
      <diagonal/>
    </border>
    <border>
      <left/>
      <right style="hair">
        <color theme="0"/>
      </right>
      <top/>
      <bottom style="thin">
        <color auto="1"/>
      </bottom>
      <diagonal/>
    </border>
  </borders>
  <cellStyleXfs count="4">
    <xf numFmtId="0" fontId="0" fillId="0" borderId="0"/>
    <xf numFmtId="0" fontId="19" fillId="0" borderId="0"/>
    <xf numFmtId="0" fontId="19" fillId="0" borderId="0"/>
    <xf numFmtId="0" fontId="19" fillId="0" borderId="0"/>
  </cellStyleXfs>
  <cellXfs count="256">
    <xf numFmtId="0" fontId="0" fillId="0" borderId="0" xfId="0"/>
    <xf numFmtId="0" fontId="8" fillId="0" borderId="0" xfId="0" applyFont="1" applyAlignment="1">
      <alignment horizontal="left" vertical="center" wrapText="1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164" fontId="7" fillId="2" borderId="0" xfId="0" applyNumberFormat="1" applyFont="1" applyFill="1" applyAlignment="1">
      <alignment horizontal="right" wrapText="1"/>
    </xf>
    <xf numFmtId="164" fontId="8" fillId="3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 vertical="center" wrapText="1"/>
    </xf>
    <xf numFmtId="0" fontId="10" fillId="0" borderId="0" xfId="0" applyFont="1"/>
    <xf numFmtId="0" fontId="8" fillId="0" borderId="0" xfId="0" applyFont="1"/>
    <xf numFmtId="0" fontId="4" fillId="0" borderId="0" xfId="0" applyFont="1"/>
    <xf numFmtId="0" fontId="9" fillId="0" borderId="0" xfId="0" applyFont="1"/>
    <xf numFmtId="0" fontId="8" fillId="0" borderId="0" xfId="0" applyFont="1" applyAlignment="1">
      <alignment wrapText="1"/>
    </xf>
    <xf numFmtId="166" fontId="9" fillId="0" borderId="0" xfId="0" applyNumberFormat="1" applyFont="1"/>
    <xf numFmtId="166" fontId="9" fillId="3" borderId="0" xfId="0" applyNumberFormat="1" applyFont="1" applyFill="1" applyAlignment="1">
      <alignment horizontal="right"/>
    </xf>
    <xf numFmtId="166" fontId="9" fillId="0" borderId="0" xfId="0" applyNumberFormat="1" applyFont="1" applyAlignment="1">
      <alignment horizontal="right"/>
    </xf>
    <xf numFmtId="166" fontId="9" fillId="3" borderId="0" xfId="0" applyNumberFormat="1" applyFont="1" applyFill="1"/>
    <xf numFmtId="164" fontId="9" fillId="3" borderId="0" xfId="0" applyNumberFormat="1" applyFont="1" applyFill="1" applyAlignment="1">
      <alignment horizontal="right" vertical="center" wrapText="1"/>
    </xf>
    <xf numFmtId="164" fontId="9" fillId="2" borderId="0" xfId="0" applyNumberFormat="1" applyFont="1" applyFill="1" applyAlignment="1">
      <alignment horizontal="right" vertical="center" wrapText="1"/>
    </xf>
    <xf numFmtId="165" fontId="9" fillId="0" borderId="0" xfId="0" applyNumberFormat="1" applyFont="1"/>
    <xf numFmtId="165" fontId="11" fillId="0" borderId="0" xfId="0" applyNumberFormat="1" applyFont="1"/>
    <xf numFmtId="165" fontId="6" fillId="0" borderId="0" xfId="0" applyNumberFormat="1" applyFont="1"/>
    <xf numFmtId="165" fontId="11" fillId="0" borderId="0" xfId="0" applyNumberFormat="1" applyFont="1" applyAlignment="1">
      <alignment vertical="center" wrapText="1"/>
    </xf>
    <xf numFmtId="165" fontId="9" fillId="0" borderId="0" xfId="0" applyNumberFormat="1" applyFont="1" applyAlignment="1">
      <alignment horizontal="right" vertical="center" wrapText="1"/>
    </xf>
    <xf numFmtId="165" fontId="9" fillId="3" borderId="0" xfId="0" applyNumberFormat="1" applyFont="1" applyFill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/>
    </xf>
    <xf numFmtId="165" fontId="8" fillId="0" borderId="0" xfId="0" applyNumberFormat="1" applyFont="1"/>
    <xf numFmtId="165" fontId="11" fillId="0" borderId="2" xfId="0" applyNumberFormat="1" applyFont="1" applyBorder="1"/>
    <xf numFmtId="165" fontId="9" fillId="0" borderId="0" xfId="0" applyNumberFormat="1" applyFont="1" applyAlignment="1">
      <alignment horizontal="left" vertical="center" indent="1"/>
    </xf>
    <xf numFmtId="165" fontId="9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left" vertical="center" wrapText="1" indent="1"/>
    </xf>
    <xf numFmtId="165" fontId="0" fillId="0" borderId="0" xfId="0" applyNumberFormat="1" applyAlignment="1">
      <alignment horizontal="left" vertical="center" wrapText="1" indent="1"/>
    </xf>
    <xf numFmtId="165" fontId="6" fillId="4" borderId="0" xfId="0" applyNumberFormat="1" applyFont="1" applyFill="1" applyAlignment="1">
      <alignment horizontal="right" vertical="center"/>
    </xf>
    <xf numFmtId="165" fontId="6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right" wrapText="1"/>
    </xf>
    <xf numFmtId="165" fontId="11" fillId="0" borderId="0" xfId="0" applyNumberFormat="1" applyFont="1" applyAlignment="1">
      <alignment vertical="top"/>
    </xf>
    <xf numFmtId="165" fontId="11" fillId="0" borderId="0" xfId="0" applyNumberFormat="1" applyFont="1" applyAlignment="1">
      <alignment vertical="center"/>
    </xf>
    <xf numFmtId="165" fontId="8" fillId="0" borderId="0" xfId="0" applyNumberFormat="1" applyFont="1" applyAlignment="1">
      <alignment horizontal="left"/>
    </xf>
    <xf numFmtId="165" fontId="6" fillId="2" borderId="0" xfId="0" applyNumberFormat="1" applyFont="1" applyFill="1" applyAlignment="1">
      <alignment horizontal="left" wrapText="1" indent="1"/>
    </xf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5" fontId="0" fillId="0" borderId="0" xfId="0" applyNumberFormat="1"/>
    <xf numFmtId="165" fontId="6" fillId="3" borderId="0" xfId="0" applyNumberFormat="1" applyFont="1" applyFill="1" applyAlignment="1">
      <alignment vertical="center"/>
    </xf>
    <xf numFmtId="165" fontId="11" fillId="0" borderId="0" xfId="0" applyNumberFormat="1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65" fontId="6" fillId="2" borderId="0" xfId="0" applyNumberFormat="1" applyFont="1" applyFill="1"/>
    <xf numFmtId="165" fontId="14" fillId="0" borderId="0" xfId="0" applyNumberFormat="1" applyFont="1" applyAlignment="1">
      <alignment vertical="center"/>
    </xf>
    <xf numFmtId="165" fontId="15" fillId="0" borderId="0" xfId="0" applyNumberFormat="1" applyFont="1"/>
    <xf numFmtId="165" fontId="15" fillId="0" borderId="0" xfId="0" applyNumberFormat="1" applyFont="1" applyAlignment="1">
      <alignment wrapText="1"/>
    </xf>
    <xf numFmtId="165" fontId="9" fillId="0" borderId="0" xfId="0" applyNumberFormat="1" applyFont="1" applyAlignment="1">
      <alignment vertical="center"/>
    </xf>
    <xf numFmtId="16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 indent="1"/>
    </xf>
    <xf numFmtId="0" fontId="8" fillId="0" borderId="0" xfId="0" applyFont="1" applyAlignment="1">
      <alignment vertical="center"/>
    </xf>
    <xf numFmtId="165" fontId="16" fillId="0" borderId="0" xfId="0" applyNumberFormat="1" applyFont="1"/>
    <xf numFmtId="165" fontId="0" fillId="0" borderId="0" xfId="0" applyNumberFormat="1" applyAlignment="1">
      <alignment horizontal="right"/>
    </xf>
    <xf numFmtId="165" fontId="9" fillId="0" borderId="0" xfId="0" applyNumberFormat="1" applyFont="1" applyAlignment="1">
      <alignment horizontal="right"/>
    </xf>
    <xf numFmtId="165" fontId="17" fillId="0" borderId="0" xfId="0" applyNumberFormat="1" applyFont="1"/>
    <xf numFmtId="165" fontId="18" fillId="0" borderId="0" xfId="0" applyNumberFormat="1" applyFont="1" applyAlignment="1">
      <alignment vertical="center"/>
    </xf>
    <xf numFmtId="165" fontId="13" fillId="0" borderId="0" xfId="0" applyNumberFormat="1" applyFont="1"/>
    <xf numFmtId="165" fontId="8" fillId="0" borderId="0" xfId="0" applyNumberFormat="1" applyFont="1" applyAlignment="1">
      <alignment wrapText="1"/>
    </xf>
    <xf numFmtId="0" fontId="9" fillId="2" borderId="0" xfId="0" applyFont="1" applyFill="1" applyAlignment="1">
      <alignment horizontal="left" vertical="center" wrapText="1" indent="1"/>
    </xf>
    <xf numFmtId="0" fontId="8" fillId="2" borderId="0" xfId="0" applyFont="1" applyFill="1" applyAlignment="1">
      <alignment vertical="center" wrapText="1"/>
    </xf>
    <xf numFmtId="164" fontId="9" fillId="0" borderId="0" xfId="0" applyNumberFormat="1" applyFont="1" applyAlignment="1">
      <alignment horizontal="right" vertical="center" wrapText="1"/>
    </xf>
    <xf numFmtId="0" fontId="8" fillId="2" borderId="0" xfId="0" applyFont="1" applyFill="1" applyAlignment="1">
      <alignment horizontal="left" vertical="center" wrapText="1"/>
    </xf>
    <xf numFmtId="165" fontId="18" fillId="0" borderId="0" xfId="0" applyNumberFormat="1" applyFont="1"/>
    <xf numFmtId="0" fontId="9" fillId="0" borderId="0" xfId="0" applyFont="1" applyAlignment="1">
      <alignment horizontal="left" wrapText="1" inden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/>
    </xf>
    <xf numFmtId="0" fontId="8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8" fillId="0" borderId="0" xfId="0" applyFont="1" applyAlignment="1">
      <alignment horizontal="left" wrapText="1"/>
    </xf>
    <xf numFmtId="164" fontId="9" fillId="2" borderId="3" xfId="0" applyNumberFormat="1" applyFont="1" applyFill="1" applyBorder="1" applyAlignment="1">
      <alignment horizontal="right" vertical="center" wrapText="1"/>
    </xf>
    <xf numFmtId="164" fontId="9" fillId="3" borderId="3" xfId="0" applyNumberFormat="1" applyFont="1" applyFill="1" applyBorder="1" applyAlignment="1">
      <alignment horizontal="right" vertical="center" wrapText="1"/>
    </xf>
    <xf numFmtId="167" fontId="9" fillId="2" borderId="0" xfId="0" applyNumberFormat="1" applyFont="1" applyFill="1" applyAlignment="1">
      <alignment horizontal="center" wrapText="1"/>
    </xf>
    <xf numFmtId="0" fontId="9" fillId="2" borderId="0" xfId="0" applyFont="1" applyFill="1" applyAlignment="1">
      <alignment horizontal="left" wrapText="1" inden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5" fillId="2" borderId="2" xfId="0" applyFont="1" applyFill="1" applyBorder="1"/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8" fillId="0" borderId="2" xfId="0" applyFont="1" applyBorder="1"/>
    <xf numFmtId="0" fontId="8" fillId="0" borderId="1" xfId="0" applyFont="1" applyBorder="1"/>
    <xf numFmtId="165" fontId="8" fillId="3" borderId="1" xfId="0" applyNumberFormat="1" applyFont="1" applyFill="1" applyBorder="1" applyAlignment="1">
      <alignment horizontal="right"/>
    </xf>
    <xf numFmtId="0" fontId="8" fillId="0" borderId="2" xfId="0" applyFont="1" applyBorder="1" applyAlignment="1">
      <alignment vertical="center"/>
    </xf>
    <xf numFmtId="165" fontId="14" fillId="2" borderId="4" xfId="0" applyNumberFormat="1" applyFont="1" applyFill="1" applyBorder="1" applyAlignment="1">
      <alignment horizontal="right" wrapText="1"/>
    </xf>
    <xf numFmtId="165" fontId="11" fillId="3" borderId="4" xfId="0" applyNumberFormat="1" applyFont="1" applyFill="1" applyBorder="1" applyAlignment="1">
      <alignment horizontal="right" wrapText="1"/>
    </xf>
    <xf numFmtId="0" fontId="9" fillId="0" borderId="1" xfId="0" applyFont="1" applyBorder="1" applyAlignment="1">
      <alignment horizontal="center"/>
    </xf>
    <xf numFmtId="0" fontId="12" fillId="0" borderId="0" xfId="0" applyFont="1"/>
    <xf numFmtId="164" fontId="9" fillId="3" borderId="0" xfId="0" applyNumberFormat="1" applyFont="1" applyFill="1" applyAlignment="1">
      <alignment horizontal="right" vertical="top"/>
    </xf>
    <xf numFmtId="164" fontId="9" fillId="0" borderId="0" xfId="0" applyNumberFormat="1" applyFont="1" applyAlignment="1">
      <alignment horizontal="right" vertical="top"/>
    </xf>
    <xf numFmtId="165" fontId="5" fillId="3" borderId="1" xfId="0" applyNumberFormat="1" applyFont="1" applyFill="1" applyBorder="1" applyAlignment="1">
      <alignment vertical="center"/>
    </xf>
    <xf numFmtId="165" fontId="0" fillId="3" borderId="1" xfId="0" applyNumberFormat="1" applyFill="1" applyBorder="1" applyAlignment="1">
      <alignment vertical="center"/>
    </xf>
    <xf numFmtId="0" fontId="8" fillId="2" borderId="1" xfId="0" applyFont="1" applyFill="1" applyBorder="1"/>
    <xf numFmtId="164" fontId="8" fillId="2" borderId="1" xfId="0" applyNumberFormat="1" applyFont="1" applyFill="1" applyBorder="1" applyAlignment="1">
      <alignment horizontal="right"/>
    </xf>
    <xf numFmtId="165" fontId="8" fillId="0" borderId="1" xfId="0" applyNumberFormat="1" applyFont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 vertical="center"/>
    </xf>
    <xf numFmtId="164" fontId="9" fillId="2" borderId="0" xfId="0" applyNumberFormat="1" applyFont="1" applyFill="1" applyAlignment="1">
      <alignment horizontal="right"/>
    </xf>
    <xf numFmtId="165" fontId="6" fillId="0" borderId="2" xfId="0" applyNumberFormat="1" applyFont="1" applyBorder="1" applyAlignment="1">
      <alignment horizontal="right"/>
    </xf>
    <xf numFmtId="165" fontId="6" fillId="3" borderId="2" xfId="0" applyNumberFormat="1" applyFont="1" applyFill="1" applyBorder="1" applyAlignment="1">
      <alignment horizontal="right"/>
    </xf>
    <xf numFmtId="165" fontId="9" fillId="0" borderId="1" xfId="0" applyNumberFormat="1" applyFont="1" applyBorder="1" applyAlignment="1">
      <alignment horizontal="right" vertical="center" wrapText="1"/>
    </xf>
    <xf numFmtId="165" fontId="9" fillId="3" borderId="1" xfId="0" applyNumberFormat="1" applyFont="1" applyFill="1" applyBorder="1" applyAlignment="1">
      <alignment horizontal="right" vertical="center" wrapText="1"/>
    </xf>
    <xf numFmtId="165" fontId="9" fillId="2" borderId="1" xfId="0" applyNumberFormat="1" applyFont="1" applyFill="1" applyBorder="1" applyAlignment="1">
      <alignment horizontal="right"/>
    </xf>
    <xf numFmtId="165" fontId="8" fillId="0" borderId="1" xfId="0" applyNumberFormat="1" applyFont="1" applyBorder="1" applyAlignment="1">
      <alignment horizontal="right"/>
    </xf>
    <xf numFmtId="165" fontId="9" fillId="0" borderId="1" xfId="0" applyNumberFormat="1" applyFont="1" applyBorder="1" applyAlignment="1">
      <alignment horizontal="right"/>
    </xf>
    <xf numFmtId="165" fontId="11" fillId="0" borderId="1" xfId="0" applyNumberFormat="1" applyFont="1" applyBorder="1" applyAlignment="1">
      <alignment horizontal="left" vertical="center" wrapText="1"/>
    </xf>
    <xf numFmtId="0" fontId="8" fillId="2" borderId="0" xfId="0" applyFont="1" applyFill="1" applyAlignment="1">
      <alignment horizontal="right" wrapText="1"/>
    </xf>
    <xf numFmtId="0" fontId="11" fillId="0" borderId="2" xfId="0" applyFont="1" applyBorder="1" applyAlignment="1">
      <alignment vertical="center"/>
    </xf>
    <xf numFmtId="2" fontId="6" fillId="0" borderId="1" xfId="0" applyNumberFormat="1" applyFont="1" applyBorder="1" applyAlignment="1">
      <alignment horizontal="right" vertical="top" wrapText="1"/>
    </xf>
    <xf numFmtId="165" fontId="6" fillId="0" borderId="0" xfId="0" applyNumberFormat="1" applyFont="1" applyAlignment="1">
      <alignment horizontal="right"/>
    </xf>
    <xf numFmtId="165" fontId="6" fillId="3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164" fontId="9" fillId="3" borderId="5" xfId="0" applyNumberFormat="1" applyFont="1" applyFill="1" applyBorder="1" applyAlignment="1">
      <alignment horizontal="right"/>
    </xf>
    <xf numFmtId="164" fontId="9" fillId="0" borderId="0" xfId="0" applyNumberFormat="1" applyFont="1" applyAlignment="1">
      <alignment horizontal="right"/>
    </xf>
    <xf numFmtId="0" fontId="9" fillId="0" borderId="1" xfId="0" applyFont="1" applyBorder="1" applyAlignment="1">
      <alignment horizontal="right" vertical="top" wrapText="1"/>
    </xf>
    <xf numFmtId="0" fontId="8" fillId="0" borderId="2" xfId="0" applyFont="1" applyBorder="1" applyAlignment="1">
      <alignment vertical="center" wrapText="1"/>
    </xf>
    <xf numFmtId="165" fontId="4" fillId="2" borderId="0" xfId="0" applyNumberFormat="1" applyFont="1" applyFill="1"/>
    <xf numFmtId="165" fontId="11" fillId="2" borderId="0" xfId="0" applyNumberFormat="1" applyFont="1" applyFill="1" applyAlignment="1">
      <alignment horizontal="right"/>
    </xf>
    <xf numFmtId="165" fontId="11" fillId="0" borderId="1" xfId="0" applyNumberFormat="1" applyFont="1" applyBorder="1"/>
    <xf numFmtId="165" fontId="11" fillId="3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left" wrapText="1"/>
    </xf>
    <xf numFmtId="164" fontId="7" fillId="2" borderId="0" xfId="0" applyNumberFormat="1" applyFont="1" applyFill="1" applyAlignment="1">
      <alignment horizontal="right"/>
    </xf>
    <xf numFmtId="164" fontId="9" fillId="3" borderId="0" xfId="0" applyNumberFormat="1" applyFont="1" applyFill="1" applyAlignment="1">
      <alignment horizontal="right"/>
    </xf>
    <xf numFmtId="164" fontId="8" fillId="3" borderId="0" xfId="0" applyNumberFormat="1" applyFont="1" applyFill="1" applyAlignment="1">
      <alignment horizontal="right"/>
    </xf>
    <xf numFmtId="164" fontId="10" fillId="2" borderId="1" xfId="0" applyNumberFormat="1" applyFont="1" applyFill="1" applyBorder="1" applyAlignment="1">
      <alignment horizontal="right" vertical="center"/>
    </xf>
    <xf numFmtId="164" fontId="8" fillId="3" borderId="1" xfId="0" applyNumberFormat="1" applyFont="1" applyFill="1" applyBorder="1" applyAlignment="1">
      <alignment horizontal="right" vertical="center"/>
    </xf>
    <xf numFmtId="164" fontId="10" fillId="2" borderId="2" xfId="0" applyNumberFormat="1" applyFont="1" applyFill="1" applyBorder="1" applyAlignment="1">
      <alignment horizontal="right"/>
    </xf>
    <xf numFmtId="164" fontId="8" fillId="3" borderId="2" xfId="0" applyNumberFormat="1" applyFont="1" applyFill="1" applyBorder="1" applyAlignment="1">
      <alignment horizontal="right"/>
    </xf>
    <xf numFmtId="164" fontId="10" fillId="2" borderId="1" xfId="0" applyNumberFormat="1" applyFont="1" applyFill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164" fontId="9" fillId="3" borderId="2" xfId="0" applyNumberFormat="1" applyFont="1" applyFill="1" applyBorder="1" applyAlignment="1">
      <alignment horizontal="right"/>
    </xf>
    <xf numFmtId="164" fontId="9" fillId="2" borderId="3" xfId="0" applyNumberFormat="1" applyFont="1" applyFill="1" applyBorder="1" applyAlignment="1">
      <alignment horizontal="right"/>
    </xf>
    <xf numFmtId="164" fontId="9" fillId="3" borderId="3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8" fillId="2" borderId="2" xfId="0" applyNumberFormat="1" applyFont="1" applyFill="1" applyBorder="1" applyAlignment="1">
      <alignment horizontal="right"/>
    </xf>
    <xf numFmtId="164" fontId="8" fillId="3" borderId="6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64" fontId="8" fillId="3" borderId="1" xfId="0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right"/>
    </xf>
    <xf numFmtId="165" fontId="8" fillId="2" borderId="1" xfId="0" applyNumberFormat="1" applyFont="1" applyFill="1" applyBorder="1" applyAlignment="1">
      <alignment horizontal="right"/>
    </xf>
    <xf numFmtId="164" fontId="9" fillId="2" borderId="0" xfId="0" applyNumberFormat="1" applyFont="1" applyFill="1" applyAlignment="1">
      <alignment horizontal="right" vertical="center"/>
    </xf>
    <xf numFmtId="164" fontId="9" fillId="3" borderId="0" xfId="0" applyNumberFormat="1" applyFont="1" applyFill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164" fontId="10" fillId="0" borderId="1" xfId="0" applyNumberFormat="1" applyFont="1" applyBorder="1" applyAlignment="1">
      <alignment horizontal="right"/>
    </xf>
    <xf numFmtId="164" fontId="8" fillId="2" borderId="4" xfId="0" applyNumberFormat="1" applyFont="1" applyFill="1" applyBorder="1" applyAlignment="1">
      <alignment horizontal="right"/>
    </xf>
    <xf numFmtId="164" fontId="8" fillId="3" borderId="4" xfId="0" applyNumberFormat="1" applyFont="1" applyFill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164" fontId="6" fillId="2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164" fontId="11" fillId="2" borderId="0" xfId="0" applyNumberFormat="1" applyFont="1" applyFill="1" applyAlignment="1">
      <alignment horizontal="right" vertical="center"/>
    </xf>
    <xf numFmtId="164" fontId="11" fillId="3" borderId="0" xfId="0" applyNumberFormat="1" applyFont="1" applyFill="1" applyAlignment="1">
      <alignment horizontal="right" vertical="center"/>
    </xf>
    <xf numFmtId="164" fontId="11" fillId="0" borderId="0" xfId="0" applyNumberFormat="1" applyFont="1" applyAlignment="1">
      <alignment horizontal="right" vertical="center"/>
    </xf>
    <xf numFmtId="164" fontId="6" fillId="2" borderId="4" xfId="0" applyNumberFormat="1" applyFont="1" applyFill="1" applyBorder="1" applyAlignment="1">
      <alignment horizontal="right"/>
    </xf>
    <xf numFmtId="164" fontId="6" fillId="3" borderId="4" xfId="0" applyNumberFormat="1" applyFont="1" applyFill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164" fontId="6" fillId="2" borderId="2" xfId="0" applyNumberFormat="1" applyFont="1" applyFill="1" applyBorder="1" applyAlignment="1">
      <alignment horizontal="right"/>
    </xf>
    <xf numFmtId="164" fontId="6" fillId="3" borderId="2" xfId="0" applyNumberFormat="1" applyFont="1" applyFill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11" fillId="2" borderId="1" xfId="0" applyNumberFormat="1" applyFont="1" applyFill="1" applyBorder="1" applyAlignment="1">
      <alignment horizontal="right"/>
    </xf>
    <xf numFmtId="164" fontId="11" fillId="3" borderId="1" xfId="0" applyNumberFormat="1" applyFont="1" applyFill="1" applyBorder="1" applyAlignment="1">
      <alignment horizontal="right"/>
    </xf>
    <xf numFmtId="164" fontId="11" fillId="0" borderId="1" xfId="0" applyNumberFormat="1" applyFont="1" applyBorder="1" applyAlignment="1">
      <alignment horizontal="right"/>
    </xf>
    <xf numFmtId="164" fontId="11" fillId="2" borderId="0" xfId="0" applyNumberFormat="1" applyFont="1" applyFill="1" applyAlignment="1">
      <alignment horizontal="right"/>
    </xf>
    <xf numFmtId="164" fontId="11" fillId="3" borderId="0" xfId="0" applyNumberFormat="1" applyFont="1" applyFill="1" applyAlignment="1">
      <alignment horizontal="right"/>
    </xf>
    <xf numFmtId="164" fontId="11" fillId="0" borderId="0" xfId="0" applyNumberFormat="1" applyFont="1" applyAlignment="1">
      <alignment horizontal="right"/>
    </xf>
    <xf numFmtId="3" fontId="6" fillId="2" borderId="4" xfId="0" applyNumberFormat="1" applyFont="1" applyFill="1" applyBorder="1" applyAlignment="1">
      <alignment horizontal="right"/>
    </xf>
    <xf numFmtId="3" fontId="6" fillId="3" borderId="4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64" fontId="11" fillId="2" borderId="4" xfId="0" applyNumberFormat="1" applyFont="1" applyFill="1" applyBorder="1" applyAlignment="1">
      <alignment horizontal="right"/>
    </xf>
    <xf numFmtId="164" fontId="11" fillId="3" borderId="4" xfId="0" applyNumberFormat="1" applyFont="1" applyFill="1" applyBorder="1" applyAlignment="1">
      <alignment horizontal="right"/>
    </xf>
    <xf numFmtId="164" fontId="11" fillId="0" borderId="4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 vertical="center"/>
    </xf>
    <xf numFmtId="164" fontId="6" fillId="2" borderId="0" xfId="0" applyNumberFormat="1" applyFont="1" applyFill="1" applyAlignment="1">
      <alignment horizontal="right" vertical="center"/>
    </xf>
    <xf numFmtId="164" fontId="6" fillId="3" borderId="0" xfId="0" applyNumberFormat="1" applyFont="1" applyFill="1" applyAlignment="1">
      <alignment horizontal="right" vertical="center"/>
    </xf>
    <xf numFmtId="164" fontId="11" fillId="2" borderId="2" xfId="0" applyNumberFormat="1" applyFont="1" applyFill="1" applyBorder="1" applyAlignment="1">
      <alignment horizontal="right"/>
    </xf>
    <xf numFmtId="164" fontId="11" fillId="3" borderId="2" xfId="0" applyNumberFormat="1" applyFont="1" applyFill="1" applyBorder="1" applyAlignment="1">
      <alignment horizontal="right"/>
    </xf>
    <xf numFmtId="164" fontId="11" fillId="0" borderId="2" xfId="0" applyNumberFormat="1" applyFont="1" applyBorder="1" applyAlignment="1">
      <alignment horizontal="right"/>
    </xf>
    <xf numFmtId="164" fontId="8" fillId="3" borderId="7" xfId="0" applyNumberFormat="1" applyFont="1" applyFill="1" applyBorder="1" applyAlignment="1">
      <alignment horizontal="right"/>
    </xf>
    <xf numFmtId="164" fontId="8" fillId="3" borderId="8" xfId="0" applyNumberFormat="1" applyFont="1" applyFill="1" applyBorder="1" applyAlignment="1">
      <alignment horizontal="right"/>
    </xf>
    <xf numFmtId="164" fontId="8" fillId="0" borderId="2" xfId="0" applyNumberFormat="1" applyFont="1" applyBorder="1" applyAlignment="1">
      <alignment horizontal="right"/>
    </xf>
    <xf numFmtId="164" fontId="8" fillId="0" borderId="0" xfId="0" applyNumberFormat="1" applyFont="1" applyAlignment="1">
      <alignment horizontal="right" vertical="center"/>
    </xf>
    <xf numFmtId="164" fontId="8" fillId="0" borderId="1" xfId="0" applyNumberFormat="1" applyFont="1" applyBorder="1" applyAlignment="1">
      <alignment horizontal="right" vertical="center"/>
    </xf>
    <xf numFmtId="164" fontId="14" fillId="2" borderId="0" xfId="0" applyNumberFormat="1" applyFont="1" applyFill="1" applyAlignment="1">
      <alignment horizontal="right"/>
    </xf>
    <xf numFmtId="164" fontId="14" fillId="3" borderId="0" xfId="0" applyNumberFormat="1" applyFont="1" applyFill="1" applyAlignment="1">
      <alignment horizontal="right"/>
    </xf>
    <xf numFmtId="164" fontId="14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 vertical="center"/>
    </xf>
    <xf numFmtId="164" fontId="14" fillId="3" borderId="0" xfId="0" applyNumberFormat="1" applyFont="1" applyFill="1" applyAlignment="1">
      <alignment horizontal="right" vertical="center"/>
    </xf>
    <xf numFmtId="164" fontId="14" fillId="0" borderId="0" xfId="0" applyNumberFormat="1" applyFont="1" applyAlignment="1">
      <alignment horizontal="right" vertical="center"/>
    </xf>
    <xf numFmtId="164" fontId="14" fillId="2" borderId="1" xfId="0" applyNumberFormat="1" applyFont="1" applyFill="1" applyBorder="1" applyAlignment="1">
      <alignment horizontal="right" vertical="center"/>
    </xf>
    <xf numFmtId="164" fontId="14" fillId="3" borderId="1" xfId="0" applyNumberFormat="1" applyFont="1" applyFill="1" applyBorder="1" applyAlignment="1">
      <alignment horizontal="right" vertical="center"/>
    </xf>
    <xf numFmtId="164" fontId="14" fillId="0" borderId="1" xfId="0" applyNumberFormat="1" applyFont="1" applyBorder="1" applyAlignment="1">
      <alignment horizontal="right" vertical="center"/>
    </xf>
    <xf numFmtId="164" fontId="14" fillId="2" borderId="2" xfId="0" applyNumberFormat="1" applyFont="1" applyFill="1" applyBorder="1" applyAlignment="1">
      <alignment horizontal="right" vertical="center"/>
    </xf>
    <xf numFmtId="164" fontId="14" fillId="3" borderId="2" xfId="0" applyNumberFormat="1" applyFont="1" applyFill="1" applyBorder="1" applyAlignment="1">
      <alignment horizontal="right" vertical="center"/>
    </xf>
    <xf numFmtId="164" fontId="14" fillId="0" borderId="2" xfId="0" applyNumberFormat="1" applyFont="1" applyBorder="1" applyAlignment="1">
      <alignment horizontal="right" vertical="center"/>
    </xf>
    <xf numFmtId="164" fontId="20" fillId="2" borderId="0" xfId="0" applyNumberFormat="1" applyFont="1" applyFill="1" applyAlignment="1">
      <alignment horizontal="right" vertical="center"/>
    </xf>
    <xf numFmtId="164" fontId="20" fillId="3" borderId="0" xfId="0" applyNumberFormat="1" applyFont="1" applyFill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165" fontId="11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 indent="1"/>
    </xf>
    <xf numFmtId="2" fontId="11" fillId="2" borderId="0" xfId="0" applyNumberFormat="1" applyFont="1" applyFill="1" applyAlignment="1">
      <alignment horizontal="left" wrapText="1"/>
    </xf>
    <xf numFmtId="164" fontId="14" fillId="2" borderId="1" xfId="0" applyNumberFormat="1" applyFont="1" applyFill="1" applyBorder="1" applyAlignment="1">
      <alignment horizontal="right"/>
    </xf>
    <xf numFmtId="2" fontId="11" fillId="2" borderId="2" xfId="0" applyNumberFormat="1" applyFont="1" applyFill="1" applyBorder="1" applyAlignment="1">
      <alignment horizontal="left" wrapText="1"/>
    </xf>
    <xf numFmtId="2" fontId="11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left" indent="1"/>
    </xf>
    <xf numFmtId="2" fontId="14" fillId="2" borderId="0" xfId="0" applyNumberFormat="1" applyFont="1" applyFill="1" applyAlignment="1">
      <alignment horizontal="left" wrapText="1"/>
    </xf>
    <xf numFmtId="2" fontId="9" fillId="2" borderId="0" xfId="0" applyNumberFormat="1" applyFont="1" applyFill="1" applyAlignment="1">
      <alignment horizontal="left" indent="1"/>
    </xf>
    <xf numFmtId="2" fontId="6" fillId="2" borderId="0" xfId="0" applyNumberFormat="1" applyFont="1" applyFill="1" applyAlignment="1">
      <alignment horizontal="left" wrapText="1" indent="1"/>
    </xf>
    <xf numFmtId="2" fontId="14" fillId="2" borderId="0" xfId="0" applyNumberFormat="1" applyFont="1" applyFill="1" applyAlignment="1">
      <alignment wrapText="1"/>
    </xf>
    <xf numFmtId="2" fontId="6" fillId="2" borderId="0" xfId="0" applyNumberFormat="1" applyFont="1" applyFill="1" applyAlignment="1">
      <alignment horizontal="left" wrapText="1" indent="2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14" fillId="2" borderId="0" xfId="0" applyFont="1" applyFill="1"/>
    <xf numFmtId="0" fontId="6" fillId="2" borderId="0" xfId="0" applyFont="1" applyFill="1" applyAlignment="1">
      <alignment horizontal="left" indent="1"/>
    </xf>
    <xf numFmtId="0" fontId="11" fillId="2" borderId="0" xfId="0" applyFont="1" applyFill="1"/>
    <xf numFmtId="0" fontId="14" fillId="0" borderId="0" xfId="0" applyFont="1"/>
    <xf numFmtId="0" fontId="11" fillId="0" borderId="0" xfId="0" applyFont="1" applyAlignment="1">
      <alignment horizontal="left"/>
    </xf>
    <xf numFmtId="165" fontId="6" fillId="0" borderId="0" xfId="0" applyNumberFormat="1" applyFont="1" applyAlignment="1">
      <alignment horizontal="left" indent="1"/>
    </xf>
    <xf numFmtId="0" fontId="11" fillId="0" borderId="0" xfId="0" applyFont="1"/>
    <xf numFmtId="0" fontId="6" fillId="0" borderId="0" xfId="0" applyFont="1" applyAlignment="1">
      <alignment horizontal="left" indent="1"/>
    </xf>
    <xf numFmtId="165" fontId="6" fillId="0" borderId="0" xfId="0" applyNumberFormat="1" applyFont="1" applyAlignment="1">
      <alignment horizontal="left" wrapText="1" indent="1"/>
    </xf>
    <xf numFmtId="165" fontId="11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left" wrapText="1" indent="1"/>
    </xf>
    <xf numFmtId="165" fontId="10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 indent="1"/>
    </xf>
    <xf numFmtId="0" fontId="2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165" fontId="24" fillId="0" borderId="0" xfId="0" applyNumberFormat="1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horizontal="left" vertical="center" indent="3"/>
    </xf>
    <xf numFmtId="0" fontId="9" fillId="3" borderId="1" xfId="0" quotePrefix="1" applyFont="1" applyFill="1" applyBorder="1" applyAlignment="1">
      <alignment horizontal="right" wrapText="1"/>
    </xf>
    <xf numFmtId="0" fontId="9" fillId="0" borderId="1" xfId="0" quotePrefix="1" applyFont="1" applyBorder="1" applyAlignment="1">
      <alignment horizontal="right" wrapText="1"/>
    </xf>
    <xf numFmtId="0" fontId="4" fillId="2" borderId="0" xfId="0" applyFont="1" applyFill="1" applyAlignment="1">
      <alignment horizontal="left" vertical="top" wrapText="1"/>
    </xf>
    <xf numFmtId="165" fontId="9" fillId="2" borderId="0" xfId="0" applyNumberFormat="1" applyFont="1" applyFill="1" applyAlignment="1">
      <alignment horizontal="left" vertical="top" wrapText="1"/>
    </xf>
    <xf numFmtId="165" fontId="13" fillId="0" borderId="0" xfId="0" applyNumberFormat="1" applyFont="1" applyAlignment="1">
      <alignment horizontal="left" vertical="top" wrapText="1"/>
    </xf>
    <xf numFmtId="165" fontId="8" fillId="0" borderId="1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65" fontId="9" fillId="0" borderId="0" xfId="0" applyNumberFormat="1" applyFont="1" applyAlignment="1">
      <alignment horizontal="left" wrapText="1"/>
    </xf>
    <xf numFmtId="0" fontId="4" fillId="2" borderId="0" xfId="0" applyFont="1" applyFill="1" applyAlignment="1">
      <alignment horizontal="left"/>
    </xf>
    <xf numFmtId="165" fontId="6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/>
    </xf>
    <xf numFmtId="165" fontId="6" fillId="0" borderId="0" xfId="0" applyNumberFormat="1" applyFont="1" applyAlignment="1">
      <alignment horizontal="left" vertical="center"/>
    </xf>
    <xf numFmtId="165" fontId="9" fillId="0" borderId="0" xfId="0" quotePrefix="1" applyNumberFormat="1" applyFont="1" applyAlignment="1">
      <alignment horizontal="left" vertical="top"/>
    </xf>
    <xf numFmtId="0" fontId="8" fillId="0" borderId="0" xfId="0" applyFont="1" applyAlignment="1">
      <alignment horizontal="left" vertical="center" wrapText="1"/>
    </xf>
  </cellXfs>
  <cellStyles count="4">
    <cellStyle name="Normal" xfId="0" builtinId="0"/>
    <cellStyle name="Normal 2" xfId="1" xr:uid="{00000000-0005-0000-0000-000006000000}"/>
    <cellStyle name="Normal 3" xfId="2" xr:uid="{00000000-0005-0000-0000-000007000000}"/>
    <cellStyle name="Normal 4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Q22"/>
  <sheetViews>
    <sheetView showGridLines="0" tabSelected="1" workbookViewId="0"/>
  </sheetViews>
  <sheetFormatPr defaultColWidth="9.140625" defaultRowHeight="11.25" x14ac:dyDescent="0.2"/>
  <cols>
    <col min="1" max="1" width="52.140625" style="6" customWidth="1"/>
    <col min="2" max="2" width="10.7109375" style="4" customWidth="1"/>
    <col min="3" max="3" width="10.7109375" style="5" customWidth="1"/>
    <col min="4" max="7" width="9.140625" style="6"/>
    <col min="8" max="17" width="9.140625" style="16"/>
    <col min="18" max="16384" width="9.140625" style="6"/>
  </cols>
  <sheetData>
    <row r="1" spans="1:5" ht="12.75" x14ac:dyDescent="0.2">
      <c r="A1" s="236" t="s">
        <v>169</v>
      </c>
    </row>
    <row r="2" spans="1:5" ht="45" x14ac:dyDescent="0.2">
      <c r="B2" s="91" t="s">
        <v>167</v>
      </c>
      <c r="C2" s="92" t="s">
        <v>168</v>
      </c>
    </row>
    <row r="3" spans="1:5" x14ac:dyDescent="0.2">
      <c r="A3" s="2" t="s">
        <v>2</v>
      </c>
      <c r="B3" s="97">
        <v>37902</v>
      </c>
      <c r="C3" s="98">
        <v>6862</v>
      </c>
      <c r="D3" s="128"/>
      <c r="E3" s="128"/>
    </row>
    <row r="4" spans="1:5" x14ac:dyDescent="0.2">
      <c r="A4" s="3" t="s">
        <v>3</v>
      </c>
      <c r="B4" s="9"/>
      <c r="C4" s="10"/>
    </row>
    <row r="5" spans="1:5" x14ac:dyDescent="0.2">
      <c r="A5" s="11" t="s">
        <v>4</v>
      </c>
      <c r="B5" s="9"/>
      <c r="C5" s="10"/>
    </row>
    <row r="6" spans="1:5" x14ac:dyDescent="0.2">
      <c r="A6" s="12" t="s">
        <v>5</v>
      </c>
      <c r="B6" s="133">
        <v>4598</v>
      </c>
      <c r="C6" s="134">
        <v>650</v>
      </c>
    </row>
    <row r="7" spans="1:5" x14ac:dyDescent="0.2">
      <c r="A7" s="11" t="s">
        <v>154</v>
      </c>
      <c r="B7" s="133"/>
      <c r="C7" s="135"/>
    </row>
    <row r="8" spans="1:5" x14ac:dyDescent="0.2">
      <c r="A8" s="12" t="s">
        <v>6</v>
      </c>
      <c r="B8" s="133">
        <v>25591</v>
      </c>
      <c r="C8" s="134">
        <v>18911</v>
      </c>
    </row>
    <row r="9" spans="1:5" x14ac:dyDescent="0.2">
      <c r="A9" s="13" t="s">
        <v>7</v>
      </c>
      <c r="B9" s="136">
        <v>30189</v>
      </c>
      <c r="C9" s="137">
        <v>19561</v>
      </c>
    </row>
    <row r="10" spans="1:5" x14ac:dyDescent="0.2">
      <c r="A10" s="11" t="s">
        <v>8</v>
      </c>
      <c r="B10" s="133"/>
      <c r="C10" s="135"/>
    </row>
    <row r="11" spans="1:5" x14ac:dyDescent="0.2">
      <c r="A11" s="12" t="s">
        <v>9</v>
      </c>
      <c r="B11" s="133">
        <v>3691</v>
      </c>
      <c r="C11" s="134">
        <v>3321</v>
      </c>
    </row>
    <row r="12" spans="1:5" x14ac:dyDescent="0.2">
      <c r="A12" s="12" t="s">
        <v>164</v>
      </c>
      <c r="B12" s="133">
        <v>18312</v>
      </c>
      <c r="C12" s="134">
        <v>18886</v>
      </c>
    </row>
    <row r="13" spans="1:5" x14ac:dyDescent="0.2">
      <c r="A13" s="12" t="s">
        <v>10</v>
      </c>
      <c r="B13" s="133">
        <v>128</v>
      </c>
      <c r="C13" s="134">
        <v>151</v>
      </c>
    </row>
    <row r="14" spans="1:5" x14ac:dyDescent="0.2">
      <c r="A14" s="14" t="s">
        <v>11</v>
      </c>
      <c r="B14" s="136">
        <v>22131</v>
      </c>
      <c r="C14" s="137">
        <v>22358</v>
      </c>
    </row>
    <row r="15" spans="1:5" x14ac:dyDescent="0.2">
      <c r="A15" s="93" t="s">
        <v>12</v>
      </c>
      <c r="B15" s="138">
        <v>90222</v>
      </c>
      <c r="C15" s="139">
        <v>48781</v>
      </c>
    </row>
    <row r="16" spans="1:5" x14ac:dyDescent="0.2">
      <c r="A16" s="94"/>
      <c r="B16" s="140"/>
      <c r="C16" s="106"/>
    </row>
    <row r="17" spans="1:6" x14ac:dyDescent="0.2">
      <c r="A17" s="15"/>
      <c r="B17" s="140" t="s">
        <v>189</v>
      </c>
      <c r="C17" s="95" t="s">
        <v>190</v>
      </c>
    </row>
    <row r="18" spans="1:6" x14ac:dyDescent="0.2">
      <c r="A18" s="96" t="s">
        <v>13</v>
      </c>
      <c r="B18" s="141">
        <v>66</v>
      </c>
      <c r="C18" s="142">
        <v>63</v>
      </c>
    </row>
    <row r="19" spans="1:6" x14ac:dyDescent="0.2">
      <c r="D19" s="16"/>
      <c r="E19" s="16"/>
      <c r="F19" s="16"/>
    </row>
    <row r="20" spans="1:6" ht="36.75" customHeight="1" x14ac:dyDescent="0.2">
      <c r="A20" s="244"/>
      <c r="B20" s="244"/>
      <c r="C20" s="244"/>
      <c r="D20" s="16"/>
      <c r="E20" s="16"/>
      <c r="F20" s="16"/>
    </row>
    <row r="22" spans="1:6" x14ac:dyDescent="0.2">
      <c r="B22" s="6"/>
      <c r="C22" s="6"/>
    </row>
  </sheetData>
  <mergeCells count="1">
    <mergeCell ref="A20:C20"/>
  </mergeCells>
  <pageMargins left="1.45669291338583" right="1.45669291338583" top="1.69291338582677" bottom="1.69291338582677" header="0.31496062992126" footer="0.31496062992126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12"/>
  <sheetViews>
    <sheetView showGridLines="0" zoomScaleSheetLayoutView="100" workbookViewId="0"/>
  </sheetViews>
  <sheetFormatPr defaultColWidth="9.140625" defaultRowHeight="11.25" x14ac:dyDescent="0.2"/>
  <cols>
    <col min="1" max="1" width="21.140625" style="17" customWidth="1"/>
    <col min="2" max="6" width="7.7109375" style="17" customWidth="1"/>
    <col min="7" max="7" width="7.7109375" style="17" bestFit="1" customWidth="1"/>
    <col min="8" max="16384" width="9.140625" style="17"/>
  </cols>
  <sheetData>
    <row r="1" spans="1:8" ht="12.75" x14ac:dyDescent="0.2">
      <c r="A1" s="236" t="s">
        <v>170</v>
      </c>
    </row>
    <row r="2" spans="1:8" ht="12.75" x14ac:dyDescent="0.2">
      <c r="A2" s="236" t="s">
        <v>171</v>
      </c>
      <c r="B2" s="8"/>
      <c r="C2" s="8"/>
      <c r="D2" s="8"/>
      <c r="E2" s="8"/>
      <c r="F2" s="8"/>
      <c r="G2" s="8"/>
    </row>
    <row r="3" spans="1:8" ht="22.5" x14ac:dyDescent="0.2">
      <c r="B3" s="99" t="s">
        <v>14</v>
      </c>
      <c r="C3" s="242" t="s">
        <v>191</v>
      </c>
      <c r="D3" s="243" t="s">
        <v>192</v>
      </c>
      <c r="E3" s="242" t="s">
        <v>193</v>
      </c>
      <c r="F3" s="243" t="s">
        <v>194</v>
      </c>
      <c r="G3" s="242" t="s">
        <v>195</v>
      </c>
    </row>
    <row r="4" spans="1:8" ht="12.75" x14ac:dyDescent="0.2">
      <c r="A4" s="18" t="s">
        <v>15</v>
      </c>
      <c r="B4" s="19"/>
      <c r="C4" s="20"/>
      <c r="D4" s="19"/>
      <c r="E4" s="20"/>
      <c r="F4" s="21"/>
      <c r="G4" s="22"/>
      <c r="H4" s="8"/>
    </row>
    <row r="5" spans="1:8" ht="22.5" x14ac:dyDescent="0.2">
      <c r="A5" s="132" t="s">
        <v>163</v>
      </c>
      <c r="B5" s="83">
        <v>1.1000000000000001</v>
      </c>
      <c r="C5" s="23"/>
      <c r="D5" s="81"/>
      <c r="E5" s="82"/>
      <c r="F5" s="24"/>
      <c r="G5" s="23"/>
      <c r="H5" s="8"/>
    </row>
    <row r="6" spans="1:8" ht="12.75" x14ac:dyDescent="0.2">
      <c r="A6" s="84" t="s">
        <v>16</v>
      </c>
      <c r="B6" s="85"/>
      <c r="C6" s="134">
        <v>0</v>
      </c>
      <c r="D6" s="143">
        <v>-2</v>
      </c>
      <c r="E6" s="144">
        <v>0</v>
      </c>
      <c r="F6" s="109">
        <v>0</v>
      </c>
      <c r="G6" s="134">
        <v>0</v>
      </c>
      <c r="H6" s="8"/>
    </row>
    <row r="7" spans="1:8" ht="12.75" x14ac:dyDescent="0.2">
      <c r="A7" s="2" t="s">
        <v>17</v>
      </c>
      <c r="B7" s="85"/>
      <c r="C7" s="135">
        <f>SUM(C6)</f>
        <v>0</v>
      </c>
      <c r="D7" s="145">
        <f t="shared" ref="D7:G7" si="0">SUM(D6)</f>
        <v>-2</v>
      </c>
      <c r="E7" s="135">
        <f t="shared" si="0"/>
        <v>0</v>
      </c>
      <c r="F7" s="145">
        <f t="shared" si="0"/>
        <v>0</v>
      </c>
      <c r="G7" s="135">
        <f t="shared" si="0"/>
        <v>0</v>
      </c>
      <c r="H7" s="8"/>
    </row>
    <row r="8" spans="1:8" ht="12.75" x14ac:dyDescent="0.2">
      <c r="A8" s="2" t="s">
        <v>18</v>
      </c>
      <c r="B8" s="86"/>
      <c r="C8" s="134"/>
      <c r="D8" s="109">
        <v>-2</v>
      </c>
      <c r="E8" s="134"/>
      <c r="F8" s="109"/>
      <c r="G8" s="134"/>
      <c r="H8" s="8"/>
    </row>
    <row r="9" spans="1:8" ht="12.75" x14ac:dyDescent="0.2">
      <c r="A9" s="12" t="s">
        <v>19</v>
      </c>
      <c r="B9" s="87"/>
      <c r="C9" s="134">
        <f>C6</f>
        <v>0</v>
      </c>
      <c r="D9" s="109">
        <f t="shared" ref="D9:G9" si="1">D6</f>
        <v>-2</v>
      </c>
      <c r="E9" s="134">
        <f t="shared" si="1"/>
        <v>0</v>
      </c>
      <c r="F9" s="109">
        <f t="shared" si="1"/>
        <v>0</v>
      </c>
      <c r="G9" s="134">
        <f t="shared" si="1"/>
        <v>0</v>
      </c>
      <c r="H9" s="8"/>
    </row>
    <row r="10" spans="1:8" ht="12.75" x14ac:dyDescent="0.2">
      <c r="A10" s="88" t="s">
        <v>20</v>
      </c>
      <c r="B10" s="89"/>
      <c r="C10" s="139">
        <f>C9</f>
        <v>0</v>
      </c>
      <c r="D10" s="146">
        <f t="shared" ref="D10:G10" si="2">D9</f>
        <v>-2</v>
      </c>
      <c r="E10" s="147">
        <f t="shared" si="2"/>
        <v>0</v>
      </c>
      <c r="F10" s="146">
        <f t="shared" si="2"/>
        <v>0</v>
      </c>
      <c r="G10" s="139">
        <f t="shared" si="2"/>
        <v>0</v>
      </c>
      <c r="H10" s="8"/>
    </row>
    <row r="11" spans="1:8" ht="12.75" x14ac:dyDescent="0.2">
      <c r="A11" s="237" t="s">
        <v>21</v>
      </c>
      <c r="B11" s="237"/>
      <c r="C11" s="237"/>
      <c r="D11" s="237"/>
      <c r="E11" s="237"/>
      <c r="F11" s="237"/>
      <c r="G11" s="237"/>
      <c r="H11" s="7"/>
    </row>
    <row r="12" spans="1:8" x14ac:dyDescent="0.2">
      <c r="A12" s="238" t="s">
        <v>172</v>
      </c>
    </row>
  </sheetData>
  <pageMargins left="0.70866141732283505" right="0.70866141732283505" top="0.74803149606299202" bottom="0.74803149606299202" header="0.31496062992126" footer="0.31496062992126"/>
  <pageSetup paperSize="9" scale="92" fitToHeight="99" orientation="portrait" r:id="rId1"/>
  <headerFooter>
    <oddHeader>&amp;L&amp;A</oddHeader>
    <oddFooter>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25"/>
  <sheetViews>
    <sheetView showGridLines="0" zoomScaleSheetLayoutView="100" workbookViewId="0"/>
  </sheetViews>
  <sheetFormatPr defaultColWidth="9.140625" defaultRowHeight="11.25" x14ac:dyDescent="0.2"/>
  <cols>
    <col min="1" max="1" width="31.42578125" style="25" customWidth="1"/>
    <col min="2" max="6" width="8.28515625" style="25" customWidth="1"/>
    <col min="7" max="16384" width="9.140625" style="25"/>
  </cols>
  <sheetData>
    <row r="1" spans="1:6" ht="12.75" x14ac:dyDescent="0.2">
      <c r="A1" s="66" t="s">
        <v>196</v>
      </c>
    </row>
    <row r="2" spans="1:6" ht="39.75" customHeight="1" x14ac:dyDescent="0.2">
      <c r="A2" s="247" t="s">
        <v>148</v>
      </c>
      <c r="B2" s="247"/>
      <c r="C2" s="247"/>
      <c r="D2" s="247"/>
      <c r="E2" s="247"/>
      <c r="F2" s="247"/>
    </row>
    <row r="3" spans="1:6" ht="45" x14ac:dyDescent="0.2">
      <c r="A3" s="28"/>
      <c r="B3" s="29" t="s">
        <v>173</v>
      </c>
      <c r="C3" s="30" t="s">
        <v>174</v>
      </c>
      <c r="D3" s="29" t="s">
        <v>175</v>
      </c>
      <c r="E3" s="29" t="s">
        <v>176</v>
      </c>
      <c r="F3" s="29" t="s">
        <v>177</v>
      </c>
    </row>
    <row r="4" spans="1:6" ht="11.25" customHeight="1" x14ac:dyDescent="0.2">
      <c r="A4" s="103" t="s">
        <v>22</v>
      </c>
      <c r="B4" s="104"/>
      <c r="C4" s="104"/>
      <c r="D4" s="104"/>
      <c r="E4" s="104"/>
      <c r="F4" s="104"/>
    </row>
    <row r="5" spans="1:6" ht="11.25" customHeight="1" x14ac:dyDescent="0.2">
      <c r="A5" s="100" t="s">
        <v>23</v>
      </c>
      <c r="B5" s="40"/>
      <c r="C5" s="101"/>
      <c r="D5" s="109"/>
      <c r="E5" s="102"/>
      <c r="F5" s="102"/>
    </row>
    <row r="6" spans="1:6" ht="22.5" x14ac:dyDescent="0.2">
      <c r="A6" s="75" t="s">
        <v>151</v>
      </c>
      <c r="B6" s="125">
        <v>4598</v>
      </c>
      <c r="C6" s="134">
        <v>650</v>
      </c>
      <c r="D6" s="109">
        <v>0</v>
      </c>
      <c r="E6" s="125">
        <v>0</v>
      </c>
      <c r="F6" s="125">
        <v>0</v>
      </c>
    </row>
    <row r="7" spans="1:6" ht="22.5" x14ac:dyDescent="0.2">
      <c r="A7" s="75" t="s">
        <v>24</v>
      </c>
      <c r="B7" s="109">
        <v>32960</v>
      </c>
      <c r="C7" s="134">
        <v>36762</v>
      </c>
      <c r="D7" s="109">
        <v>22411</v>
      </c>
      <c r="E7" s="125">
        <v>22857</v>
      </c>
      <c r="F7" s="125">
        <v>23542</v>
      </c>
    </row>
    <row r="8" spans="1:6" x14ac:dyDescent="0.2">
      <c r="A8" s="15" t="s">
        <v>25</v>
      </c>
      <c r="B8" s="148">
        <v>37558</v>
      </c>
      <c r="C8" s="149">
        <v>37412</v>
      </c>
      <c r="D8" s="106">
        <v>22411</v>
      </c>
      <c r="E8" s="148">
        <v>22857</v>
      </c>
      <c r="F8" s="148">
        <v>23542</v>
      </c>
    </row>
    <row r="9" spans="1:6" s="32" customFormat="1" ht="11.25" customHeight="1" x14ac:dyDescent="0.2">
      <c r="A9" s="105"/>
      <c r="B9" s="106"/>
      <c r="C9" s="106"/>
      <c r="D9" s="106"/>
      <c r="E9" s="106"/>
      <c r="F9" s="106"/>
    </row>
    <row r="10" spans="1:6" ht="11.25" customHeight="1" x14ac:dyDescent="0.2">
      <c r="A10" s="103" t="s">
        <v>26</v>
      </c>
      <c r="B10" s="104"/>
      <c r="C10" s="104"/>
      <c r="D10" s="104"/>
      <c r="E10" s="104"/>
      <c r="F10" s="104"/>
    </row>
    <row r="11" spans="1:6" x14ac:dyDescent="0.2">
      <c r="A11" s="100" t="s">
        <v>23</v>
      </c>
      <c r="B11" s="125"/>
      <c r="C11" s="101"/>
      <c r="D11" s="109"/>
      <c r="E11" s="102"/>
      <c r="F11" s="102"/>
    </row>
    <row r="12" spans="1:6" ht="22.5" x14ac:dyDescent="0.2">
      <c r="A12" s="75" t="s">
        <v>151</v>
      </c>
      <c r="B12" s="125">
        <v>4598</v>
      </c>
      <c r="C12" s="134">
        <v>650</v>
      </c>
      <c r="D12" s="109">
        <v>0</v>
      </c>
      <c r="E12" s="125">
        <v>0</v>
      </c>
      <c r="F12" s="125">
        <v>0</v>
      </c>
    </row>
    <row r="13" spans="1:6" ht="9.9499999999999993" customHeight="1" x14ac:dyDescent="0.2">
      <c r="A13" s="75" t="s">
        <v>24</v>
      </c>
      <c r="B13" s="125">
        <v>32960</v>
      </c>
      <c r="C13" s="134">
        <v>36762</v>
      </c>
      <c r="D13" s="109">
        <v>22411</v>
      </c>
      <c r="E13" s="125">
        <v>22857</v>
      </c>
      <c r="F13" s="125">
        <v>23542</v>
      </c>
    </row>
    <row r="14" spans="1:6" x14ac:dyDescent="0.2">
      <c r="A14" s="93" t="s">
        <v>25</v>
      </c>
      <c r="B14" s="148">
        <v>37558</v>
      </c>
      <c r="C14" s="149">
        <v>37412</v>
      </c>
      <c r="D14" s="106">
        <v>22411</v>
      </c>
      <c r="E14" s="148">
        <v>22857</v>
      </c>
      <c r="F14" s="148">
        <v>23542</v>
      </c>
    </row>
    <row r="15" spans="1:6" x14ac:dyDescent="0.2">
      <c r="A15" s="15"/>
      <c r="B15" s="150"/>
      <c r="C15" s="150"/>
      <c r="D15" s="145"/>
      <c r="E15" s="150"/>
      <c r="F15" s="150"/>
    </row>
    <row r="16" spans="1:6" ht="11.25" customHeight="1" x14ac:dyDescent="0.2">
      <c r="B16" s="107" t="s">
        <v>0</v>
      </c>
      <c r="C16" s="108" t="s">
        <v>1</v>
      </c>
    </row>
    <row r="17" spans="1:8" ht="11.25" customHeight="1" x14ac:dyDescent="0.2">
      <c r="A17" s="33" t="s">
        <v>13</v>
      </c>
      <c r="B17" s="110">
        <v>66</v>
      </c>
      <c r="C17" s="111">
        <v>63</v>
      </c>
      <c r="H17" s="16"/>
    </row>
    <row r="18" spans="1:8" ht="33.950000000000003" customHeight="1" x14ac:dyDescent="0.2">
      <c r="A18" s="248"/>
      <c r="B18" s="248"/>
      <c r="C18" s="248"/>
      <c r="D18" s="248"/>
      <c r="E18" s="248"/>
      <c r="F18" s="248"/>
      <c r="G18" s="16"/>
    </row>
    <row r="19" spans="1:8" ht="45" customHeight="1" x14ac:dyDescent="0.2">
      <c r="A19" s="249"/>
      <c r="B19" s="249"/>
      <c r="C19" s="249"/>
      <c r="D19" s="249"/>
      <c r="E19" s="249"/>
      <c r="F19" s="249"/>
    </row>
    <row r="20" spans="1:8" ht="23.25" customHeight="1" x14ac:dyDescent="0.2">
      <c r="A20" s="245"/>
      <c r="B20" s="245"/>
      <c r="C20" s="245"/>
      <c r="D20" s="245"/>
      <c r="E20" s="245"/>
      <c r="F20" s="245"/>
      <c r="G20" s="7"/>
    </row>
    <row r="21" spans="1:8" ht="33" customHeight="1" x14ac:dyDescent="0.2">
      <c r="A21" s="246"/>
      <c r="B21" s="246"/>
      <c r="C21" s="246"/>
      <c r="D21" s="246"/>
      <c r="E21" s="246"/>
      <c r="F21" s="246"/>
      <c r="G21" s="16"/>
    </row>
    <row r="22" spans="1:8" x14ac:dyDescent="0.2">
      <c r="A22" s="34"/>
      <c r="B22" s="31"/>
      <c r="C22" s="35"/>
    </row>
    <row r="23" spans="1:8" x14ac:dyDescent="0.2">
      <c r="A23" s="36"/>
      <c r="B23" s="31"/>
      <c r="C23" s="35"/>
    </row>
    <row r="24" spans="1:8" ht="15" x14ac:dyDescent="0.2">
      <c r="A24" s="37"/>
      <c r="B24" s="31"/>
      <c r="C24" s="35"/>
    </row>
    <row r="25" spans="1:8" x14ac:dyDescent="0.2">
      <c r="B25" s="31"/>
      <c r="C25" s="38"/>
    </row>
  </sheetData>
  <mergeCells count="5">
    <mergeCell ref="A20:F20"/>
    <mergeCell ref="A21:F21"/>
    <mergeCell ref="A2:F2"/>
    <mergeCell ref="A18:F18"/>
    <mergeCell ref="A19:F19"/>
  </mergeCells>
  <pageMargins left="1.45669291338583" right="1.45669291338583" top="1.69291338582677" bottom="1.69291338582677" header="0.31496062992126" footer="0.31496062992126"/>
  <pageSetup paperSize="9" scale="82" fitToHeight="99" orientation="portrait" r:id="rId1"/>
  <headerFooter>
    <oddHeader>&amp;L&amp;A</oddHeader>
    <oddFooter>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F32"/>
  <sheetViews>
    <sheetView showGridLines="0" zoomScaleSheetLayoutView="100" workbookViewId="0"/>
  </sheetViews>
  <sheetFormatPr defaultColWidth="8" defaultRowHeight="11.25" customHeight="1" x14ac:dyDescent="0.25"/>
  <cols>
    <col min="1" max="1" width="38.85546875" style="39" customWidth="1"/>
    <col min="2" max="6" width="7.85546875" style="39" customWidth="1"/>
    <col min="7" max="16384" width="8" style="39"/>
  </cols>
  <sheetData>
    <row r="1" spans="1:6" ht="11.25" customHeight="1" x14ac:dyDescent="0.25">
      <c r="A1" s="239" t="s">
        <v>178</v>
      </c>
    </row>
    <row r="2" spans="1:6" ht="42.75" customHeight="1" x14ac:dyDescent="0.25">
      <c r="A2" s="28"/>
      <c r="B2" s="112" t="s">
        <v>173</v>
      </c>
      <c r="C2" s="113" t="s">
        <v>174</v>
      </c>
      <c r="D2" s="112" t="s">
        <v>175</v>
      </c>
      <c r="E2" s="112" t="s">
        <v>176</v>
      </c>
      <c r="F2" s="112" t="s">
        <v>177</v>
      </c>
    </row>
    <row r="3" spans="1:6" ht="10.5" customHeight="1" x14ac:dyDescent="0.2">
      <c r="A3" s="76" t="s">
        <v>27</v>
      </c>
      <c r="B3" s="118"/>
      <c r="C3" s="79"/>
      <c r="D3" s="78"/>
      <c r="E3" s="77"/>
      <c r="F3" s="77"/>
    </row>
    <row r="4" spans="1:6" ht="11.25" customHeight="1" x14ac:dyDescent="0.2">
      <c r="A4" s="61" t="s">
        <v>28</v>
      </c>
      <c r="B4" s="109">
        <v>9349</v>
      </c>
      <c r="C4" s="134">
        <v>9815</v>
      </c>
      <c r="D4" s="109">
        <v>8502</v>
      </c>
      <c r="E4" s="125">
        <v>8671</v>
      </c>
      <c r="F4" s="125">
        <v>8931</v>
      </c>
    </row>
    <row r="5" spans="1:6" ht="11.25" customHeight="1" x14ac:dyDescent="0.2">
      <c r="A5" s="61" t="s">
        <v>29</v>
      </c>
      <c r="B5" s="109">
        <v>24446</v>
      </c>
      <c r="C5" s="134">
        <v>23956</v>
      </c>
      <c r="D5" s="109">
        <v>10196</v>
      </c>
      <c r="E5" s="125">
        <v>10400</v>
      </c>
      <c r="F5" s="125">
        <v>10712</v>
      </c>
    </row>
    <row r="6" spans="1:6" ht="11.25" customHeight="1" x14ac:dyDescent="0.2">
      <c r="A6" s="61" t="s">
        <v>30</v>
      </c>
      <c r="B6" s="109">
        <v>3741</v>
      </c>
      <c r="C6" s="134">
        <v>3619</v>
      </c>
      <c r="D6" s="109">
        <v>3691</v>
      </c>
      <c r="E6" s="125">
        <v>3764</v>
      </c>
      <c r="F6" s="125">
        <v>3876</v>
      </c>
    </row>
    <row r="7" spans="1:6" ht="11.25" customHeight="1" x14ac:dyDescent="0.2">
      <c r="A7" s="34" t="s">
        <v>31</v>
      </c>
      <c r="B7" s="109">
        <v>3</v>
      </c>
      <c r="C7" s="134">
        <v>3</v>
      </c>
      <c r="D7" s="109">
        <v>3</v>
      </c>
      <c r="E7" s="125">
        <v>3</v>
      </c>
      <c r="F7" s="125">
        <v>3</v>
      </c>
    </row>
    <row r="8" spans="1:6" ht="11.25" customHeight="1" x14ac:dyDescent="0.2">
      <c r="A8" s="61" t="s">
        <v>32</v>
      </c>
      <c r="B8" s="109">
        <v>19</v>
      </c>
      <c r="C8" s="134">
        <v>19</v>
      </c>
      <c r="D8" s="109">
        <v>19</v>
      </c>
      <c r="E8" s="125">
        <v>19</v>
      </c>
      <c r="F8" s="125">
        <v>20</v>
      </c>
    </row>
    <row r="9" spans="1:6" ht="11.25" customHeight="1" x14ac:dyDescent="0.2">
      <c r="A9" s="76" t="s">
        <v>33</v>
      </c>
      <c r="B9" s="106">
        <v>37558</v>
      </c>
      <c r="C9" s="149">
        <v>37412</v>
      </c>
      <c r="D9" s="106">
        <v>22411</v>
      </c>
      <c r="E9" s="148">
        <v>22857</v>
      </c>
      <c r="F9" s="148">
        <v>23542</v>
      </c>
    </row>
    <row r="10" spans="1:6" ht="11.25" customHeight="1" x14ac:dyDescent="0.25">
      <c r="A10" s="76" t="s">
        <v>34</v>
      </c>
      <c r="B10" s="152"/>
      <c r="C10" s="153"/>
      <c r="D10" s="152"/>
      <c r="E10" s="154"/>
      <c r="F10" s="154"/>
    </row>
    <row r="11" spans="1:6" ht="11.25" customHeight="1" x14ac:dyDescent="0.25">
      <c r="A11" s="76" t="s">
        <v>35</v>
      </c>
      <c r="B11" s="152"/>
      <c r="C11" s="153"/>
      <c r="D11" s="152"/>
      <c r="E11" s="154"/>
      <c r="F11" s="154"/>
    </row>
    <row r="12" spans="1:6" ht="11.25" customHeight="1" x14ac:dyDescent="0.25">
      <c r="A12" s="1" t="s">
        <v>36</v>
      </c>
      <c r="B12" s="152"/>
      <c r="C12" s="153"/>
      <c r="D12" s="152"/>
      <c r="E12" s="154"/>
      <c r="F12" s="154"/>
    </row>
    <row r="13" spans="1:6" ht="11.25" customHeight="1" x14ac:dyDescent="0.2">
      <c r="A13" s="61" t="s">
        <v>37</v>
      </c>
      <c r="B13" s="109">
        <v>18351</v>
      </c>
      <c r="C13" s="134">
        <v>18905</v>
      </c>
      <c r="D13" s="109">
        <v>22089</v>
      </c>
      <c r="E13" s="125">
        <v>22531</v>
      </c>
      <c r="F13" s="125">
        <v>23207</v>
      </c>
    </row>
    <row r="14" spans="1:6" ht="11.25" customHeight="1" x14ac:dyDescent="0.2">
      <c r="A14" s="61" t="s">
        <v>38</v>
      </c>
      <c r="B14" s="109">
        <v>96</v>
      </c>
      <c r="C14" s="134">
        <v>119</v>
      </c>
      <c r="D14" s="109">
        <v>286</v>
      </c>
      <c r="E14" s="125">
        <v>292</v>
      </c>
      <c r="F14" s="125">
        <v>301</v>
      </c>
    </row>
    <row r="15" spans="1:6" s="41" customFormat="1" ht="11.25" customHeight="1" x14ac:dyDescent="0.2">
      <c r="A15" s="61" t="s">
        <v>39</v>
      </c>
      <c r="B15" s="109">
        <v>16</v>
      </c>
      <c r="C15" s="134">
        <v>16</v>
      </c>
      <c r="D15" s="109">
        <v>16</v>
      </c>
      <c r="E15" s="125">
        <v>16</v>
      </c>
      <c r="F15" s="125">
        <v>16</v>
      </c>
    </row>
    <row r="16" spans="1:6" ht="9.75" customHeight="1" x14ac:dyDescent="0.2">
      <c r="A16" s="61" t="s">
        <v>9</v>
      </c>
      <c r="B16" s="109">
        <v>3691</v>
      </c>
      <c r="C16" s="134">
        <v>3321</v>
      </c>
      <c r="D16" s="109">
        <v>42</v>
      </c>
      <c r="E16" s="125">
        <v>43</v>
      </c>
      <c r="F16" s="125">
        <v>44</v>
      </c>
    </row>
    <row r="17" spans="1:6" ht="9.75" customHeight="1" x14ac:dyDescent="0.2">
      <c r="A17" s="70" t="s">
        <v>107</v>
      </c>
      <c r="C17" s="134"/>
    </row>
    <row r="18" spans="1:6" ht="9.75" customHeight="1" x14ac:dyDescent="0.2">
      <c r="A18" s="1" t="s">
        <v>40</v>
      </c>
      <c r="B18" s="106">
        <v>22154</v>
      </c>
      <c r="C18" s="149">
        <v>22361</v>
      </c>
      <c r="D18" s="106">
        <v>22433</v>
      </c>
      <c r="E18" s="148">
        <v>22882</v>
      </c>
      <c r="F18" s="148">
        <v>23568</v>
      </c>
    </row>
    <row r="19" spans="1:6" ht="9.75" customHeight="1" x14ac:dyDescent="0.2">
      <c r="A19" s="1" t="s">
        <v>41</v>
      </c>
      <c r="B19" s="145">
        <v>22154</v>
      </c>
      <c r="C19" s="135">
        <v>22361</v>
      </c>
      <c r="D19" s="145">
        <v>22433</v>
      </c>
      <c r="E19" s="150">
        <v>22882</v>
      </c>
      <c r="F19" s="150">
        <v>23568</v>
      </c>
    </row>
    <row r="20" spans="1:6" ht="11.25" customHeight="1" x14ac:dyDescent="0.2">
      <c r="A20" s="62" t="s">
        <v>42</v>
      </c>
      <c r="B20" s="106">
        <v>-15404</v>
      </c>
      <c r="C20" s="149">
        <v>-15051</v>
      </c>
      <c r="D20" s="106">
        <v>22</v>
      </c>
      <c r="E20" s="148">
        <v>25</v>
      </c>
      <c r="F20" s="148">
        <v>26</v>
      </c>
    </row>
    <row r="21" spans="1:6" s="42" customFormat="1" ht="11.25" customHeight="1" x14ac:dyDescent="0.2">
      <c r="A21" s="61" t="s">
        <v>23</v>
      </c>
      <c r="B21" s="109">
        <v>4598</v>
      </c>
      <c r="C21" s="134">
        <v>650</v>
      </c>
      <c r="D21" s="109">
        <v>0</v>
      </c>
      <c r="E21" s="125">
        <v>0</v>
      </c>
      <c r="F21" s="125">
        <v>0</v>
      </c>
    </row>
    <row r="22" spans="1:6" s="42" customFormat="1" ht="11.25" customHeight="1" x14ac:dyDescent="0.2">
      <c r="A22" s="80" t="s">
        <v>43</v>
      </c>
      <c r="B22" s="106">
        <v>4598</v>
      </c>
      <c r="C22" s="149">
        <v>650</v>
      </c>
      <c r="D22" s="106">
        <v>0</v>
      </c>
      <c r="E22" s="155">
        <v>0</v>
      </c>
      <c r="F22" s="155">
        <v>0</v>
      </c>
    </row>
    <row r="23" spans="1:6" s="42" customFormat="1" ht="22.5" x14ac:dyDescent="0.2">
      <c r="A23" s="1" t="s">
        <v>44</v>
      </c>
      <c r="B23" s="145">
        <v>-10806</v>
      </c>
      <c r="C23" s="135">
        <v>-14401</v>
      </c>
      <c r="D23" s="145">
        <v>22</v>
      </c>
      <c r="E23" s="150">
        <v>25</v>
      </c>
      <c r="F23" s="150">
        <v>26</v>
      </c>
    </row>
    <row r="24" spans="1:6" s="42" customFormat="1" ht="22.5" x14ac:dyDescent="0.2">
      <c r="A24" s="76" t="s">
        <v>45</v>
      </c>
      <c r="B24" s="156">
        <v>-10806</v>
      </c>
      <c r="C24" s="157">
        <v>-14401</v>
      </c>
      <c r="D24" s="156">
        <v>22</v>
      </c>
      <c r="E24" s="158">
        <v>25</v>
      </c>
      <c r="F24" s="158">
        <v>26</v>
      </c>
    </row>
    <row r="25" spans="1:6" s="42" customFormat="1" ht="18.75" customHeight="1" x14ac:dyDescent="0.2">
      <c r="A25" s="130" t="s">
        <v>46</v>
      </c>
      <c r="B25" s="114"/>
      <c r="C25" s="115"/>
      <c r="D25" s="114"/>
      <c r="E25" s="116"/>
      <c r="F25" s="116"/>
    </row>
    <row r="26" spans="1:6" s="42" customFormat="1" ht="46.5" customHeight="1" x14ac:dyDescent="0.2">
      <c r="A26" s="43"/>
      <c r="B26" s="112" t="s">
        <v>173</v>
      </c>
      <c r="C26" s="113" t="s">
        <v>174</v>
      </c>
      <c r="D26" s="112" t="s">
        <v>175</v>
      </c>
      <c r="E26" s="112" t="s">
        <v>176</v>
      </c>
      <c r="F26" s="112" t="s">
        <v>177</v>
      </c>
    </row>
    <row r="27" spans="1:6" s="41" customFormat="1" ht="22.5" x14ac:dyDescent="0.2">
      <c r="A27" s="209" t="s">
        <v>152</v>
      </c>
      <c r="B27" s="129">
        <v>-10806</v>
      </c>
      <c r="C27" s="131">
        <v>-14401</v>
      </c>
      <c r="D27" s="129">
        <v>22</v>
      </c>
      <c r="E27" s="129">
        <v>25</v>
      </c>
      <c r="F27" s="129">
        <v>26</v>
      </c>
    </row>
    <row r="28" spans="1:6" s="42" customFormat="1" ht="12.75" customHeight="1" x14ac:dyDescent="0.2">
      <c r="A28" s="44" t="s">
        <v>165</v>
      </c>
      <c r="B28" s="109">
        <v>33</v>
      </c>
      <c r="C28" s="134">
        <v>29</v>
      </c>
      <c r="D28" s="109">
        <v>29</v>
      </c>
      <c r="E28" s="109">
        <v>0</v>
      </c>
      <c r="F28" s="109">
        <v>0</v>
      </c>
    </row>
    <row r="29" spans="1:6" s="42" customFormat="1" x14ac:dyDescent="0.2">
      <c r="A29" s="44" t="s">
        <v>162</v>
      </c>
      <c r="B29" s="109">
        <v>30</v>
      </c>
      <c r="C29" s="134">
        <v>31</v>
      </c>
      <c r="D29" s="109">
        <v>32</v>
      </c>
      <c r="E29" s="109">
        <v>0</v>
      </c>
      <c r="F29" s="109">
        <v>0</v>
      </c>
    </row>
    <row r="30" spans="1:6" s="42" customFormat="1" x14ac:dyDescent="0.2">
      <c r="A30" s="117" t="s">
        <v>153</v>
      </c>
      <c r="B30" s="151">
        <v>-10803</v>
      </c>
      <c r="C30" s="95">
        <v>-14403</v>
      </c>
      <c r="D30" s="151">
        <v>19</v>
      </c>
      <c r="E30" s="151">
        <v>25</v>
      </c>
      <c r="F30" s="151">
        <v>26</v>
      </c>
    </row>
    <row r="31" spans="1:6" ht="11.25" customHeight="1" x14ac:dyDescent="0.2">
      <c r="A31" s="250" t="s">
        <v>47</v>
      </c>
      <c r="B31" s="250"/>
      <c r="C31" s="250"/>
      <c r="D31" s="250"/>
      <c r="E31" s="250"/>
      <c r="F31" s="250"/>
    </row>
    <row r="32" spans="1:6" ht="11.25" customHeight="1" x14ac:dyDescent="0.25">
      <c r="A32" s="251" t="s">
        <v>48</v>
      </c>
      <c r="B32" s="251"/>
      <c r="C32" s="251"/>
      <c r="D32" s="251"/>
      <c r="E32" s="251"/>
      <c r="F32" s="251"/>
    </row>
  </sheetData>
  <mergeCells count="2">
    <mergeCell ref="A31:F31"/>
    <mergeCell ref="A32:F32"/>
  </mergeCells>
  <pageMargins left="0.70866141732283505" right="0.70866141732283505" top="0.74803149606299202" bottom="0.74803149606299202" header="0.31496062992126" footer="0.31496062992126"/>
  <pageSetup paperSize="9" fitToHeight="0" orientation="portrait" r:id="rId1"/>
  <headerFooter>
    <oddHeader>&amp;L&amp;A</oddHeader>
    <oddFooter>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39"/>
  <sheetViews>
    <sheetView showGridLines="0" zoomScaleSheetLayoutView="100" workbookViewId="0"/>
  </sheetViews>
  <sheetFormatPr defaultColWidth="8" defaultRowHeight="11.25" customHeight="1" x14ac:dyDescent="0.25"/>
  <cols>
    <col min="1" max="1" width="28.140625" style="45" customWidth="1"/>
    <col min="2" max="6" width="9.28515625" style="45" customWidth="1"/>
    <col min="7" max="16384" width="8" style="45"/>
  </cols>
  <sheetData>
    <row r="1" spans="1:6" ht="11.1" customHeight="1" x14ac:dyDescent="0.25">
      <c r="A1" s="240" t="s">
        <v>49</v>
      </c>
      <c r="B1" s="8"/>
      <c r="C1" s="8"/>
      <c r="D1" s="8"/>
      <c r="E1" s="8"/>
      <c r="F1" s="8"/>
    </row>
    <row r="2" spans="1:6" s="47" customFormat="1" ht="45" x14ac:dyDescent="0.25">
      <c r="A2" s="28"/>
      <c r="B2" s="112" t="s">
        <v>173</v>
      </c>
      <c r="C2" s="113" t="s">
        <v>174</v>
      </c>
      <c r="D2" s="112" t="s">
        <v>175</v>
      </c>
      <c r="E2" s="112" t="s">
        <v>176</v>
      </c>
      <c r="F2" s="112" t="s">
        <v>177</v>
      </c>
    </row>
    <row r="3" spans="1:6" x14ac:dyDescent="0.25">
      <c r="A3" s="42" t="s">
        <v>50</v>
      </c>
      <c r="B3" s="39"/>
      <c r="C3" s="48"/>
      <c r="D3" s="39"/>
      <c r="E3" s="39"/>
      <c r="F3" s="39"/>
    </row>
    <row r="4" spans="1:6" x14ac:dyDescent="0.25">
      <c r="A4" s="49" t="s">
        <v>51</v>
      </c>
      <c r="B4" s="39"/>
      <c r="C4" s="48"/>
      <c r="D4" s="39"/>
      <c r="E4" s="39"/>
      <c r="F4" s="39"/>
    </row>
    <row r="5" spans="1:6" x14ac:dyDescent="0.2">
      <c r="A5" s="50" t="s">
        <v>52</v>
      </c>
      <c r="B5" s="159">
        <v>6862</v>
      </c>
      <c r="C5" s="160">
        <v>5545</v>
      </c>
      <c r="D5" s="125">
        <v>5226</v>
      </c>
      <c r="E5" s="125">
        <v>4015</v>
      </c>
      <c r="F5" s="125">
        <v>3917</v>
      </c>
    </row>
    <row r="6" spans="1:6" x14ac:dyDescent="0.2">
      <c r="A6" s="50" t="s">
        <v>53</v>
      </c>
      <c r="B6" s="159">
        <v>1181</v>
      </c>
      <c r="C6" s="160">
        <v>1181</v>
      </c>
      <c r="D6" s="125">
        <v>1181</v>
      </c>
      <c r="E6" s="125">
        <v>1181</v>
      </c>
      <c r="F6" s="125">
        <v>1181</v>
      </c>
    </row>
    <row r="7" spans="1:6" x14ac:dyDescent="0.2">
      <c r="A7" s="51" t="s">
        <v>54</v>
      </c>
      <c r="B7" s="159">
        <v>32743</v>
      </c>
      <c r="C7" s="160"/>
      <c r="D7" s="125"/>
      <c r="E7" s="125"/>
      <c r="F7" s="125"/>
    </row>
    <row r="8" spans="1:6" x14ac:dyDescent="0.25">
      <c r="A8" s="52" t="s">
        <v>55</v>
      </c>
      <c r="B8" s="200">
        <v>40786</v>
      </c>
      <c r="C8" s="201">
        <v>6726</v>
      </c>
      <c r="D8" s="200">
        <v>6407</v>
      </c>
      <c r="E8" s="202">
        <v>5196</v>
      </c>
      <c r="F8" s="202">
        <v>5098</v>
      </c>
    </row>
    <row r="9" spans="1:6" x14ac:dyDescent="0.2">
      <c r="A9" s="46" t="s">
        <v>56</v>
      </c>
      <c r="B9" s="159"/>
      <c r="C9" s="160"/>
      <c r="D9" s="159"/>
      <c r="E9" s="161"/>
      <c r="F9" s="161"/>
    </row>
    <row r="10" spans="1:6" x14ac:dyDescent="0.2">
      <c r="A10" s="50" t="s">
        <v>57</v>
      </c>
      <c r="B10" s="159">
        <v>373513</v>
      </c>
      <c r="C10" s="160">
        <v>395434</v>
      </c>
      <c r="D10" s="159">
        <v>396919</v>
      </c>
      <c r="E10" s="161">
        <v>400374</v>
      </c>
      <c r="F10" s="161">
        <v>402783</v>
      </c>
    </row>
    <row r="11" spans="1:6" x14ac:dyDescent="0.2">
      <c r="A11" s="50" t="s">
        <v>58</v>
      </c>
      <c r="B11" s="159">
        <v>47557</v>
      </c>
      <c r="C11" s="160">
        <v>47992</v>
      </c>
      <c r="D11" s="159">
        <v>45886</v>
      </c>
      <c r="E11" s="161">
        <v>43738</v>
      </c>
      <c r="F11" s="161">
        <v>41526</v>
      </c>
    </row>
    <row r="12" spans="1:6" s="52" customFormat="1" x14ac:dyDescent="0.2">
      <c r="A12" s="50" t="s">
        <v>59</v>
      </c>
      <c r="B12" s="159">
        <v>82307</v>
      </c>
      <c r="C12" s="160">
        <v>98559</v>
      </c>
      <c r="D12" s="159">
        <v>99559</v>
      </c>
      <c r="E12" s="161">
        <v>99559</v>
      </c>
      <c r="F12" s="161">
        <v>99559</v>
      </c>
    </row>
    <row r="13" spans="1:6" x14ac:dyDescent="0.2">
      <c r="A13" s="50" t="s">
        <v>60</v>
      </c>
      <c r="B13" s="159">
        <v>327</v>
      </c>
      <c r="C13" s="160">
        <v>258</v>
      </c>
      <c r="D13" s="159">
        <v>188</v>
      </c>
      <c r="E13" s="161">
        <v>117</v>
      </c>
      <c r="F13" s="161">
        <v>44</v>
      </c>
    </row>
    <row r="14" spans="1:6" x14ac:dyDescent="0.2">
      <c r="A14" s="50" t="s">
        <v>61</v>
      </c>
      <c r="B14" s="159">
        <v>90</v>
      </c>
      <c r="C14" s="160">
        <v>90</v>
      </c>
      <c r="D14" s="159">
        <v>90</v>
      </c>
      <c r="E14" s="161">
        <v>90</v>
      </c>
      <c r="F14" s="161">
        <v>90</v>
      </c>
    </row>
    <row r="15" spans="1:6" x14ac:dyDescent="0.25">
      <c r="A15" s="52" t="s">
        <v>62</v>
      </c>
      <c r="B15" s="200">
        <v>503794</v>
      </c>
      <c r="C15" s="201">
        <v>542333</v>
      </c>
      <c r="D15" s="200">
        <v>542642</v>
      </c>
      <c r="E15" s="202">
        <v>543878</v>
      </c>
      <c r="F15" s="202">
        <v>544002</v>
      </c>
    </row>
    <row r="16" spans="1:6" x14ac:dyDescent="0.25">
      <c r="A16" s="46" t="s">
        <v>63</v>
      </c>
      <c r="B16" s="162">
        <v>544580</v>
      </c>
      <c r="C16" s="163">
        <v>549059</v>
      </c>
      <c r="D16" s="162">
        <v>549049</v>
      </c>
      <c r="E16" s="164">
        <v>549074</v>
      </c>
      <c r="F16" s="164">
        <v>549100</v>
      </c>
    </row>
    <row r="17" spans="1:6" x14ac:dyDescent="0.2">
      <c r="A17" s="53" t="s">
        <v>64</v>
      </c>
      <c r="B17" s="165"/>
      <c r="C17" s="166"/>
      <c r="D17" s="165"/>
      <c r="E17" s="167"/>
      <c r="F17" s="167"/>
    </row>
    <row r="18" spans="1:6" s="52" customFormat="1" x14ac:dyDescent="0.2">
      <c r="A18" s="46" t="s">
        <v>65</v>
      </c>
      <c r="B18" s="159"/>
      <c r="C18" s="160"/>
      <c r="D18" s="159"/>
      <c r="E18" s="161"/>
      <c r="F18" s="161"/>
    </row>
    <row r="19" spans="1:6" s="46" customFormat="1" x14ac:dyDescent="0.2">
      <c r="A19" s="50" t="s">
        <v>29</v>
      </c>
      <c r="B19" s="159">
        <v>2234</v>
      </c>
      <c r="C19" s="160">
        <v>2234</v>
      </c>
      <c r="D19" s="159">
        <v>2234</v>
      </c>
      <c r="E19" s="161">
        <v>2234</v>
      </c>
      <c r="F19" s="161">
        <v>2234</v>
      </c>
    </row>
    <row r="20" spans="1:6" x14ac:dyDescent="0.2">
      <c r="A20" s="50" t="s">
        <v>66</v>
      </c>
      <c r="B20" s="159">
        <v>230</v>
      </c>
      <c r="C20" s="160">
        <v>230</v>
      </c>
      <c r="D20" s="159">
        <v>230</v>
      </c>
      <c r="E20" s="161">
        <v>230</v>
      </c>
      <c r="F20" s="161">
        <v>230</v>
      </c>
    </row>
    <row r="21" spans="1:6" x14ac:dyDescent="0.2">
      <c r="A21" s="50" t="s">
        <v>67</v>
      </c>
      <c r="B21" s="168">
        <v>4234</v>
      </c>
      <c r="C21" s="169">
        <v>4234</v>
      </c>
      <c r="D21" s="168">
        <v>4234</v>
      </c>
      <c r="E21" s="170">
        <v>4234</v>
      </c>
      <c r="F21" s="170">
        <v>4234</v>
      </c>
    </row>
    <row r="22" spans="1:6" x14ac:dyDescent="0.25">
      <c r="A22" s="54" t="s">
        <v>68</v>
      </c>
      <c r="B22" s="197">
        <v>6698</v>
      </c>
      <c r="C22" s="198">
        <v>6698</v>
      </c>
      <c r="D22" s="197">
        <v>6698</v>
      </c>
      <c r="E22" s="199">
        <v>6698</v>
      </c>
      <c r="F22" s="199">
        <v>6698</v>
      </c>
    </row>
    <row r="23" spans="1:6" x14ac:dyDescent="0.2">
      <c r="A23" s="53" t="s">
        <v>69</v>
      </c>
      <c r="B23" s="180"/>
      <c r="C23" s="181"/>
      <c r="D23" s="180"/>
      <c r="E23" s="182"/>
      <c r="F23" s="182"/>
    </row>
    <row r="24" spans="1:6" s="52" customFormat="1" x14ac:dyDescent="0.2">
      <c r="A24" s="50" t="s">
        <v>70</v>
      </c>
      <c r="B24" s="168">
        <v>235</v>
      </c>
      <c r="C24" s="169">
        <v>204</v>
      </c>
      <c r="D24" s="168">
        <v>172</v>
      </c>
      <c r="E24" s="170">
        <v>172</v>
      </c>
      <c r="F24" s="170">
        <v>172</v>
      </c>
    </row>
    <row r="25" spans="1:6" x14ac:dyDescent="0.25">
      <c r="A25" s="54" t="s">
        <v>71</v>
      </c>
      <c r="B25" s="197">
        <v>235</v>
      </c>
      <c r="C25" s="198">
        <v>204</v>
      </c>
      <c r="D25" s="197">
        <v>172</v>
      </c>
      <c r="E25" s="197">
        <v>172</v>
      </c>
      <c r="F25" s="197">
        <v>172</v>
      </c>
    </row>
    <row r="26" spans="1:6" x14ac:dyDescent="0.2">
      <c r="A26" s="53" t="s">
        <v>72</v>
      </c>
      <c r="B26" s="165"/>
      <c r="C26" s="166"/>
      <c r="D26" s="165"/>
      <c r="E26" s="167"/>
      <c r="F26" s="167"/>
    </row>
    <row r="27" spans="1:6" x14ac:dyDescent="0.2">
      <c r="A27" s="50" t="s">
        <v>73</v>
      </c>
      <c r="B27" s="168">
        <v>1423</v>
      </c>
      <c r="C27" s="169">
        <v>1423</v>
      </c>
      <c r="D27" s="168">
        <v>1423</v>
      </c>
      <c r="E27" s="170">
        <v>1423</v>
      </c>
      <c r="F27" s="170">
        <v>1423</v>
      </c>
    </row>
    <row r="28" spans="1:6" x14ac:dyDescent="0.15">
      <c r="A28" s="54" t="s">
        <v>74</v>
      </c>
      <c r="B28" s="194">
        <v>1423</v>
      </c>
      <c r="C28" s="195">
        <v>1423</v>
      </c>
      <c r="D28" s="194">
        <v>1423</v>
      </c>
      <c r="E28" s="196">
        <v>1423</v>
      </c>
      <c r="F28" s="196">
        <v>1423</v>
      </c>
    </row>
    <row r="29" spans="1:6" x14ac:dyDescent="0.2">
      <c r="A29" s="53" t="s">
        <v>75</v>
      </c>
      <c r="B29" s="171">
        <v>8356</v>
      </c>
      <c r="C29" s="172">
        <v>8325</v>
      </c>
      <c r="D29" s="171">
        <v>8293</v>
      </c>
      <c r="E29" s="173">
        <v>8293</v>
      </c>
      <c r="F29" s="173">
        <v>8293</v>
      </c>
    </row>
    <row r="30" spans="1:6" x14ac:dyDescent="0.2">
      <c r="A30" s="53" t="s">
        <v>76</v>
      </c>
      <c r="B30" s="174">
        <v>536224</v>
      </c>
      <c r="C30" s="175">
        <v>540734</v>
      </c>
      <c r="D30" s="174">
        <v>540756</v>
      </c>
      <c r="E30" s="176">
        <v>540781</v>
      </c>
      <c r="F30" s="176">
        <v>540807</v>
      </c>
    </row>
    <row r="31" spans="1:6" s="46" customFormat="1" x14ac:dyDescent="0.2">
      <c r="A31" s="53" t="s">
        <v>77</v>
      </c>
      <c r="B31" s="177"/>
      <c r="C31" s="178"/>
      <c r="D31" s="177"/>
      <c r="E31" s="179"/>
      <c r="F31" s="179"/>
    </row>
    <row r="32" spans="1:6" s="46" customFormat="1" x14ac:dyDescent="0.2">
      <c r="A32" s="53" t="s">
        <v>78</v>
      </c>
      <c r="B32" s="159"/>
      <c r="C32" s="160"/>
      <c r="D32" s="159"/>
      <c r="E32" s="161"/>
      <c r="F32" s="161"/>
    </row>
    <row r="33" spans="1:6" x14ac:dyDescent="0.2">
      <c r="A33" s="50" t="s">
        <v>79</v>
      </c>
      <c r="B33" s="159">
        <v>336639</v>
      </c>
      <c r="C33" s="160">
        <v>355550</v>
      </c>
      <c r="D33" s="159">
        <v>355550</v>
      </c>
      <c r="E33" s="161">
        <v>355550</v>
      </c>
      <c r="F33" s="161">
        <v>355550</v>
      </c>
    </row>
    <row r="34" spans="1:6" x14ac:dyDescent="0.2">
      <c r="A34" s="50" t="s">
        <v>80</v>
      </c>
      <c r="B34" s="159">
        <v>203626</v>
      </c>
      <c r="C34" s="160">
        <v>203626</v>
      </c>
      <c r="D34" s="159">
        <v>203626</v>
      </c>
      <c r="E34" s="161">
        <v>203626</v>
      </c>
      <c r="F34" s="161">
        <v>203626</v>
      </c>
    </row>
    <row r="35" spans="1:6" ht="22.5" x14ac:dyDescent="0.2">
      <c r="A35" s="210" t="s">
        <v>81</v>
      </c>
      <c r="B35" s="168">
        <v>-4041</v>
      </c>
      <c r="C35" s="169">
        <v>-18442</v>
      </c>
      <c r="D35" s="168">
        <v>-18420</v>
      </c>
      <c r="E35" s="170">
        <v>-18395</v>
      </c>
      <c r="F35" s="170">
        <v>-18369</v>
      </c>
    </row>
    <row r="36" spans="1:6" x14ac:dyDescent="0.15">
      <c r="A36" s="52" t="s">
        <v>82</v>
      </c>
      <c r="B36" s="194">
        <v>536224</v>
      </c>
      <c r="C36" s="195">
        <v>540734</v>
      </c>
      <c r="D36" s="194">
        <v>540756</v>
      </c>
      <c r="E36" s="196">
        <v>540781</v>
      </c>
      <c r="F36" s="196">
        <v>540807</v>
      </c>
    </row>
    <row r="37" spans="1:6" x14ac:dyDescent="0.2">
      <c r="A37" s="119" t="s">
        <v>83</v>
      </c>
      <c r="B37" s="171">
        <v>536224</v>
      </c>
      <c r="C37" s="172">
        <v>540734</v>
      </c>
      <c r="D37" s="171">
        <v>540756</v>
      </c>
      <c r="E37" s="173">
        <v>540781</v>
      </c>
      <c r="F37" s="173">
        <v>540807</v>
      </c>
    </row>
    <row r="38" spans="1:6" ht="11.25" customHeight="1" x14ac:dyDescent="0.2">
      <c r="A38" s="252" t="s">
        <v>84</v>
      </c>
      <c r="B38" s="252"/>
      <c r="C38" s="252"/>
      <c r="D38" s="252"/>
      <c r="E38" s="252"/>
      <c r="F38" s="252"/>
    </row>
    <row r="39" spans="1:6" ht="11.25" customHeight="1" x14ac:dyDescent="0.25">
      <c r="A39" s="253" t="s">
        <v>85</v>
      </c>
      <c r="B39" s="253"/>
      <c r="C39" s="253"/>
      <c r="D39" s="253"/>
      <c r="E39" s="253"/>
      <c r="F39" s="253"/>
    </row>
  </sheetData>
  <mergeCells count="2">
    <mergeCell ref="A38:F38"/>
    <mergeCell ref="A39:F39"/>
  </mergeCells>
  <pageMargins left="0.70866141732283505" right="0.70866141732283505" top="0.74803149606299202" bottom="0.74803149606299202" header="0.31496062992126" footer="0.31496062992126"/>
  <pageSetup paperSize="9" scale="92" orientation="portrait" r:id="rId1"/>
  <headerFooter>
    <oddHeader>&amp;L&amp;A</oddHeader>
    <oddFooter>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F16"/>
  <sheetViews>
    <sheetView showGridLines="0" zoomScaleSheetLayoutView="100" workbookViewId="0"/>
  </sheetViews>
  <sheetFormatPr defaultColWidth="8" defaultRowHeight="11.25" customHeight="1" x14ac:dyDescent="0.25"/>
  <cols>
    <col min="1" max="1" width="25.28515625" style="39" customWidth="1"/>
    <col min="2" max="6" width="9.7109375" style="31" customWidth="1"/>
    <col min="7" max="16384" width="8" style="39"/>
  </cols>
  <sheetData>
    <row r="1" spans="1:6" ht="11.25" customHeight="1" x14ac:dyDescent="0.2">
      <c r="A1" s="236" t="s">
        <v>179</v>
      </c>
      <c r="B1" s="8"/>
      <c r="C1" s="8"/>
      <c r="D1" s="8"/>
      <c r="E1" s="8"/>
      <c r="F1" s="8"/>
    </row>
    <row r="2" spans="1:6" s="31" customFormat="1" ht="45" x14ac:dyDescent="0.25">
      <c r="B2" s="120" t="s">
        <v>86</v>
      </c>
      <c r="C2" s="120" t="s">
        <v>87</v>
      </c>
      <c r="D2" s="120" t="s">
        <v>88</v>
      </c>
      <c r="E2" s="120" t="s">
        <v>89</v>
      </c>
      <c r="F2" s="120" t="s">
        <v>90</v>
      </c>
    </row>
    <row r="3" spans="1:6" s="31" customFormat="1" ht="22.5" x14ac:dyDescent="0.2">
      <c r="A3" s="209" t="s">
        <v>180</v>
      </c>
      <c r="B3" s="27"/>
      <c r="C3" s="27"/>
      <c r="D3" s="27"/>
      <c r="E3" s="27"/>
      <c r="F3" s="55"/>
    </row>
    <row r="4" spans="1:6" ht="22.5" x14ac:dyDescent="0.2">
      <c r="A4" s="218" t="s">
        <v>91</v>
      </c>
      <c r="B4" s="159">
        <v>-4041</v>
      </c>
      <c r="C4" s="159">
        <v>198295</v>
      </c>
      <c r="D4" s="159">
        <v>5331</v>
      </c>
      <c r="E4" s="159">
        <v>336639</v>
      </c>
      <c r="F4" s="161">
        <v>536224</v>
      </c>
    </row>
    <row r="5" spans="1:6" x14ac:dyDescent="0.15">
      <c r="A5" s="216" t="s">
        <v>92</v>
      </c>
      <c r="B5" s="202">
        <v>-4041</v>
      </c>
      <c r="C5" s="202">
        <v>198295</v>
      </c>
      <c r="D5" s="202">
        <v>5331</v>
      </c>
      <c r="E5" s="202">
        <v>336639</v>
      </c>
      <c r="F5" s="202">
        <v>536224</v>
      </c>
    </row>
    <row r="6" spans="1:6" x14ac:dyDescent="0.2">
      <c r="A6" s="214" t="s">
        <v>93</v>
      </c>
      <c r="B6" s="183"/>
      <c r="C6" s="183"/>
      <c r="D6" s="183"/>
      <c r="E6" s="183"/>
      <c r="F6" s="183">
        <v>0</v>
      </c>
    </row>
    <row r="7" spans="1:6" x14ac:dyDescent="0.2">
      <c r="A7" s="214" t="s">
        <v>94</v>
      </c>
      <c r="B7" s="183"/>
      <c r="C7" s="183"/>
      <c r="D7" s="183"/>
      <c r="E7" s="183"/>
      <c r="F7" s="183">
        <v>0</v>
      </c>
    </row>
    <row r="8" spans="1:6" x14ac:dyDescent="0.2">
      <c r="A8" s="217" t="s">
        <v>95</v>
      </c>
      <c r="B8" s="159">
        <v>-14401</v>
      </c>
      <c r="C8" s="159">
        <v>0</v>
      </c>
      <c r="D8" s="159">
        <v>0</v>
      </c>
      <c r="E8" s="159">
        <v>0</v>
      </c>
      <c r="F8" s="161">
        <v>-14401</v>
      </c>
    </row>
    <row r="9" spans="1:6" x14ac:dyDescent="0.15">
      <c r="A9" s="216" t="s">
        <v>96</v>
      </c>
      <c r="B9" s="202">
        <v>-14401</v>
      </c>
      <c r="C9" s="202">
        <v>0</v>
      </c>
      <c r="D9" s="202">
        <v>0</v>
      </c>
      <c r="E9" s="202">
        <v>0</v>
      </c>
      <c r="F9" s="202">
        <v>-14401</v>
      </c>
    </row>
    <row r="10" spans="1:6" s="56" customFormat="1" x14ac:dyDescent="0.2">
      <c r="A10" s="214" t="s">
        <v>97</v>
      </c>
      <c r="B10" s="176"/>
      <c r="C10" s="176"/>
      <c r="D10" s="176"/>
      <c r="E10" s="176"/>
      <c r="F10" s="176"/>
    </row>
    <row r="11" spans="1:6" x14ac:dyDescent="0.2">
      <c r="A11" s="215" t="s">
        <v>98</v>
      </c>
      <c r="B11" s="176"/>
      <c r="C11" s="176"/>
      <c r="D11" s="176"/>
      <c r="E11" s="176"/>
      <c r="F11" s="176"/>
    </row>
    <row r="12" spans="1:6" x14ac:dyDescent="0.2">
      <c r="A12" s="220" t="s">
        <v>99</v>
      </c>
      <c r="B12" s="159">
        <v>0</v>
      </c>
      <c r="C12" s="159">
        <v>0</v>
      </c>
      <c r="D12" s="159">
        <v>0</v>
      </c>
      <c r="E12" s="159">
        <v>18911</v>
      </c>
      <c r="F12" s="161">
        <v>18911</v>
      </c>
    </row>
    <row r="13" spans="1:6" ht="21" x14ac:dyDescent="0.15">
      <c r="A13" s="219" t="s">
        <v>100</v>
      </c>
      <c r="B13" s="212">
        <v>0</v>
      </c>
      <c r="C13" s="212">
        <v>0</v>
      </c>
      <c r="D13" s="212">
        <v>0</v>
      </c>
      <c r="E13" s="212">
        <v>18911</v>
      </c>
      <c r="F13" s="212">
        <v>18911</v>
      </c>
    </row>
    <row r="14" spans="1:6" s="56" customFormat="1" ht="27.75" customHeight="1" x14ac:dyDescent="0.2">
      <c r="A14" s="211" t="s">
        <v>101</v>
      </c>
      <c r="B14" s="176">
        <v>-18442</v>
      </c>
      <c r="C14" s="176">
        <v>198295</v>
      </c>
      <c r="D14" s="176">
        <v>5331</v>
      </c>
      <c r="E14" s="176">
        <v>355550</v>
      </c>
      <c r="F14" s="176">
        <v>540734</v>
      </c>
    </row>
    <row r="15" spans="1:6" ht="22.5" x14ac:dyDescent="0.2">
      <c r="A15" s="213" t="s">
        <v>102</v>
      </c>
      <c r="B15" s="173">
        <v>-18442</v>
      </c>
      <c r="C15" s="173">
        <v>198295</v>
      </c>
      <c r="D15" s="173">
        <v>5331</v>
      </c>
      <c r="E15" s="173">
        <v>355550</v>
      </c>
      <c r="F15" s="173">
        <v>540734</v>
      </c>
    </row>
    <row r="16" spans="1:6" ht="11.25" customHeight="1" x14ac:dyDescent="0.25">
      <c r="A16" s="253" t="s">
        <v>84</v>
      </c>
      <c r="B16" s="253"/>
      <c r="C16" s="253"/>
      <c r="D16" s="253"/>
      <c r="E16" s="253"/>
      <c r="F16" s="253"/>
    </row>
  </sheetData>
  <mergeCells count="1">
    <mergeCell ref="A16:F16"/>
  </mergeCells>
  <pageMargins left="0.70866141732283505" right="0.70866141732283505" top="0.74803149606299202" bottom="0.74803149606299202" header="0.31496062992126" footer="0.31496062992126"/>
  <pageSetup paperSize="9" orientation="portrait" r:id="rId1"/>
  <headerFooter>
    <oddHeader>&amp;L&amp;A</oddHeader>
    <oddFooter>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F36"/>
  <sheetViews>
    <sheetView showGridLines="0" zoomScaleSheetLayoutView="100" workbookViewId="0"/>
  </sheetViews>
  <sheetFormatPr defaultColWidth="8" defaultRowHeight="11.25" customHeight="1" x14ac:dyDescent="0.25"/>
  <cols>
    <col min="1" max="1" width="30" style="39" customWidth="1"/>
    <col min="2" max="6" width="8.42578125" style="39" customWidth="1"/>
    <col min="7" max="16384" width="8" style="39"/>
  </cols>
  <sheetData>
    <row r="1" spans="1:6" ht="11.25" customHeight="1" x14ac:dyDescent="0.2">
      <c r="A1" s="236" t="s">
        <v>103</v>
      </c>
      <c r="B1" s="8"/>
      <c r="C1" s="8"/>
      <c r="D1" s="8"/>
      <c r="E1" s="8"/>
      <c r="F1" s="8"/>
    </row>
    <row r="2" spans="1:6" ht="45" x14ac:dyDescent="0.25">
      <c r="A2" s="28"/>
      <c r="B2" s="112" t="s">
        <v>173</v>
      </c>
      <c r="C2" s="113" t="s">
        <v>174</v>
      </c>
      <c r="D2" s="112" t="s">
        <v>175</v>
      </c>
      <c r="E2" s="112" t="s">
        <v>176</v>
      </c>
      <c r="F2" s="112" t="s">
        <v>177</v>
      </c>
    </row>
    <row r="3" spans="1:6" x14ac:dyDescent="0.2">
      <c r="A3" s="232" t="s">
        <v>104</v>
      </c>
      <c r="B3" s="121"/>
      <c r="C3" s="122"/>
      <c r="D3" s="121"/>
      <c r="E3" s="121"/>
      <c r="F3" s="121"/>
    </row>
    <row r="4" spans="1:6" x14ac:dyDescent="0.2">
      <c r="A4" s="26" t="s">
        <v>105</v>
      </c>
      <c r="B4" s="121"/>
      <c r="C4" s="122"/>
      <c r="D4" s="121"/>
      <c r="E4" s="121"/>
      <c r="F4" s="121"/>
    </row>
    <row r="5" spans="1:6" x14ac:dyDescent="0.2">
      <c r="A5" s="210" t="s">
        <v>23</v>
      </c>
      <c r="B5" s="159">
        <v>4598</v>
      </c>
      <c r="C5" s="160">
        <v>650</v>
      </c>
      <c r="D5" s="159">
        <v>0</v>
      </c>
      <c r="E5" s="161">
        <v>16</v>
      </c>
      <c r="F5" s="161">
        <v>16</v>
      </c>
    </row>
    <row r="6" spans="1:6" ht="22.5" x14ac:dyDescent="0.2">
      <c r="A6" s="231" t="s">
        <v>37</v>
      </c>
      <c r="B6" s="159">
        <v>18332</v>
      </c>
      <c r="C6" s="160">
        <v>18886</v>
      </c>
      <c r="D6" s="159">
        <v>22070</v>
      </c>
      <c r="E6" s="161">
        <v>22512</v>
      </c>
      <c r="F6" s="161">
        <v>23187</v>
      </c>
    </row>
    <row r="7" spans="1:6" x14ac:dyDescent="0.2">
      <c r="A7" s="231" t="s">
        <v>106</v>
      </c>
      <c r="B7" s="159">
        <v>3691</v>
      </c>
      <c r="C7" s="160">
        <v>3321</v>
      </c>
      <c r="D7" s="159">
        <v>42</v>
      </c>
      <c r="E7" s="161">
        <v>43</v>
      </c>
      <c r="F7" s="161">
        <v>44</v>
      </c>
    </row>
    <row r="8" spans="1:6" x14ac:dyDescent="0.2">
      <c r="A8" s="231" t="s">
        <v>107</v>
      </c>
      <c r="B8" s="168">
        <v>112</v>
      </c>
      <c r="C8" s="169">
        <v>135</v>
      </c>
      <c r="D8" s="168">
        <v>302</v>
      </c>
      <c r="E8" s="170">
        <v>292</v>
      </c>
      <c r="F8" s="170">
        <v>301</v>
      </c>
    </row>
    <row r="9" spans="1:6" x14ac:dyDescent="0.15">
      <c r="A9" s="226" t="s">
        <v>108</v>
      </c>
      <c r="B9" s="203">
        <v>26733</v>
      </c>
      <c r="C9" s="204">
        <v>22992</v>
      </c>
      <c r="D9" s="203">
        <v>22414</v>
      </c>
      <c r="E9" s="205">
        <v>22863</v>
      </c>
      <c r="F9" s="205">
        <v>23548</v>
      </c>
    </row>
    <row r="10" spans="1:6" x14ac:dyDescent="0.2">
      <c r="A10" s="229" t="s">
        <v>109</v>
      </c>
      <c r="B10" s="184"/>
      <c r="C10" s="185"/>
      <c r="D10" s="184"/>
      <c r="E10" s="183"/>
      <c r="F10" s="183"/>
    </row>
    <row r="11" spans="1:6" x14ac:dyDescent="0.2">
      <c r="A11" s="230" t="s">
        <v>110</v>
      </c>
      <c r="B11" s="159">
        <v>9597</v>
      </c>
      <c r="C11" s="160">
        <v>9815</v>
      </c>
      <c r="D11" s="159">
        <v>8502</v>
      </c>
      <c r="E11" s="161">
        <v>8671</v>
      </c>
      <c r="F11" s="161">
        <v>8931</v>
      </c>
    </row>
    <row r="12" spans="1:6" x14ac:dyDescent="0.2">
      <c r="A12" s="230" t="s">
        <v>29</v>
      </c>
      <c r="B12" s="159">
        <v>24471</v>
      </c>
      <c r="C12" s="160">
        <v>23956</v>
      </c>
      <c r="D12" s="159">
        <v>10196</v>
      </c>
      <c r="E12" s="161">
        <v>10400</v>
      </c>
      <c r="F12" s="161">
        <v>10712</v>
      </c>
    </row>
    <row r="13" spans="1:6" x14ac:dyDescent="0.2">
      <c r="A13" s="230" t="s">
        <v>111</v>
      </c>
      <c r="B13" s="159">
        <v>3</v>
      </c>
      <c r="C13" s="160">
        <v>3</v>
      </c>
      <c r="D13" s="159">
        <v>3</v>
      </c>
      <c r="E13" s="161">
        <v>3</v>
      </c>
      <c r="F13" s="161">
        <v>3</v>
      </c>
    </row>
    <row r="14" spans="1:6" x14ac:dyDescent="0.15">
      <c r="A14" s="226" t="s">
        <v>112</v>
      </c>
      <c r="B14" s="200">
        <v>34071</v>
      </c>
      <c r="C14" s="201">
        <v>33774</v>
      </c>
      <c r="D14" s="200">
        <v>18701</v>
      </c>
      <c r="E14" s="200">
        <v>19074</v>
      </c>
      <c r="F14" s="200">
        <v>19646</v>
      </c>
    </row>
    <row r="15" spans="1:6" ht="22.5" x14ac:dyDescent="0.2">
      <c r="A15" s="222" t="s">
        <v>113</v>
      </c>
      <c r="B15" s="186">
        <v>-7338</v>
      </c>
      <c r="C15" s="187">
        <v>-10782</v>
      </c>
      <c r="D15" s="186">
        <v>3713</v>
      </c>
      <c r="E15" s="188">
        <v>3789</v>
      </c>
      <c r="F15" s="188">
        <v>3902</v>
      </c>
    </row>
    <row r="16" spans="1:6" x14ac:dyDescent="0.2">
      <c r="A16" s="227" t="s">
        <v>114</v>
      </c>
      <c r="B16" s="184"/>
      <c r="C16" s="185"/>
      <c r="D16" s="184"/>
      <c r="E16" s="183"/>
      <c r="F16" s="183"/>
    </row>
    <row r="17" spans="1:6" x14ac:dyDescent="0.2">
      <c r="A17" s="229" t="s">
        <v>105</v>
      </c>
      <c r="B17" s="184"/>
      <c r="C17" s="185"/>
      <c r="D17" s="184"/>
      <c r="E17" s="183"/>
      <c r="F17" s="183"/>
    </row>
    <row r="18" spans="1:6" x14ac:dyDescent="0.2">
      <c r="A18" s="228" t="s">
        <v>115</v>
      </c>
      <c r="B18" s="168">
        <v>1977</v>
      </c>
      <c r="C18" s="169">
        <v>0</v>
      </c>
      <c r="D18" s="168">
        <v>0</v>
      </c>
      <c r="E18" s="170">
        <v>0</v>
      </c>
      <c r="F18" s="170">
        <v>0</v>
      </c>
    </row>
    <row r="19" spans="1:6" x14ac:dyDescent="0.15">
      <c r="A19" s="226" t="s">
        <v>108</v>
      </c>
      <c r="B19" s="203">
        <v>1977</v>
      </c>
      <c r="C19" s="204">
        <v>0</v>
      </c>
      <c r="D19" s="203">
        <v>0</v>
      </c>
      <c r="E19" s="205">
        <v>0</v>
      </c>
      <c r="F19" s="205">
        <v>0</v>
      </c>
    </row>
    <row r="20" spans="1:6" x14ac:dyDescent="0.2">
      <c r="A20" s="227" t="s">
        <v>109</v>
      </c>
      <c r="B20" s="206"/>
      <c r="C20" s="207"/>
      <c r="D20" s="206"/>
      <c r="E20" s="208"/>
      <c r="F20" s="208"/>
    </row>
    <row r="21" spans="1:6" ht="22.5" x14ac:dyDescent="0.2">
      <c r="A21" s="210" t="s">
        <v>116</v>
      </c>
      <c r="B21" s="159">
        <v>33777</v>
      </c>
      <c r="C21" s="160">
        <v>42158</v>
      </c>
      <c r="D21" s="159">
        <v>4000</v>
      </c>
      <c r="E21" s="161">
        <v>5000</v>
      </c>
      <c r="F21" s="161">
        <v>4000</v>
      </c>
    </row>
    <row r="22" spans="1:6" x14ac:dyDescent="0.2">
      <c r="A22" s="210" t="s">
        <v>115</v>
      </c>
      <c r="B22" s="170">
        <v>-15280</v>
      </c>
      <c r="C22" s="169">
        <v>-32743</v>
      </c>
      <c r="D22" s="170">
        <v>0</v>
      </c>
      <c r="E22" s="170">
        <v>0</v>
      </c>
      <c r="F22" s="170">
        <v>0</v>
      </c>
    </row>
    <row r="23" spans="1:6" x14ac:dyDescent="0.15">
      <c r="A23" s="226" t="s">
        <v>112</v>
      </c>
      <c r="B23" s="203">
        <v>18497</v>
      </c>
      <c r="C23" s="204">
        <v>9415</v>
      </c>
      <c r="D23" s="203">
        <v>4000</v>
      </c>
      <c r="E23" s="205">
        <v>5000</v>
      </c>
      <c r="F23" s="205">
        <v>4000</v>
      </c>
    </row>
    <row r="24" spans="1:6" ht="22.5" x14ac:dyDescent="0.2">
      <c r="A24" s="222" t="s">
        <v>117</v>
      </c>
      <c r="B24" s="186">
        <v>-16520</v>
      </c>
      <c r="C24" s="187">
        <v>-9415</v>
      </c>
      <c r="D24" s="186">
        <v>-4000</v>
      </c>
      <c r="E24" s="188">
        <v>-5000</v>
      </c>
      <c r="F24" s="188">
        <v>-4000</v>
      </c>
    </row>
    <row r="25" spans="1:6" x14ac:dyDescent="0.2">
      <c r="A25" s="225" t="s">
        <v>118</v>
      </c>
      <c r="B25" s="174"/>
      <c r="C25" s="175"/>
      <c r="D25" s="174"/>
      <c r="E25" s="176"/>
      <c r="F25" s="176"/>
    </row>
    <row r="26" spans="1:6" x14ac:dyDescent="0.2">
      <c r="A26" s="225" t="s">
        <v>105</v>
      </c>
      <c r="B26" s="174"/>
      <c r="C26" s="175"/>
      <c r="D26" s="174"/>
      <c r="E26" s="176"/>
      <c r="F26" s="176"/>
    </row>
    <row r="27" spans="1:6" x14ac:dyDescent="0.2">
      <c r="A27" s="210" t="s">
        <v>79</v>
      </c>
      <c r="B27" s="168">
        <v>25591</v>
      </c>
      <c r="C27" s="169">
        <v>18911</v>
      </c>
      <c r="D27" s="168">
        <v>0</v>
      </c>
      <c r="E27" s="170">
        <v>0</v>
      </c>
      <c r="F27" s="170">
        <v>0</v>
      </c>
    </row>
    <row r="28" spans="1:6" x14ac:dyDescent="0.15">
      <c r="A28" s="223" t="s">
        <v>108</v>
      </c>
      <c r="B28" s="203">
        <v>25591</v>
      </c>
      <c r="C28" s="204">
        <v>18911</v>
      </c>
      <c r="D28" s="203">
        <v>0</v>
      </c>
      <c r="E28" s="203">
        <v>0</v>
      </c>
      <c r="F28" s="203">
        <v>0</v>
      </c>
    </row>
    <row r="29" spans="1:6" x14ac:dyDescent="0.2">
      <c r="A29" s="225" t="s">
        <v>109</v>
      </c>
      <c r="B29" s="174"/>
      <c r="C29" s="175"/>
      <c r="D29" s="174"/>
      <c r="E29" s="176"/>
      <c r="F29" s="176"/>
    </row>
    <row r="30" spans="1:6" x14ac:dyDescent="0.2">
      <c r="A30" s="224" t="s">
        <v>119</v>
      </c>
      <c r="B30" s="168">
        <v>30</v>
      </c>
      <c r="C30" s="169">
        <v>31</v>
      </c>
      <c r="D30" s="168">
        <v>32</v>
      </c>
      <c r="E30" s="170">
        <v>0</v>
      </c>
      <c r="F30" s="170">
        <v>0</v>
      </c>
    </row>
    <row r="31" spans="1:6" x14ac:dyDescent="0.15">
      <c r="A31" s="223" t="s">
        <v>112</v>
      </c>
      <c r="B31" s="203">
        <v>30</v>
      </c>
      <c r="C31" s="204">
        <v>31</v>
      </c>
      <c r="D31" s="203">
        <v>32</v>
      </c>
      <c r="E31" s="203">
        <v>0</v>
      </c>
      <c r="F31" s="203">
        <v>0</v>
      </c>
    </row>
    <row r="32" spans="1:6" ht="22.5" x14ac:dyDescent="0.2">
      <c r="A32" s="222" t="s">
        <v>120</v>
      </c>
      <c r="B32" s="186">
        <v>25561</v>
      </c>
      <c r="C32" s="187">
        <v>18880</v>
      </c>
      <c r="D32" s="186">
        <v>-32</v>
      </c>
      <c r="E32" s="188">
        <v>0</v>
      </c>
      <c r="F32" s="188">
        <v>0</v>
      </c>
    </row>
    <row r="33" spans="1:6" ht="15" customHeight="1" x14ac:dyDescent="0.2">
      <c r="A33" s="221" t="s">
        <v>121</v>
      </c>
      <c r="B33" s="186">
        <v>1703</v>
      </c>
      <c r="C33" s="187">
        <v>-1317</v>
      </c>
      <c r="D33" s="186">
        <v>-319</v>
      </c>
      <c r="E33" s="188">
        <v>-1211</v>
      </c>
      <c r="F33" s="188">
        <v>-98</v>
      </c>
    </row>
    <row r="34" spans="1:6" ht="22.5" x14ac:dyDescent="0.2">
      <c r="A34" s="210" t="s">
        <v>122</v>
      </c>
      <c r="B34" s="168">
        <v>5159</v>
      </c>
      <c r="C34" s="169">
        <v>6862</v>
      </c>
      <c r="D34" s="168">
        <v>5545</v>
      </c>
      <c r="E34" s="170">
        <v>5226</v>
      </c>
      <c r="F34" s="170">
        <v>4015</v>
      </c>
    </row>
    <row r="35" spans="1:6" ht="22.5" x14ac:dyDescent="0.2">
      <c r="A35" s="90" t="s">
        <v>123</v>
      </c>
      <c r="B35" s="186">
        <v>6862</v>
      </c>
      <c r="C35" s="187">
        <v>5545</v>
      </c>
      <c r="D35" s="186">
        <v>5226</v>
      </c>
      <c r="E35" s="188">
        <v>4015</v>
      </c>
      <c r="F35" s="188">
        <v>3917</v>
      </c>
    </row>
    <row r="36" spans="1:6" ht="11.25" customHeight="1" x14ac:dyDescent="0.2">
      <c r="A36" s="252" t="s">
        <v>84</v>
      </c>
      <c r="B36" s="252"/>
      <c r="C36" s="252"/>
      <c r="D36" s="252"/>
      <c r="E36" s="252"/>
      <c r="F36" s="252"/>
    </row>
  </sheetData>
  <mergeCells count="1">
    <mergeCell ref="A36:F36"/>
  </mergeCells>
  <pageMargins left="0.70866141732283505" right="0.70866141732283505" top="0.74803149606299202" bottom="0.74803149606299202" header="0.31496062992126" footer="0.31496062992126"/>
  <pageSetup paperSize="9" orientation="portrait" r:id="rId1"/>
  <headerFooter>
    <oddHeader>&amp;L&amp;A</oddHeader>
    <oddFooter>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F17"/>
  <sheetViews>
    <sheetView showGridLines="0" zoomScaleSheetLayoutView="100" workbookViewId="0"/>
  </sheetViews>
  <sheetFormatPr defaultColWidth="9.140625" defaultRowHeight="11.25" customHeight="1" x14ac:dyDescent="0.25"/>
  <cols>
    <col min="1" max="1" width="28.5703125" style="57" customWidth="1"/>
    <col min="2" max="6" width="8.5703125" style="57" customWidth="1"/>
    <col min="7" max="16384" width="9.140625" style="57"/>
  </cols>
  <sheetData>
    <row r="1" spans="1:6" customFormat="1" ht="11.25" customHeight="1" x14ac:dyDescent="0.25">
      <c r="A1" s="236" t="s">
        <v>181</v>
      </c>
    </row>
    <row r="2" spans="1:6" ht="45" x14ac:dyDescent="0.25">
      <c r="A2" s="28"/>
      <c r="B2" s="112" t="s">
        <v>173</v>
      </c>
      <c r="C2" s="113" t="s">
        <v>174</v>
      </c>
      <c r="D2" s="112" t="s">
        <v>175</v>
      </c>
      <c r="E2" s="112" t="s">
        <v>176</v>
      </c>
      <c r="F2" s="112" t="s">
        <v>177</v>
      </c>
    </row>
    <row r="3" spans="1:6" s="58" customFormat="1" ht="15" x14ac:dyDescent="0.25">
      <c r="A3" s="32" t="s">
        <v>124</v>
      </c>
      <c r="B3" s="123"/>
      <c r="C3" s="124"/>
      <c r="D3" s="109"/>
      <c r="E3" s="65"/>
      <c r="F3" s="65"/>
    </row>
    <row r="4" spans="1:6" s="58" customFormat="1" ht="24" customHeight="1" x14ac:dyDescent="0.25">
      <c r="A4" s="233" t="s">
        <v>166</v>
      </c>
      <c r="B4" s="109">
        <v>25591</v>
      </c>
      <c r="C4" s="124">
        <v>18911</v>
      </c>
      <c r="D4" s="109">
        <v>0</v>
      </c>
      <c r="E4" s="125" t="s">
        <v>150</v>
      </c>
      <c r="F4" s="125" t="s">
        <v>150</v>
      </c>
    </row>
    <row r="5" spans="1:6" s="58" customFormat="1" ht="15" x14ac:dyDescent="0.25">
      <c r="A5" s="32" t="s">
        <v>125</v>
      </c>
      <c r="B5" s="106">
        <f>SUM(B4)</f>
        <v>25591</v>
      </c>
      <c r="C5" s="189">
        <f t="shared" ref="C5:F5" si="0">SUM(C4)</f>
        <v>18911</v>
      </c>
      <c r="D5" s="106">
        <f t="shared" si="0"/>
        <v>0</v>
      </c>
      <c r="E5" s="148">
        <f t="shared" si="0"/>
        <v>0</v>
      </c>
      <c r="F5" s="148">
        <f t="shared" si="0"/>
        <v>0</v>
      </c>
    </row>
    <row r="6" spans="1:6" s="58" customFormat="1" ht="15" x14ac:dyDescent="0.25">
      <c r="A6" s="234" t="s">
        <v>126</v>
      </c>
      <c r="B6" s="123"/>
      <c r="C6" s="124"/>
      <c r="D6" s="109"/>
      <c r="E6" s="65"/>
      <c r="F6" s="65"/>
    </row>
    <row r="7" spans="1:6" s="58" customFormat="1" ht="15" x14ac:dyDescent="0.25">
      <c r="A7" s="235" t="s">
        <v>127</v>
      </c>
      <c r="B7" s="109">
        <v>25591</v>
      </c>
      <c r="C7" s="124">
        <v>18911</v>
      </c>
      <c r="D7" s="109">
        <v>0</v>
      </c>
      <c r="E7" s="125" t="s">
        <v>150</v>
      </c>
      <c r="F7" s="125" t="s">
        <v>150</v>
      </c>
    </row>
    <row r="8" spans="1:6" s="58" customFormat="1" ht="15" x14ac:dyDescent="0.25">
      <c r="A8" s="60" t="s">
        <v>128</v>
      </c>
      <c r="B8" s="106">
        <f>SUM(B7)</f>
        <v>25591</v>
      </c>
      <c r="C8" s="189">
        <f t="shared" ref="C8" si="1">SUM(C7)</f>
        <v>18911</v>
      </c>
      <c r="D8" s="106">
        <f t="shared" ref="D8" si="2">SUM(D7)</f>
        <v>0</v>
      </c>
      <c r="E8" s="148">
        <f t="shared" ref="E8" si="3">SUM(E7)</f>
        <v>0</v>
      </c>
      <c r="F8" s="148">
        <f t="shared" ref="F8" si="4">SUM(F7)</f>
        <v>0</v>
      </c>
    </row>
    <row r="9" spans="1:6" s="58" customFormat="1" ht="23.25" x14ac:dyDescent="0.25">
      <c r="A9" s="80" t="s">
        <v>129</v>
      </c>
      <c r="B9" s="109"/>
      <c r="C9" s="124"/>
      <c r="D9" s="109"/>
      <c r="E9" s="125"/>
      <c r="F9" s="125"/>
    </row>
    <row r="10" spans="1:6" s="58" customFormat="1" ht="15" x14ac:dyDescent="0.25">
      <c r="A10" s="75" t="s">
        <v>130</v>
      </c>
      <c r="B10" s="109">
        <v>25591</v>
      </c>
      <c r="C10" s="124">
        <v>18911</v>
      </c>
      <c r="D10" s="109">
        <v>0</v>
      </c>
      <c r="E10" s="125">
        <v>0</v>
      </c>
      <c r="F10" s="125" t="s">
        <v>150</v>
      </c>
    </row>
    <row r="11" spans="1:6" s="58" customFormat="1" ht="23.25" x14ac:dyDescent="0.25">
      <c r="A11" s="75" t="s">
        <v>155</v>
      </c>
      <c r="B11" s="109">
        <v>8186</v>
      </c>
      <c r="C11" s="124">
        <v>23247</v>
      </c>
      <c r="D11" s="109">
        <v>4000</v>
      </c>
      <c r="E11" s="125">
        <v>5000</v>
      </c>
      <c r="F11" s="125">
        <v>4000</v>
      </c>
    </row>
    <row r="12" spans="1:6" ht="15" x14ac:dyDescent="0.25">
      <c r="A12" s="15" t="s">
        <v>131</v>
      </c>
      <c r="B12" s="106">
        <f>SUM(B10:B11)</f>
        <v>33777</v>
      </c>
      <c r="C12" s="189">
        <f t="shared" ref="C12:F12" si="5">SUM(C10:C11)</f>
        <v>42158</v>
      </c>
      <c r="D12" s="106">
        <f t="shared" si="5"/>
        <v>4000</v>
      </c>
      <c r="E12" s="148">
        <f t="shared" si="5"/>
        <v>5000</v>
      </c>
      <c r="F12" s="106">
        <f t="shared" si="5"/>
        <v>4000</v>
      </c>
    </row>
    <row r="13" spans="1:6" s="63" customFormat="1" ht="11.25" customHeight="1" x14ac:dyDescent="0.25">
      <c r="A13" s="93" t="s">
        <v>132</v>
      </c>
      <c r="B13" s="146">
        <f>B12</f>
        <v>33777</v>
      </c>
      <c r="C13" s="190">
        <f t="shared" ref="C13:F13" si="6">C12</f>
        <v>42158</v>
      </c>
      <c r="D13" s="146">
        <f t="shared" si="6"/>
        <v>4000</v>
      </c>
      <c r="E13" s="191">
        <f t="shared" si="6"/>
        <v>5000</v>
      </c>
      <c r="F13" s="146">
        <f t="shared" si="6"/>
        <v>4000</v>
      </c>
    </row>
    <row r="14" spans="1:6" ht="11.25" customHeight="1" x14ac:dyDescent="0.25">
      <c r="A14" s="254" t="s">
        <v>84</v>
      </c>
      <c r="B14" s="254"/>
      <c r="C14" s="254"/>
      <c r="D14" s="254"/>
      <c r="E14" s="254"/>
      <c r="F14" s="254"/>
    </row>
    <row r="15" spans="1:6" ht="11.25" customHeight="1" x14ac:dyDescent="0.25">
      <c r="A15" s="238" t="s">
        <v>182</v>
      </c>
    </row>
    <row r="16" spans="1:6" ht="11.25" customHeight="1" x14ac:dyDescent="0.25">
      <c r="A16" s="238" t="s">
        <v>183</v>
      </c>
    </row>
    <row r="17" spans="1:1" ht="11.25" customHeight="1" x14ac:dyDescent="0.25">
      <c r="A17" s="241" t="s">
        <v>184</v>
      </c>
    </row>
  </sheetData>
  <mergeCells count="1">
    <mergeCell ref="A14:F14"/>
  </mergeCells>
  <pageMargins left="0.70866141732283505" right="0.70866141732283505" top="0.74803149606299202" bottom="0.74803149606299202" header="0.31496062992126" footer="0.31496062992126"/>
  <pageSetup paperSize="9" orientation="portrait" r:id="rId1"/>
  <headerFooter>
    <oddHeader>&amp;L&amp;A</oddHeader>
    <oddFooter>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G25"/>
  <sheetViews>
    <sheetView showGridLines="0" zoomScaleSheetLayoutView="100" workbookViewId="0"/>
  </sheetViews>
  <sheetFormatPr defaultColWidth="9.140625" defaultRowHeight="15" x14ac:dyDescent="0.25"/>
  <cols>
    <col min="1" max="1" width="24.28515625" style="47" customWidth="1"/>
    <col min="2" max="2" width="7.7109375" style="47" customWidth="1"/>
    <col min="3" max="3" width="8.28515625" style="47" customWidth="1"/>
    <col min="4" max="6" width="8.5703125" style="47" customWidth="1"/>
    <col min="7" max="7" width="8.28515625" style="64" customWidth="1"/>
    <col min="8" max="16384" width="9.140625" style="47"/>
  </cols>
  <sheetData>
    <row r="1" spans="1:7" customFormat="1" x14ac:dyDescent="0.25">
      <c r="A1" s="236" t="s">
        <v>185</v>
      </c>
    </row>
    <row r="2" spans="1:7" s="67" customFormat="1" ht="59.25" customHeight="1" x14ac:dyDescent="0.25">
      <c r="A2" s="59"/>
      <c r="B2" s="126" t="s">
        <v>133</v>
      </c>
      <c r="C2" s="126" t="s">
        <v>134</v>
      </c>
      <c r="D2" s="126" t="s">
        <v>135</v>
      </c>
      <c r="E2" s="126" t="s">
        <v>149</v>
      </c>
      <c r="F2" s="126" t="s">
        <v>136</v>
      </c>
      <c r="G2" s="126" t="s">
        <v>137</v>
      </c>
    </row>
    <row r="3" spans="1:7" s="68" customFormat="1" ht="11.25" x14ac:dyDescent="0.2">
      <c r="A3" s="69" t="s">
        <v>187</v>
      </c>
      <c r="B3" s="25"/>
      <c r="C3" s="25"/>
      <c r="D3" s="25"/>
      <c r="E3" s="25"/>
      <c r="F3" s="25"/>
      <c r="G3" s="65"/>
    </row>
    <row r="4" spans="1:7" s="68" customFormat="1" ht="11.25" x14ac:dyDescent="0.2">
      <c r="A4" s="84" t="s">
        <v>138</v>
      </c>
      <c r="B4" s="125">
        <v>276354</v>
      </c>
      <c r="C4" s="125">
        <v>98728</v>
      </c>
      <c r="D4" s="125">
        <v>55631</v>
      </c>
      <c r="E4" s="125">
        <v>82307</v>
      </c>
      <c r="F4" s="125">
        <v>1245</v>
      </c>
      <c r="G4" s="125">
        <v>514265</v>
      </c>
    </row>
    <row r="5" spans="1:7" s="68" customFormat="1" ht="11.25" x14ac:dyDescent="0.2">
      <c r="A5" s="84" t="s">
        <v>156</v>
      </c>
      <c r="B5" s="125">
        <v>0</v>
      </c>
      <c r="C5" s="125">
        <v>0</v>
      </c>
      <c r="D5" s="125">
        <v>380</v>
      </c>
      <c r="E5" s="125">
        <v>0</v>
      </c>
      <c r="F5" s="125">
        <v>0</v>
      </c>
      <c r="G5" s="125">
        <v>380</v>
      </c>
    </row>
    <row r="6" spans="1:7" s="68" customFormat="1" ht="22.5" x14ac:dyDescent="0.2">
      <c r="A6" s="84" t="s">
        <v>139</v>
      </c>
      <c r="B6" s="125">
        <v>0</v>
      </c>
      <c r="C6" s="125">
        <v>-1569</v>
      </c>
      <c r="D6" s="125">
        <v>-8295</v>
      </c>
      <c r="E6" s="125">
        <v>0</v>
      </c>
      <c r="F6" s="125">
        <v>-918</v>
      </c>
      <c r="G6" s="125">
        <v>-10782</v>
      </c>
    </row>
    <row r="7" spans="1:7" s="68" customFormat="1" ht="33.75" x14ac:dyDescent="0.2">
      <c r="A7" s="84" t="s">
        <v>157</v>
      </c>
      <c r="B7" s="125">
        <v>0</v>
      </c>
      <c r="C7" s="125">
        <v>0</v>
      </c>
      <c r="D7" s="125">
        <v>-159</v>
      </c>
      <c r="E7" s="125">
        <v>0</v>
      </c>
      <c r="F7" s="125">
        <v>0</v>
      </c>
      <c r="G7" s="125">
        <v>-159</v>
      </c>
    </row>
    <row r="8" spans="1:7" s="68" customFormat="1" ht="11.25" x14ac:dyDescent="0.2">
      <c r="A8" s="71" t="s">
        <v>140</v>
      </c>
      <c r="B8" s="148">
        <v>276354</v>
      </c>
      <c r="C8" s="148">
        <v>97159</v>
      </c>
      <c r="D8" s="148">
        <v>47557</v>
      </c>
      <c r="E8" s="148">
        <v>82307</v>
      </c>
      <c r="F8" s="148">
        <v>327</v>
      </c>
      <c r="G8" s="148">
        <v>503704</v>
      </c>
    </row>
    <row r="9" spans="1:7" s="68" customFormat="1" ht="11.25" x14ac:dyDescent="0.15">
      <c r="A9" s="71" t="s">
        <v>141</v>
      </c>
      <c r="B9" s="72"/>
      <c r="C9" s="72"/>
      <c r="D9" s="72"/>
      <c r="E9" s="72"/>
      <c r="F9" s="72"/>
      <c r="G9" s="72"/>
    </row>
    <row r="10" spans="1:7" s="68" customFormat="1" ht="11.25" customHeight="1" x14ac:dyDescent="0.15">
      <c r="A10" s="255" t="s">
        <v>142</v>
      </c>
      <c r="B10" s="255"/>
      <c r="C10" s="255"/>
      <c r="D10" s="255"/>
      <c r="E10" s="255"/>
      <c r="F10" s="255"/>
      <c r="G10" s="255"/>
    </row>
    <row r="11" spans="1:7" s="68" customFormat="1" ht="22.5" x14ac:dyDescent="0.2">
      <c r="A11" s="84" t="s">
        <v>159</v>
      </c>
      <c r="B11" s="125">
        <v>0</v>
      </c>
      <c r="C11" s="125">
        <v>23406</v>
      </c>
      <c r="D11" s="125">
        <v>2500</v>
      </c>
      <c r="E11" s="125">
        <v>16252</v>
      </c>
      <c r="F11" s="125">
        <v>0</v>
      </c>
      <c r="G11" s="125">
        <v>42158</v>
      </c>
    </row>
    <row r="12" spans="1:7" s="68" customFormat="1" ht="11.25" x14ac:dyDescent="0.2">
      <c r="A12" s="84" t="s">
        <v>158</v>
      </c>
      <c r="B12" s="125">
        <v>0</v>
      </c>
      <c r="C12" s="125">
        <v>0</v>
      </c>
      <c r="D12" s="125">
        <v>0</v>
      </c>
      <c r="E12" s="125">
        <v>0</v>
      </c>
      <c r="F12" s="125">
        <v>0</v>
      </c>
      <c r="G12" s="125">
        <v>0</v>
      </c>
    </row>
    <row r="13" spans="1:7" s="68" customFormat="1" ht="11.25" x14ac:dyDescent="0.2">
      <c r="A13" s="73" t="s">
        <v>143</v>
      </c>
      <c r="B13" s="148">
        <v>0</v>
      </c>
      <c r="C13" s="148">
        <v>23406</v>
      </c>
      <c r="D13" s="148">
        <v>2500</v>
      </c>
      <c r="E13" s="148">
        <v>16252</v>
      </c>
      <c r="F13" s="148">
        <v>0</v>
      </c>
      <c r="G13" s="148">
        <v>42158</v>
      </c>
    </row>
    <row r="14" spans="1:7" s="68" customFormat="1" ht="11.25" x14ac:dyDescent="0.15">
      <c r="A14" s="73" t="s">
        <v>144</v>
      </c>
      <c r="B14" s="192"/>
      <c r="C14" s="192"/>
      <c r="D14" s="192"/>
      <c r="E14" s="192"/>
      <c r="F14" s="192"/>
      <c r="G14" s="192">
        <v>0</v>
      </c>
    </row>
    <row r="15" spans="1:7" s="68" customFormat="1" ht="22.5" x14ac:dyDescent="0.2">
      <c r="A15" s="84" t="s">
        <v>145</v>
      </c>
      <c r="B15" s="154">
        <v>0</v>
      </c>
      <c r="C15" s="154">
        <v>-1485</v>
      </c>
      <c r="D15" s="154">
        <v>-2036</v>
      </c>
      <c r="E15" s="154">
        <v>0</v>
      </c>
      <c r="F15" s="154">
        <v>-69</v>
      </c>
      <c r="G15" s="154">
        <v>-3590</v>
      </c>
    </row>
    <row r="16" spans="1:7" s="68" customFormat="1" ht="22.5" x14ac:dyDescent="0.2">
      <c r="A16" s="84" t="s">
        <v>160</v>
      </c>
      <c r="B16" s="125">
        <v>0</v>
      </c>
      <c r="C16" s="125">
        <v>0</v>
      </c>
      <c r="D16" s="125">
        <v>-29</v>
      </c>
      <c r="E16" s="125">
        <v>0</v>
      </c>
      <c r="F16" s="125">
        <v>0</v>
      </c>
      <c r="G16" s="125">
        <v>-29</v>
      </c>
    </row>
    <row r="17" spans="1:7" s="68" customFormat="1" ht="11.25" x14ac:dyDescent="0.15">
      <c r="A17" s="73" t="s">
        <v>146</v>
      </c>
      <c r="B17" s="193">
        <v>0</v>
      </c>
      <c r="C17" s="193">
        <v>-1485</v>
      </c>
      <c r="D17" s="193">
        <v>-2065</v>
      </c>
      <c r="E17" s="193">
        <v>0</v>
      </c>
      <c r="F17" s="193">
        <v>-69</v>
      </c>
      <c r="G17" s="193">
        <v>-3619</v>
      </c>
    </row>
    <row r="18" spans="1:7" s="68" customFormat="1" ht="11.25" x14ac:dyDescent="0.15">
      <c r="A18" s="71" t="s">
        <v>188</v>
      </c>
      <c r="B18" s="154"/>
      <c r="C18" s="154"/>
      <c r="D18" s="154"/>
      <c r="E18" s="154"/>
      <c r="F18" s="154"/>
      <c r="G18" s="154">
        <v>0</v>
      </c>
    </row>
    <row r="19" spans="1:7" s="68" customFormat="1" ht="11.25" x14ac:dyDescent="0.2">
      <c r="A19" s="84" t="s">
        <v>138</v>
      </c>
      <c r="B19" s="125">
        <v>276354</v>
      </c>
      <c r="C19" s="125">
        <v>122134</v>
      </c>
      <c r="D19" s="125">
        <v>58131</v>
      </c>
      <c r="E19" s="125">
        <v>98559</v>
      </c>
      <c r="F19" s="125">
        <v>1245</v>
      </c>
      <c r="G19" s="125">
        <v>556423</v>
      </c>
    </row>
    <row r="20" spans="1:7" s="68" customFormat="1" ht="11.25" x14ac:dyDescent="0.2">
      <c r="A20" s="84" t="s">
        <v>156</v>
      </c>
      <c r="B20" s="125">
        <v>0</v>
      </c>
      <c r="C20" s="125">
        <v>0</v>
      </c>
      <c r="D20" s="125">
        <v>380</v>
      </c>
      <c r="E20" s="125">
        <v>0</v>
      </c>
      <c r="F20" s="125">
        <v>0</v>
      </c>
      <c r="G20" s="125">
        <v>380</v>
      </c>
    </row>
    <row r="21" spans="1:7" s="68" customFormat="1" ht="22.5" x14ac:dyDescent="0.2">
      <c r="A21" s="84" t="s">
        <v>139</v>
      </c>
      <c r="B21" s="125">
        <v>0</v>
      </c>
      <c r="C21" s="125">
        <v>-3054</v>
      </c>
      <c r="D21" s="125">
        <v>-10331</v>
      </c>
      <c r="E21" s="125">
        <v>0</v>
      </c>
      <c r="F21" s="125">
        <v>-987</v>
      </c>
      <c r="G21" s="125">
        <v>-14372</v>
      </c>
    </row>
    <row r="22" spans="1:7" s="68" customFormat="1" ht="33.75" x14ac:dyDescent="0.2">
      <c r="A22" s="75" t="s">
        <v>161</v>
      </c>
      <c r="B22" s="125">
        <v>0</v>
      </c>
      <c r="C22" s="125">
        <v>0</v>
      </c>
      <c r="D22" s="125">
        <v>-188</v>
      </c>
      <c r="E22" s="125">
        <v>0</v>
      </c>
      <c r="F22" s="125">
        <v>0</v>
      </c>
      <c r="G22" s="125">
        <v>-188</v>
      </c>
    </row>
    <row r="23" spans="1:7" s="74" customFormat="1" ht="11.25" customHeight="1" x14ac:dyDescent="0.2">
      <c r="A23" s="127" t="s">
        <v>147</v>
      </c>
      <c r="B23" s="148">
        <v>276354</v>
      </c>
      <c r="C23" s="148">
        <v>119080</v>
      </c>
      <c r="D23" s="148">
        <v>47992</v>
      </c>
      <c r="E23" s="148">
        <v>98559</v>
      </c>
      <c r="F23" s="148">
        <v>258</v>
      </c>
      <c r="G23" s="148">
        <v>542243</v>
      </c>
    </row>
    <row r="24" spans="1:7" x14ac:dyDescent="0.25">
      <c r="A24" s="252" t="s">
        <v>84</v>
      </c>
      <c r="B24" s="252"/>
      <c r="C24" s="252"/>
      <c r="D24" s="252"/>
      <c r="E24" s="252"/>
      <c r="F24" s="252"/>
      <c r="G24" s="252"/>
    </row>
    <row r="25" spans="1:7" x14ac:dyDescent="0.25">
      <c r="A25" s="238" t="s">
        <v>186</v>
      </c>
    </row>
  </sheetData>
  <mergeCells count="2">
    <mergeCell ref="A10:G10"/>
    <mergeCell ref="A24:G24"/>
  </mergeCells>
  <pageMargins left="0.70866141732283505" right="0.70866141732283505" top="0.74803149606299202" bottom="0.74803149606299202" header="0.31496062992126" footer="0.31496062992126"/>
  <pageSetup paperSize="8" orientation="landscape" r:id="rId1"/>
  <headerFooter>
    <oddHeader>&amp;L&amp;A</oddHeader>
    <oddFooter>&amp;R&amp;P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c4b2c377-c74f-46b8-b62e-9cefa93d8fc8" ContentTypeId="0x010100B7B479F47583304BA8B631462CC772D7" PreviousValue="tru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Finance Document" ma:contentTypeID="0x010100B7B479F47583304BA8B631462CC772D7008F7CFF9272C47D4280006CCC81AF3990" ma:contentTypeVersion="35" ma:contentTypeDescription="Create a new document." ma:contentTypeScope="" ma:versionID="11ce0a4975d7d7a6b940eeb7c51edc4b">
  <xsd:schema xmlns:xsd="http://www.w3.org/2001/XMLSchema" xmlns:xs="http://www.w3.org/2001/XMLSchema" xmlns:p="http://schemas.microsoft.com/office/2006/metadata/properties" xmlns:ns2="a334ba3b-e131-42d3-95f3-2728f5a41884" xmlns:ns3="e39afc8f-a215-4bb1-9caf-c1c5d2f63d8a" xmlns:ns4="6a7e9632-768a-49bf-85ac-c69233ab2a52" targetNamespace="http://schemas.microsoft.com/office/2006/metadata/properties" ma:root="true" ma:fieldsID="48a8710234bd9c0c12b906946d6153b3" ns2:_="" ns3:_="" ns4:_="">
    <xsd:import namespace="a334ba3b-e131-42d3-95f3-2728f5a41884"/>
    <xsd:import namespace="e39afc8f-a215-4bb1-9caf-c1c5d2f63d8a"/>
    <xsd:import namespace="6a7e9632-768a-49bf-85ac-c69233ab2a52"/>
    <xsd:element name="properties">
      <xsd:complexType>
        <xsd:sequence>
          <xsd:element name="documentManagement">
            <xsd:complexType>
              <xsd:all>
                <xsd:element ref="ns2:Security_x0020_Classification" minOccurs="0"/>
                <xsd:element ref="ns2:Original_x0020_Date_x0020_Created" minOccurs="0"/>
                <xsd:element ref="ns2:e0fcb3f570964638902a63147cd98219" minOccurs="0"/>
                <xsd:element ref="ns2:f0888ba7078d4a1bac90b097c1ed0fad" minOccurs="0"/>
                <xsd:element ref="ns2:of934ccb37d6451ba60cdb89c1817167" minOccurs="0"/>
                <xsd:element ref="ns2:TaxKeywordTaxHTField" minOccurs="0"/>
                <xsd:element ref="ns2:lf395e0388bc45bfb8642f07b9d090f4" minOccurs="0"/>
                <xsd:element ref="ns2:TaxCatchAll" minOccurs="0"/>
                <xsd:element ref="ns3:MediaServiceFastMetadata" minOccurs="0"/>
                <xsd:element ref="ns4:SharedWithUsers" minOccurs="0"/>
                <xsd:element ref="ns4:SharedWithDetails" minOccurs="0"/>
                <xsd:element ref="ns2:TaxCatchAllLabel" minOccurs="0"/>
                <xsd:element ref="ns3:lcf76f155ced4ddcb4097134ff3c332f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Metadata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4:_dlc_DocId" minOccurs="0"/>
                <xsd:element ref="ns4:_dlc_DocIdUrl" minOccurs="0"/>
                <xsd:element ref="ns4:_dlc_DocIdPersistId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4ba3b-e131-42d3-95f3-2728f5a41884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3" nillable="true" ma:displayName="Security Classification" ma:default="OFFICIAL" ma:format="Dropdown" ma:internalName="Security_x0020_Classification" ma:readOnly="false">
      <xsd:simpleType>
        <xsd:union memberTypes="dms:Text">
          <xsd:simpleType>
            <xsd:restriction base="dms:Choice">
              <xsd:enumeration value="UNOFFICIAL"/>
              <xsd:enumeration value="OFFICIAL"/>
              <xsd:enumeration value="OFFICIAL:Sensitive"/>
              <xsd:enumeration value="OFFICIAL:Sensitive, Personal-Privacy"/>
              <xsd:enumeration value="OFFICIAL:Sensitive, Legal-Privilege"/>
              <xsd:enumeration value="OFFICIAL:Sensitive, Legislative-Secrecy"/>
              <xsd:enumeration value="OFFICIAL:Sensitive, SH:National-Cabinet"/>
              <xsd:enumeration value="OFFICIAL:Sensitive, SH:National-Cabinet, Personal-Privacy"/>
              <xsd:enumeration value="OFFICIAL:Sensitive, SH:National-Cabinet, Legislative-Secrecy"/>
              <xsd:enumeration value="OFFICIAL:Sensitive, SH:National-Cabinet, Legal-Privilege"/>
              <xsd:enumeration value="PROTECTED"/>
              <xsd:enumeration value="PROTECTED, Legal-Privilege"/>
              <xsd:enumeration value="PROTECTED, Personal-Privacy"/>
              <xsd:enumeration value="PROTECTED, Legislative-Secrecy"/>
              <xsd:enumeration value="PROTECTED SH:CABINET"/>
              <xsd:enumeration value="PROTECTED SH:CABINET, Personal-Privacy"/>
              <xsd:enumeration value="PROTECTED SH:CABINET, Legal-Privilege"/>
              <xsd:enumeration value="PROTECTED SH:CABINET, Legislative-Secrecy"/>
              <xsd:enumeration value="PROTECTED SH:National-Cabinet"/>
              <xsd:enumeration value="PROTECTED SH:National-Cabinet, Personal-Privacy"/>
              <xsd:enumeration value="PROTECTED SH:National-Cabinet, Legal-Privilege"/>
              <xsd:enumeration value="PROTECTED SH:National-Cabinet, Legislative-Secrecy"/>
              <xsd:enumeration value="UNCLASSIFIED"/>
              <xsd:enumeration value="UNCLASSIFIED - Sensitive: Personal"/>
              <xsd:enumeration value="UNCLASSIFIED - Sensitive: Legal"/>
              <xsd:enumeration value="UNCLASSIFIED - Sensitive"/>
              <xsd:enumeration value="For Official Use Only"/>
              <xsd:enumeration value="PROTECTED - Sensitive"/>
              <xsd:enumeration value="PROTECTED - Sensitive: Personal"/>
              <xsd:enumeration value="PROTECTED - Sensitive: Cabinet"/>
              <xsd:enumeration value="PROTECTED - Sensitive: Legal"/>
              <xsd:enumeration value="PROTECTED:CABINET"/>
            </xsd:restriction>
          </xsd:simpleType>
        </xsd:union>
      </xsd:simpleType>
    </xsd:element>
    <xsd:element name="Original_x0020_Date_x0020_Created" ma:index="8" nillable="true" ma:displayName="Original Date Created" ma:default="" ma:format="DateOnly" ma:internalName="Original_x0020_Date_x0020_Created" ma:readOnly="false">
      <xsd:simpleType>
        <xsd:restriction base="dms:DateTime"/>
      </xsd:simpleType>
    </xsd:element>
    <xsd:element name="e0fcb3f570964638902a63147cd98219" ma:index="10" nillable="true" ma:taxonomy="true" ma:internalName="e0fcb3f570964638902a63147cd98219" ma:taxonomyFieldName="Organisation_x0020_Unit" ma:displayName="Organisation Unit" ma:default="" ma:fieldId="{e0fcb3f5-7096-4638-902a-63147cd98219}" ma:sspId="c4b2c377-c74f-46b8-b62e-9cefa93d8fc8" ma:termSetId="642ac736-c0d1-48cf-939c-a81b0e8934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0888ba7078d4a1bac90b097c1ed0fad" ma:index="12" nillable="true" ma:taxonomy="true" ma:internalName="f0888ba7078d4a1bac90b097c1ed0fad" ma:taxonomyFieldName="Initiating_x0020_Entity" ma:displayName="Initiating Entity" ma:readOnly="false" ma:default="1;#Department of Finance|fd660e8f-8f31-49bd-92a3-d31d4da31afe" ma:fieldId="{f0888ba7-078d-4a1b-ac90-b097c1ed0fad}" ma:sspId="c4b2c377-c74f-46b8-b62e-9cefa93d8fc8" ma:termSetId="1dd44c57-eb90-49d3-b71d-825941fd721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934ccb37d6451ba60cdb89c1817167" ma:index="14" nillable="true" ma:taxonomy="true" ma:internalName="of934ccb37d6451ba60cdb89c1817167" ma:taxonomyFieldName="About_x0020_Entity" ma:displayName="About Entity" ma:readOnly="false" ma:default="1;#Department of Finance|fd660e8f-8f31-49bd-92a3-d31d4da31afe" ma:fieldId="{8f934ccb-37d6-451b-a60c-db89c1817167}" ma:sspId="c4b2c377-c74f-46b8-b62e-9cefa93d8fc8" ma:termSetId="1dd44c57-eb90-49d3-b71d-825941fd721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readOnly="false" ma:fieldId="{23f27201-bee3-471e-b2e7-b64fd8b7ca38}" ma:taxonomyMulti="true" ma:sspId="c4b2c377-c74f-46b8-b62e-9cefa93d8fc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lf395e0388bc45bfb8642f07b9d090f4" ma:index="19" nillable="true" ma:taxonomy="true" ma:internalName="lf395e0388bc45bfb8642f07b9d090f4" ma:taxonomyFieldName="Function_x0020_and_x0020_Activity" ma:displayName="Function and Activity" ma:readOnly="false" ma:default="" ma:fieldId="{5f395e03-88bc-45bf-b864-2f07b9d090f4}" ma:sspId="c4b2c377-c74f-46b8-b62e-9cefa93d8fc8" ma:termSetId="d6a09c5b-e950-47cc-8e6b-7e27719f9f0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0" nillable="true" ma:displayName="Taxonomy Catch All Column" ma:hidden="true" ma:list="{f4c189e6-c560-40fe-97d1-6662c6a9f502}" ma:internalName="TaxCatchAll" ma:readOnly="false" ma:showField="CatchAllData" ma:web="6a7e9632-768a-49bf-85ac-c69233ab2a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4" nillable="true" ma:displayName="Taxonomy Catch All Column1" ma:hidden="true" ma:list="{f4c189e6-c560-40fe-97d1-6662c6a9f502}" ma:internalName="TaxCatchAllLabel" ma:readOnly="true" ma:showField="CatchAllDataLabel" ma:web="6a7e9632-768a-49bf-85ac-c69233ab2a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9afc8f-a215-4bb1-9caf-c1c5d2f63d8a" elementFormDefault="qualified">
    <xsd:import namespace="http://schemas.microsoft.com/office/2006/documentManagement/types"/>
    <xsd:import namespace="http://schemas.microsoft.com/office/infopath/2007/PartnerControls"/>
    <xsd:element name="MediaServiceFastMetadata" ma:index="2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4b2c377-c74f-46b8-b62e-9cefa93d8f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8" nillable="true" ma:displayName="Extracted Text" ma:hidden="true" ma:internalName="MediaServiceOCR" ma:readOnly="true">
      <xsd:simpleType>
        <xsd:restriction base="dms:Note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DateTaken" ma:index="3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3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e9632-768a-49bf-85ac-c69233ab2a52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hidden="true" ma:internalName="SharedWithDetails" ma:readOnly="true">
      <xsd:simpleType>
        <xsd:restriction base="dms:Note"/>
      </xsd:simpleType>
    </xsd:element>
    <xsd:element name="_dlc_DocId" ma:index="34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iginal_x0020_Date_x0020_Created xmlns="a334ba3b-e131-42d3-95f3-2728f5a41884" xsi:nil="true"/>
    <_dlc_DocId xmlns="6a7e9632-768a-49bf-85ac-c69233ab2a52">FIN33506-1566835604-284796</_dlc_DocId>
    <TaxKeywordTaxHTField xmlns="a334ba3b-e131-42d3-95f3-2728f5a41884">
      <Terms xmlns="http://schemas.microsoft.com/office/infopath/2007/PartnerControls">
        <TermInfo xmlns="http://schemas.microsoft.com/office/infopath/2007/PartnerControls">
          <TermName xmlns="http://schemas.microsoft.com/office/infopath/2007/PartnerControls">[SEC=OFFICIAL]</TermName>
          <TermId xmlns="http://schemas.microsoft.com/office/infopath/2007/PartnerControls">07351cc0-de73-4913-be2f-56f124cbf8bb</TermId>
        </TermInfo>
      </Terms>
    </TaxKeywordTaxHTField>
    <e0fcb3f570964638902a63147cd98219 xmlns="a334ba3b-e131-42d3-95f3-2728f5a41884">
      <Terms xmlns="http://schemas.microsoft.com/office/infopath/2007/PartnerControls"/>
    </e0fcb3f570964638902a63147cd98219>
    <Security_x0020_Classification xmlns="a334ba3b-e131-42d3-95f3-2728f5a41884">OFFICIAL</Security_x0020_Classification>
    <f0888ba7078d4a1bac90b097c1ed0fad xmlns="a334ba3b-e131-42d3-95f3-2728f5a41884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Department of Finance</TermName>
          <TermId xmlns="http://schemas.microsoft.com/office/infopath/2007/PartnerControls">fd660e8f-8f31-49bd-92a3-d31d4da31afe</TermId>
        </TermInfo>
      </Terms>
    </f0888ba7078d4a1bac90b097c1ed0fad>
    <_dlc_DocIdUrl xmlns="6a7e9632-768a-49bf-85ac-c69233ab2a52">
      <Url>https://financegovau.sharepoint.com/sites/M365_DoF_50033506/_layouts/15/DocIdRedir.aspx?ID=FIN33506-1566835604-284796</Url>
      <Description>FIN33506-1566835604-284796</Description>
    </_dlc_DocIdUrl>
    <lf395e0388bc45bfb8642f07b9d090f4 xmlns="a334ba3b-e131-42d3-95f3-2728f5a41884">
      <Terms xmlns="http://schemas.microsoft.com/office/infopath/2007/PartnerControls"/>
    </lf395e0388bc45bfb8642f07b9d090f4>
    <of934ccb37d6451ba60cdb89c1817167 xmlns="a334ba3b-e131-42d3-95f3-2728f5a41884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Department of Finance</TermName>
          <TermId xmlns="http://schemas.microsoft.com/office/infopath/2007/PartnerControls">fd660e8f-8f31-49bd-92a3-d31d4da31afe</TermId>
        </TermInfo>
      </Terms>
    </of934ccb37d6451ba60cdb89c1817167>
    <lcf76f155ced4ddcb4097134ff3c332f xmlns="e39afc8f-a215-4bb1-9caf-c1c5d2f63d8a">
      <Terms xmlns="http://schemas.microsoft.com/office/infopath/2007/PartnerControls"/>
    </lcf76f155ced4ddcb4097134ff3c332f>
    <TaxCatchAll xmlns="a334ba3b-e131-42d3-95f3-2728f5a41884">
      <Value>34</Value>
      <Value>1</Value>
    </TaxCatchAl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69B0D1B-258A-4DD7-8BCC-C1F67B934A8D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C1FC0029-C6B5-404C-9F17-8ACD8D5400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34ba3b-e131-42d3-95f3-2728f5a41884"/>
    <ds:schemaRef ds:uri="e39afc8f-a215-4bb1-9caf-c1c5d2f63d8a"/>
    <ds:schemaRef ds:uri="6a7e9632-768a-49bf-85ac-c69233ab2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0013E4-F1EE-4BB8-96FF-E464C83482B7}">
  <ds:schemaRefs>
    <ds:schemaRef ds:uri="http://purl.org/dc/dcmitype/"/>
    <ds:schemaRef ds:uri="http://purl.org/dc/terms/"/>
    <ds:schemaRef ds:uri="a334ba3b-e131-42d3-95f3-2728f5a41884"/>
    <ds:schemaRef ds:uri="e39afc8f-a215-4bb1-9caf-c1c5d2f63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6a7e9632-768a-49bf-85ac-c69233ab2a52"/>
    <ds:schemaRef ds:uri="http://schemas.microsoft.com/office/infopath/2007/PartnerControl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9174646-AD9E-441D-8146-94EB3046ACED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404820F7-FD3C-4221-AEE1-A024D56062B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19</vt:i4>
      </vt:variant>
    </vt:vector>
  </HeadingPairs>
  <TitlesOfParts>
    <vt:vector size="28" baseType="lpstr">
      <vt:lpstr>Table 1.1</vt:lpstr>
      <vt:lpstr>Table 1.2</vt:lpstr>
      <vt:lpstr>Table 2.1.1</vt:lpstr>
      <vt:lpstr>Table 3.1</vt:lpstr>
      <vt:lpstr>Table 3.2</vt:lpstr>
      <vt:lpstr>Table 3.3</vt:lpstr>
      <vt:lpstr>Table 3.4</vt:lpstr>
      <vt:lpstr>Table 3.5</vt:lpstr>
      <vt:lpstr>Table 3.6</vt:lpstr>
      <vt:lpstr>'Table 1.1'!Print_Area</vt:lpstr>
      <vt:lpstr>'Table 1.2'!Print_Area</vt:lpstr>
      <vt:lpstr>'Table 2.1.1'!Print_Area</vt:lpstr>
      <vt:lpstr>'Table 3.1'!Print_Area</vt:lpstr>
      <vt:lpstr>'Table 3.2'!Print_Area</vt:lpstr>
      <vt:lpstr>'Table 3.3'!Print_Area</vt:lpstr>
      <vt:lpstr>'Table 3.4'!Print_Area</vt:lpstr>
      <vt:lpstr>'Table 3.5'!Print_Area</vt:lpstr>
      <vt:lpstr>'Table 3.6'!Print_Area</vt:lpstr>
      <vt:lpstr>SHFT_T1.1_Page01</vt:lpstr>
      <vt:lpstr>SHFT_T1.2_Page01</vt:lpstr>
      <vt:lpstr>SHFT_T2.1.1_Page01</vt:lpstr>
      <vt:lpstr>SHFT_T3.1_Page01</vt:lpstr>
      <vt:lpstr>SHFT_T3.1_Page02</vt:lpstr>
      <vt:lpstr>SHFT_T3.2_Page01</vt:lpstr>
      <vt:lpstr>SHFT_T3.3_Page01</vt:lpstr>
      <vt:lpstr>SHFT_T3.4_Page01</vt:lpstr>
      <vt:lpstr>SHFT_T3.5_Page01</vt:lpstr>
      <vt:lpstr>SHFT_T3.6_Page01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>[SEC=OFFICIAL]</cp:keywords>
  <dc:description/>
  <cp:lastModifiedBy/>
  <dcterms:created xsi:type="dcterms:W3CDTF">2024-05-13T08:35:20Z</dcterms:created>
  <dcterms:modified xsi:type="dcterms:W3CDTF">2024-05-14T00:04:43Z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>34;#[SEC=OFFICIAL]|07351cc0-de73-4913-be2f-56f124cbf8bb</vt:lpwstr>
  </property>
  <property fmtid="{D5CDD505-2E9C-101B-9397-08002B2CF9AE}" pid="3" name="MediaServiceImageTags">
    <vt:lpwstr/>
  </property>
  <property fmtid="{D5CDD505-2E9C-101B-9397-08002B2CF9AE}" pid="4" name="ContentTypeId">
    <vt:lpwstr>0x010100B7B479F47583304BA8B631462CC772D7008F7CFF9272C47D4280006CCC81AF3990</vt:lpwstr>
  </property>
  <property fmtid="{D5CDD505-2E9C-101B-9397-08002B2CF9AE}" pid="5" name="_dlc_DocIdItemGuid">
    <vt:lpwstr>7a88fab9-7577-4dd5-b82e-148cd3793764</vt:lpwstr>
  </property>
  <property fmtid="{D5CDD505-2E9C-101B-9397-08002B2CF9AE}" pid="6" name="About Entity">
    <vt:lpwstr>1;#Department of Finance|fd660e8f-8f31-49bd-92a3-d31d4da31afe</vt:lpwstr>
  </property>
  <property fmtid="{D5CDD505-2E9C-101B-9397-08002B2CF9AE}" pid="7" name="Initiating Entity">
    <vt:lpwstr>1;#Department of Finance|fd660e8f-8f31-49bd-92a3-d31d4da31afe</vt:lpwstr>
  </property>
  <property fmtid="{D5CDD505-2E9C-101B-9397-08002B2CF9AE}" pid="8" name="Organisation Unit">
    <vt:lpwstr/>
  </property>
  <property fmtid="{D5CDD505-2E9C-101B-9397-08002B2CF9AE}" pid="9" name="Function and Activity">
    <vt:lpwstr/>
  </property>
  <property fmtid="{D5CDD505-2E9C-101B-9397-08002B2CF9AE}" pid="10" name="PM_Namespace">
    <vt:lpwstr>gov.au</vt:lpwstr>
  </property>
  <property fmtid="{D5CDD505-2E9C-101B-9397-08002B2CF9AE}" pid="11" name="PM_Caveats_Count">
    <vt:lpwstr>0</vt:lpwstr>
  </property>
  <property fmtid="{D5CDD505-2E9C-101B-9397-08002B2CF9AE}" pid="12" name="PM_Version">
    <vt:lpwstr>2018.4</vt:lpwstr>
  </property>
  <property fmtid="{D5CDD505-2E9C-101B-9397-08002B2CF9AE}" pid="13" name="PM_Note">
    <vt:lpwstr/>
  </property>
  <property fmtid="{D5CDD505-2E9C-101B-9397-08002B2CF9AE}" pid="14" name="PMHMAC">
    <vt:lpwstr>v=2022.1;a=SHA256;h=A86224F256DD2B6EA2CE57AB91E5D23100C6B8F28F6597433758602648B92E33</vt:lpwstr>
  </property>
  <property fmtid="{D5CDD505-2E9C-101B-9397-08002B2CF9AE}" pid="15" name="PM_Qualifier">
    <vt:lpwstr/>
  </property>
  <property fmtid="{D5CDD505-2E9C-101B-9397-08002B2CF9AE}" pid="16" name="PM_SecurityClassification">
    <vt:lpwstr>OFFICIAL</vt:lpwstr>
  </property>
  <property fmtid="{D5CDD505-2E9C-101B-9397-08002B2CF9AE}" pid="17" name="PM_ProtectiveMarkingValue_Header">
    <vt:lpwstr>OFFICIAL</vt:lpwstr>
  </property>
  <property fmtid="{D5CDD505-2E9C-101B-9397-08002B2CF9AE}" pid="18" name="PM_OriginationTimeStamp">
    <vt:lpwstr>2024-05-14T00:04:40Z</vt:lpwstr>
  </property>
  <property fmtid="{D5CDD505-2E9C-101B-9397-08002B2CF9AE}" pid="19" name="PM_Markers">
    <vt:lpwstr/>
  </property>
  <property fmtid="{D5CDD505-2E9C-101B-9397-08002B2CF9AE}" pid="20" name="MSIP_Label_87d6481e-ccdd-4ab6-8b26-05a0df5699e7_Name">
    <vt:lpwstr>OFFICIAL</vt:lpwstr>
  </property>
  <property fmtid="{D5CDD505-2E9C-101B-9397-08002B2CF9AE}" pid="21" name="MSIP_Label_87d6481e-ccdd-4ab6-8b26-05a0df5699e7_SiteId">
    <vt:lpwstr>08954cee-4782-4ff6-9ad5-1997dccef4b0</vt:lpwstr>
  </property>
  <property fmtid="{D5CDD505-2E9C-101B-9397-08002B2CF9AE}" pid="22" name="MSIP_Label_87d6481e-ccdd-4ab6-8b26-05a0df5699e7_Enabled">
    <vt:lpwstr>true</vt:lpwstr>
  </property>
  <property fmtid="{D5CDD505-2E9C-101B-9397-08002B2CF9AE}" pid="23" name="PM_OriginatorUserAccountName_SHA256">
    <vt:lpwstr>6E4456AC4F932A593F57CEBD75946367AA362D7DFE108BF23B8256AFDFEF603C</vt:lpwstr>
  </property>
  <property fmtid="{D5CDD505-2E9C-101B-9397-08002B2CF9AE}" pid="24" name="MSIP_Label_87d6481e-ccdd-4ab6-8b26-05a0df5699e7_SetDate">
    <vt:lpwstr>2024-05-14T00:04:40Z</vt:lpwstr>
  </property>
  <property fmtid="{D5CDD505-2E9C-101B-9397-08002B2CF9AE}" pid="25" name="MSIP_Label_87d6481e-ccdd-4ab6-8b26-05a0df5699e7_Method">
    <vt:lpwstr>Privileged</vt:lpwstr>
  </property>
  <property fmtid="{D5CDD505-2E9C-101B-9397-08002B2CF9AE}" pid="26" name="MSIP_Label_87d6481e-ccdd-4ab6-8b26-05a0df5699e7_ContentBits">
    <vt:lpwstr>0</vt:lpwstr>
  </property>
  <property fmtid="{D5CDD505-2E9C-101B-9397-08002B2CF9AE}" pid="27" name="MSIP_Label_87d6481e-ccdd-4ab6-8b26-05a0df5699e7_ActionId">
    <vt:lpwstr>96b5fb5f3e28413189be22e14a41a0bd</vt:lpwstr>
  </property>
  <property fmtid="{D5CDD505-2E9C-101B-9397-08002B2CF9AE}" pid="28" name="PM_InsertionValue">
    <vt:lpwstr>OFFICIAL</vt:lpwstr>
  </property>
  <property fmtid="{D5CDD505-2E9C-101B-9397-08002B2CF9AE}" pid="29" name="PM_Originator_Hash_SHA1">
    <vt:lpwstr>6440CBF75AFEC9BF3C024E48E0F9D31FCE931ABD</vt:lpwstr>
  </property>
  <property fmtid="{D5CDD505-2E9C-101B-9397-08002B2CF9AE}" pid="30" name="PM_DisplayValueSecClassificationWithQualifier">
    <vt:lpwstr>OFFICIAL</vt:lpwstr>
  </property>
  <property fmtid="{D5CDD505-2E9C-101B-9397-08002B2CF9AE}" pid="31" name="PM_Originating_FileId">
    <vt:lpwstr>614F9BB560004066B9E9B26385E4AE21</vt:lpwstr>
  </property>
  <property fmtid="{D5CDD505-2E9C-101B-9397-08002B2CF9AE}" pid="32" name="PM_ProtectiveMarkingValue_Footer">
    <vt:lpwstr>OFFICIAL</vt:lpwstr>
  </property>
  <property fmtid="{D5CDD505-2E9C-101B-9397-08002B2CF9AE}" pid="33" name="PM_ProtectiveMarkingImage_Header">
    <vt:lpwstr>C:\Program Files\Common Files\janusNET Shared\janusSEAL\Images\DocumentSlashBlue.png</vt:lpwstr>
  </property>
  <property fmtid="{D5CDD505-2E9C-101B-9397-08002B2CF9AE}" pid="34" name="PM_ProtectiveMarkingImage_Footer">
    <vt:lpwstr>C:\Program Files\Common Files\janusNET Shared\janusSEAL\Images\DocumentSlashBlue.png</vt:lpwstr>
  </property>
  <property fmtid="{D5CDD505-2E9C-101B-9397-08002B2CF9AE}" pid="35" name="PM_Display">
    <vt:lpwstr>OFFICIAL</vt:lpwstr>
  </property>
  <property fmtid="{D5CDD505-2E9C-101B-9397-08002B2CF9AE}" pid="36" name="PM_OriginatorDomainName_SHA256">
    <vt:lpwstr>325440F6CA31C4C3BCE4433552DC42928CAAD3E2731ABE35FDE729ECEB763AF0</vt:lpwstr>
  </property>
  <property fmtid="{D5CDD505-2E9C-101B-9397-08002B2CF9AE}" pid="37" name="PMUuid">
    <vt:lpwstr>v=2022.2;d=gov.au;g=46DD6D7C-8107-577B-BC6E-F348953B2E44</vt:lpwstr>
  </property>
  <property fmtid="{D5CDD505-2E9C-101B-9397-08002B2CF9AE}" pid="38" name="PM_Hash_Version">
    <vt:lpwstr>2022.1</vt:lpwstr>
  </property>
  <property fmtid="{D5CDD505-2E9C-101B-9397-08002B2CF9AE}" pid="39" name="PM_Hash_Salt_Prev">
    <vt:lpwstr>F173564984BBEB9771983C5FA9945D5E</vt:lpwstr>
  </property>
  <property fmtid="{D5CDD505-2E9C-101B-9397-08002B2CF9AE}" pid="40" name="PM_Hash_Salt">
    <vt:lpwstr>F173564984BBEB9771983C5FA9945D5E</vt:lpwstr>
  </property>
  <property fmtid="{D5CDD505-2E9C-101B-9397-08002B2CF9AE}" pid="41" name="PM_Hash_SHA1">
    <vt:lpwstr>4A585C8AC1E4C5A976C23764D2903DDCEDD51140</vt:lpwstr>
  </property>
  <property fmtid="{D5CDD505-2E9C-101B-9397-08002B2CF9AE}" pid="42" name="PM_PrintOutPlacement_XLS">
    <vt:lpwstr/>
  </property>
</Properties>
</file>