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D:\jyqxz-rematser\svn\trunk\jyx2\excel\"/>
    </mc:Choice>
  </mc:AlternateContent>
  <xr:revisionPtr revIDLastSave="0" documentId="13_ncr:1_{0C3CFA82-3D44-402F-BD94-CF1AE1D4EDD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</sheets>
  <externalReferences>
    <externalReference r:id="rId2"/>
  </externalReferences>
  <definedNames>
    <definedName name="_xlnm._FilterDatabase" localSheetId="0" hidden="1">Sheet1!$A$1:$Q$97</definedName>
  </definedNames>
  <calcPr calcId="191029" concurrentCalc="0"/>
</workbook>
</file>

<file path=xl/calcChain.xml><?xml version="1.0" encoding="utf-8"?>
<calcChain xmlns="http://schemas.openxmlformats.org/spreadsheetml/2006/main">
  <c r="P98" i="2" l="1"/>
  <c r="B98" i="2"/>
  <c r="P97" i="2"/>
  <c r="P96" i="2"/>
  <c r="P95" i="2"/>
  <c r="P94" i="2"/>
  <c r="B94" i="2"/>
  <c r="P93" i="2"/>
  <c r="B93" i="2"/>
  <c r="P92" i="2"/>
  <c r="B92" i="2"/>
  <c r="P91" i="2"/>
  <c r="B91" i="2"/>
  <c r="P90" i="2"/>
  <c r="B90" i="2"/>
  <c r="P89" i="2"/>
  <c r="B89" i="2"/>
  <c r="P88" i="2"/>
  <c r="B88" i="2"/>
  <c r="P87" i="2"/>
  <c r="B87" i="2"/>
  <c r="P86" i="2"/>
  <c r="B86" i="2"/>
  <c r="P85" i="2"/>
  <c r="B85" i="2"/>
  <c r="P84" i="2"/>
  <c r="B84" i="2"/>
  <c r="P83" i="2"/>
  <c r="B83" i="2"/>
  <c r="P82" i="2"/>
  <c r="B82" i="2"/>
  <c r="P81" i="2"/>
  <c r="B81" i="2"/>
  <c r="P80" i="2"/>
  <c r="B80" i="2"/>
  <c r="P79" i="2"/>
  <c r="B79" i="2"/>
  <c r="P78" i="2"/>
  <c r="B78" i="2"/>
  <c r="P77" i="2"/>
  <c r="B77" i="2"/>
  <c r="P76" i="2"/>
  <c r="B76" i="2"/>
  <c r="P75" i="2"/>
  <c r="B75" i="2"/>
  <c r="P74" i="2"/>
  <c r="B74" i="2"/>
  <c r="P73" i="2"/>
  <c r="B73" i="2"/>
  <c r="P72" i="2"/>
  <c r="B72" i="2"/>
  <c r="P71" i="2"/>
  <c r="B71" i="2"/>
  <c r="P70" i="2"/>
  <c r="B70" i="2"/>
  <c r="P69" i="2"/>
  <c r="B69" i="2"/>
  <c r="P68" i="2"/>
  <c r="B68" i="2"/>
  <c r="P67" i="2"/>
  <c r="B67" i="2"/>
  <c r="P66" i="2"/>
  <c r="B66" i="2"/>
  <c r="P65" i="2"/>
  <c r="B65" i="2"/>
  <c r="P64" i="2"/>
  <c r="B64" i="2"/>
  <c r="P63" i="2"/>
  <c r="B63" i="2"/>
  <c r="P62" i="2"/>
  <c r="B62" i="2"/>
  <c r="P61" i="2"/>
  <c r="B61" i="2"/>
  <c r="P60" i="2"/>
  <c r="B60" i="2"/>
  <c r="P59" i="2"/>
  <c r="B59" i="2"/>
  <c r="P58" i="2"/>
  <c r="B58" i="2"/>
  <c r="P57" i="2"/>
  <c r="B57" i="2"/>
  <c r="P56" i="2"/>
  <c r="B56" i="2"/>
  <c r="P55" i="2"/>
  <c r="B55" i="2"/>
  <c r="P54" i="2"/>
  <c r="B54" i="2"/>
  <c r="P53" i="2"/>
  <c r="B53" i="2"/>
  <c r="P52" i="2"/>
  <c r="B52" i="2"/>
  <c r="P51" i="2"/>
  <c r="B51" i="2"/>
  <c r="P50" i="2"/>
  <c r="B50" i="2"/>
  <c r="P49" i="2"/>
  <c r="B49" i="2"/>
  <c r="P48" i="2"/>
  <c r="B48" i="2"/>
  <c r="P47" i="2"/>
  <c r="B47" i="2"/>
  <c r="P46" i="2"/>
  <c r="B46" i="2"/>
  <c r="P45" i="2"/>
  <c r="B45" i="2"/>
  <c r="P44" i="2"/>
  <c r="B44" i="2"/>
  <c r="P43" i="2"/>
  <c r="B43" i="2"/>
  <c r="P42" i="2"/>
  <c r="B42" i="2"/>
  <c r="P41" i="2"/>
  <c r="B41" i="2"/>
  <c r="P40" i="2"/>
  <c r="B40" i="2"/>
  <c r="P39" i="2"/>
  <c r="B39" i="2"/>
  <c r="P38" i="2"/>
  <c r="B38" i="2"/>
  <c r="P37" i="2"/>
  <c r="B37" i="2"/>
  <c r="P36" i="2"/>
  <c r="B36" i="2"/>
  <c r="P35" i="2"/>
  <c r="B35" i="2"/>
  <c r="P34" i="2"/>
  <c r="B34" i="2"/>
  <c r="P33" i="2"/>
  <c r="B33" i="2"/>
  <c r="P32" i="2"/>
  <c r="B32" i="2"/>
  <c r="P31" i="2"/>
  <c r="B31" i="2"/>
  <c r="P30" i="2"/>
  <c r="B30" i="2"/>
  <c r="P29" i="2"/>
  <c r="B29" i="2"/>
  <c r="P28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cg</author>
    <author>CGGG</author>
  </authors>
  <commentList>
    <comment ref="D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cg:</t>
        </r>
        <r>
          <rPr>
            <sz val="9"/>
            <rFont val="宋体"/>
            <family val="3"/>
            <charset val="134"/>
          </rPr>
          <t xml:space="preserve">
对应AnimationController里的PoseCode，影响待机、移动、受击等动作</t>
        </r>
      </text>
    </comment>
    <comment ref="E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cg:</t>
        </r>
        <r>
          <rPr>
            <sz val="9"/>
            <rFont val="宋体"/>
            <family val="3"/>
            <charset val="134"/>
          </rPr>
          <t xml:space="preserve">
对应animationController里的AttackCode
</t>
        </r>
      </text>
    </comment>
    <comment ref="K1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CGGG:</t>
        </r>
        <r>
          <rPr>
            <sz val="9"/>
            <rFont val="宋体"/>
            <family val="3"/>
            <charset val="134"/>
          </rPr>
          <t xml:space="preserve">
为空则不偏移，格式如0,1,0 代表Y轴偏移1
</t>
        </r>
      </text>
    </comment>
    <comment ref="N1" authorId="1" shapeId="0" xr:uid="{00000000-0006-0000-0000-000004000000}">
      <text>
        <r>
          <rPr>
            <b/>
            <sz val="9"/>
            <rFont val="宋体"/>
            <family val="3"/>
            <charset val="134"/>
          </rPr>
          <t>CGGG:</t>
        </r>
        <r>
          <rPr>
            <sz val="9"/>
            <rFont val="宋体"/>
            <family val="3"/>
            <charset val="134"/>
          </rPr>
          <t xml:space="preserve">
为空则不偏移，格式如0,1,0 代表Y轴偏移1</t>
        </r>
      </text>
    </comment>
    <comment ref="Q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cg:</t>
        </r>
        <r>
          <rPr>
            <sz val="9"/>
            <rFont val="宋体"/>
            <family val="3"/>
            <charset val="134"/>
          </rPr>
          <t xml:space="preserve">
不写的话，默认载入Assets/3D/AnimationControllers/jyx2humanoidController.controller
一般只有非人型生物使用独立的控制器</t>
        </r>
      </text>
    </comment>
  </commentList>
</comments>
</file>

<file path=xl/sharedStrings.xml><?xml version="1.0" encoding="utf-8"?>
<sst xmlns="http://schemas.openxmlformats.org/spreadsheetml/2006/main" count="307" uniqueCount="109">
  <si>
    <t>代号</t>
  </si>
  <si>
    <t>对应技能</t>
  </si>
  <si>
    <t>武器绑定</t>
  </si>
  <si>
    <t>动作ID</t>
  </si>
  <si>
    <t>攻击ID</t>
  </si>
  <si>
    <t>出招动作延迟</t>
  </si>
  <si>
    <t>动画时长</t>
  </si>
  <si>
    <t>受击延迟</t>
  </si>
  <si>
    <t>施展特效</t>
  </si>
  <si>
    <t>施展特效延迟</t>
  </si>
  <si>
    <t>施展特效偏移</t>
  </si>
  <si>
    <t>格子特效</t>
  </si>
  <si>
    <t>格子特效延迟</t>
  </si>
  <si>
    <t>格子特效偏移</t>
  </si>
  <si>
    <t>音效</t>
  </si>
  <si>
    <t>音效延迟</t>
  </si>
  <si>
    <t>动画控制器</t>
  </si>
  <si>
    <t>Assets/Effects/Prefabs/Spear/Fx_Nan_Spear_Skill4.prefab</t>
  </si>
  <si>
    <t>Assets/Effects/Prefabs/HidWea/Fx_Nan_HidWea_hit.prefab</t>
  </si>
  <si>
    <t>Assets/BuildSource/sound/atk00.wav</t>
  </si>
  <si>
    <t>Assets/Effects/Prefabs/SinSword/Fx_Nan_SinSword_Skill4.prefab</t>
  </si>
  <si>
    <t>0,1,0</t>
  </si>
  <si>
    <t>Assets/Effects/Prefabs/Cudgel/Fx_Nan_Cudgel_Hit.prefab</t>
  </si>
  <si>
    <t>Assets/BuildSource/sound/atk01.wav</t>
  </si>
  <si>
    <t>Assets/Effects/Prefabs/Cudgel/Fx_Nan_Cudgel_Skill3.prefab</t>
  </si>
  <si>
    <t>Assets/Effects/Prefabs/Lute/Fx_Nan_Lute_Skill2.prefab</t>
  </si>
  <si>
    <t>Assets/Effects/Prefabs/DouKnif/Fx_Nan_DouKnif_Hit.prefab</t>
  </si>
  <si>
    <t>Assets/BuildSource/sound/e04.wav</t>
  </si>
  <si>
    <t>Assets/Effects/Prefabs/dagger/Fx_Nan_Dagger_Hit.prefab</t>
  </si>
  <si>
    <t>Assets/BuildSource/sound/e06.wav</t>
  </si>
  <si>
    <t>Assets/BuildSource/sound/atk02.wav</t>
  </si>
  <si>
    <t>Assets/BuildSource/sound/atk03.wav</t>
  </si>
  <si>
    <t>Assets/BuildSource/sound/atk20.wav</t>
  </si>
  <si>
    <t>Assets/BuildSource/sound/e15.wav</t>
  </si>
  <si>
    <t>Assets/Effects/Prefabs/hand/m-hand-Strokes01.prefab</t>
  </si>
  <si>
    <t>Assets/BuildSource/sound/e50.wav</t>
  </si>
  <si>
    <t>Assets/Effects/Prefabs/SinKnif/Fx_Nan_SinKnif_Hit.prefab</t>
  </si>
  <si>
    <t>Assets/BuildSource/sound/e31.wav</t>
  </si>
  <si>
    <t>Assets/BuildSource/sound/e38.wav</t>
  </si>
  <si>
    <t>Assets/BuildSource/sound/e29.wav</t>
  </si>
  <si>
    <t>Assets/Effects/Prefabs/hand/w-hand-Strokes01.prefab</t>
  </si>
  <si>
    <t>Assets/BuildSource/sound/e17.wav</t>
  </si>
  <si>
    <t>Assets/Effects/Prefabs/hand/Fx_Nan_hand_Skill01_low.prefab</t>
  </si>
  <si>
    <t>Assets/BuildSource/sound/atk04.wav</t>
  </si>
  <si>
    <t>Assets/BuildSource/sound/e39.wav</t>
  </si>
  <si>
    <t>Assets/BuildSource/sound/e40.wav</t>
  </si>
  <si>
    <t>Assets/BuildSource/sound/atk16.wav</t>
  </si>
  <si>
    <t>Assets/Effects/Prefabs/hand/Fx_Nan_hand_Skill02_low.prefab</t>
  </si>
  <si>
    <t>Assets/BuildSource/sound/e10.wav</t>
  </si>
  <si>
    <t>Assets/Effects/Prefabs/Buff/Fx_Buff_Piaomiao.prefab</t>
  </si>
  <si>
    <t>Assets/Effects/Prefabs/Palm/Fx_Nan_Palm_Skill4.prefab</t>
  </si>
  <si>
    <t>Assets/BuildSource/sound/atk17.wav</t>
  </si>
  <si>
    <t>Assets/BuildSource/sound/e41.wav</t>
  </si>
  <si>
    <t>Assets/BuildSource/sound/e19.wav</t>
  </si>
  <si>
    <t>Assets/BuildSource/sound/atk18.wav</t>
  </si>
  <si>
    <t>Assets/BuildSource/sound/e16.wav</t>
  </si>
  <si>
    <t>Assets/Effects/Prefabs/Leg/Fx_Nan_Leg_Skill3.prefab</t>
  </si>
  <si>
    <t>Assets/BuildSource/sound/atk06.wav</t>
  </si>
  <si>
    <t>Assets/Effects/Prefabs/dagger/Fx_Nan_Dagger_Skill3.prefab</t>
  </si>
  <si>
    <t>Assets/BuildSource/sound/atk13.wav</t>
  </si>
  <si>
    <t>Assets/BuildSource/sound/atk12.wav</t>
  </si>
  <si>
    <t>Assets/BuildSource/sound/e48.wav</t>
  </si>
  <si>
    <t>Assets/BuildSource/sound/e23.wav</t>
  </si>
  <si>
    <t>Assets/BuildSource/sound/e47.wav</t>
  </si>
  <si>
    <t>Assets/BuildSource/sound/atk14.wav</t>
  </si>
  <si>
    <t>Assets/BuildSource/sound/e28.wav</t>
  </si>
  <si>
    <t>Assets/BuildSource/sound/e49.wav</t>
  </si>
  <si>
    <t>Assets/BuildSource/sound/e24.wav</t>
  </si>
  <si>
    <t>Assets/BuildSource/sound/e33.wav</t>
  </si>
  <si>
    <t>Assets/BuildSource/sound/e25.wav</t>
  </si>
  <si>
    <t>Assets/Effects/Prefabs/BigSword/Fx_Nan_BigSword_Skill3.prefab</t>
  </si>
  <si>
    <t>Assets/BuildSource/sound/e21.wav</t>
  </si>
  <si>
    <t>Assets/BuildSource/sound/e37.wav</t>
  </si>
  <si>
    <t>Assets/BuildSource/sound/e34.wav</t>
  </si>
  <si>
    <t>Assets/BuildSource/sound/e11.wav</t>
  </si>
  <si>
    <t>Assets/BuildSource/sound/e44.wav</t>
  </si>
  <si>
    <t>Assets/BuildSource/sound/e26.wav</t>
  </si>
  <si>
    <t>Assets/BuildSource/sound/e35.wav</t>
  </si>
  <si>
    <t>Assets/Jyx2Effect/Prefabs/eft006.prefab</t>
  </si>
  <si>
    <t>Assets/BuildSource/sound/e46.wav</t>
  </si>
  <si>
    <t>Assets/Effects/Prefabs/DouKnif/Fx_Nan_DouKnif_Skill4.prefab</t>
  </si>
  <si>
    <t>Assets/BuildSource/sound/e43.wav</t>
  </si>
  <si>
    <t>Assets/BuildSource/sound/e12.wav</t>
  </si>
  <si>
    <t>Assets/BuildSource/sound/e45.wav</t>
  </si>
  <si>
    <t>Assets/BuildSource/sound/e20.wav</t>
  </si>
  <si>
    <t>Assets/BuildSource/sound/e13.wav</t>
  </si>
  <si>
    <t>Assets/BuildSource/sound/atk05.wav</t>
  </si>
  <si>
    <t>Assets/BuildSource/sound/e42.wav</t>
  </si>
  <si>
    <t>Assets/BuildSource/sound/atk10.wav</t>
  </si>
  <si>
    <t>Assets/BuildSource/sound/atk08.wav</t>
  </si>
  <si>
    <t>Assets/BuildSource/sound/e14.wav</t>
  </si>
  <si>
    <t>Assets/BuildSource/sound/atk09.wav</t>
  </si>
  <si>
    <t>Assets/BuildSource/sound/atk07.wav</t>
  </si>
  <si>
    <t>Assets/BuildSource/sound/e52.wav</t>
  </si>
  <si>
    <t>Assets/BuildSource/sound/e51.wav</t>
  </si>
  <si>
    <t>Assets/3D/AnimationControllers/鳄鱼_controller.controller</t>
  </si>
  <si>
    <t>Assets/3D/AnimationControllers/火蜘蛛controller.controller</t>
  </si>
  <si>
    <t>Assets/BuildSource/sound/e08.wav</t>
  </si>
  <si>
    <t>Assets/BuildSource/sound/atk19.wav</t>
  </si>
  <si>
    <t>Assets/3D/AnimationControllers/蛇_controller.controller</t>
  </si>
  <si>
    <t>Assets/BuildSource/sound/e09.wav</t>
  </si>
  <si>
    <t>Assets/BuildSource/sound/atk11.wav</t>
  </si>
  <si>
    <t>用毒</t>
  </si>
  <si>
    <t>Assets/BuildSource/sound/e30.wav</t>
  </si>
  <si>
    <t>解毒</t>
  </si>
  <si>
    <t>Assets/BuildSource/sound/e36.wav</t>
  </si>
  <si>
    <t>医疗</t>
  </si>
  <si>
    <t>Assets/BuildSource/sound/atk24.wav</t>
  </si>
  <si>
    <t>Assets/3D/AnimationControllers/青蛙_controller.controller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</si>
</sst>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8"/>
      <name val="宋体"/>
      <charset val="134"/>
    </font>
    <font>
      <sz val="10"/>
      <color indexed="8"/>
      <name val="Arial"/>
      <family val="2"/>
    </font>
    <font>
      <sz val="10"/>
      <color rgb="FF000000"/>
      <name val="宋体"/>
      <family val="3"/>
      <charset val="134"/>
    </font>
    <font>
      <sz val="10"/>
      <color rgb="FF000000"/>
      <name val="Arial"/>
      <family val="2"/>
    </font>
    <font>
      <sz val="11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2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4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right" vertical="center"/>
    </xf>
    <xf numFmtId="0" fontId="4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</cellXfs>
  <cellStyles count="5">
    <cellStyle name="常规" xfId="0" builtinId="0"/>
    <cellStyle name="普通" xfId="1" xr:uid="{00000000-0005-0000-0000-00000B000000}"/>
    <cellStyle name="普通 2" xfId="2" xr:uid="{00000000-0005-0000-0000-00000E000000}"/>
    <cellStyle name="普通 3" xfId="4" xr:uid="{00000000-0005-0000-0000-000034000000}"/>
    <cellStyle name="普通 4" xfId="3" xr:uid="{00000000-0005-0000-0000-000015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YX2&#27494;&#2115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1">
          <cell r="A1" t="str">
            <v>代号</v>
          </cell>
          <cell r="B1" t="str">
            <v>名称</v>
          </cell>
        </row>
        <row r="2">
          <cell r="A2">
            <v>0</v>
          </cell>
          <cell r="B2" t="str">
            <v>普通攻击</v>
          </cell>
        </row>
        <row r="3">
          <cell r="A3">
            <v>1</v>
          </cell>
          <cell r="B3" t="str">
            <v>野球拳</v>
          </cell>
        </row>
        <row r="4">
          <cell r="A4">
            <v>2</v>
          </cell>
          <cell r="B4" t="str">
            <v>武当长拳</v>
          </cell>
        </row>
        <row r="5">
          <cell r="A5">
            <v>3</v>
          </cell>
          <cell r="B5" t="str">
            <v>罗汉拳</v>
          </cell>
        </row>
        <row r="6">
          <cell r="A6">
            <v>4</v>
          </cell>
          <cell r="B6" t="str">
            <v>灵蛇拳</v>
          </cell>
        </row>
        <row r="7">
          <cell r="A7">
            <v>5</v>
          </cell>
          <cell r="B7" t="str">
            <v>神王毒掌</v>
          </cell>
        </row>
        <row r="8">
          <cell r="A8">
            <v>6</v>
          </cell>
          <cell r="B8" t="str">
            <v>七伤拳</v>
          </cell>
        </row>
        <row r="9">
          <cell r="A9">
            <v>7</v>
          </cell>
          <cell r="B9" t="str">
            <v>混元掌</v>
          </cell>
        </row>
        <row r="10">
          <cell r="A10">
            <v>8</v>
          </cell>
          <cell r="B10" t="str">
            <v>寒冰绵掌</v>
          </cell>
        </row>
        <row r="11">
          <cell r="A11">
            <v>9</v>
          </cell>
          <cell r="B11" t="str">
            <v>鹰爪功</v>
          </cell>
        </row>
        <row r="12">
          <cell r="A12">
            <v>10</v>
          </cell>
          <cell r="B12" t="str">
            <v>逍遥掌</v>
          </cell>
        </row>
        <row r="13">
          <cell r="A13">
            <v>11</v>
          </cell>
          <cell r="B13" t="str">
            <v>铁掌</v>
          </cell>
        </row>
        <row r="14">
          <cell r="A14">
            <v>12</v>
          </cell>
          <cell r="B14" t="str">
            <v>幻阴指</v>
          </cell>
        </row>
        <row r="15">
          <cell r="A15">
            <v>13</v>
          </cell>
          <cell r="B15" t="str">
            <v>寒冰神掌</v>
          </cell>
        </row>
        <row r="16">
          <cell r="A16">
            <v>14</v>
          </cell>
          <cell r="B16" t="str">
            <v>千手如来掌</v>
          </cell>
        </row>
        <row r="17">
          <cell r="A17">
            <v>15</v>
          </cell>
          <cell r="B17" t="str">
            <v>天山六阳掌</v>
          </cell>
        </row>
        <row r="18">
          <cell r="A18">
            <v>16</v>
          </cell>
          <cell r="B18" t="str">
            <v>玄冥神掌</v>
          </cell>
        </row>
        <row r="19">
          <cell r="A19">
            <v>17</v>
          </cell>
          <cell r="B19" t="str">
            <v>冰蚕毒掌</v>
          </cell>
        </row>
        <row r="20">
          <cell r="A20">
            <v>18</v>
          </cell>
          <cell r="B20" t="str">
            <v>龙象般若功</v>
          </cell>
        </row>
        <row r="21">
          <cell r="A21">
            <v>19</v>
          </cell>
          <cell r="B21" t="str">
            <v>一阳指</v>
          </cell>
        </row>
        <row r="22">
          <cell r="A22">
            <v>20</v>
          </cell>
          <cell r="B22" t="str">
            <v>太极拳</v>
          </cell>
        </row>
        <row r="23">
          <cell r="A23">
            <v>21</v>
          </cell>
          <cell r="B23" t="str">
            <v>空明拳</v>
          </cell>
        </row>
        <row r="24">
          <cell r="A24">
            <v>22</v>
          </cell>
          <cell r="B24" t="str">
            <v>蛤蟆功</v>
          </cell>
        </row>
        <row r="25">
          <cell r="A25">
            <v>23</v>
          </cell>
          <cell r="B25" t="str">
            <v>太玄神功</v>
          </cell>
        </row>
        <row r="26">
          <cell r="A26">
            <v>24</v>
          </cell>
          <cell r="B26" t="str">
            <v>黯然销魂掌</v>
          </cell>
        </row>
        <row r="27">
          <cell r="A27">
            <v>25</v>
          </cell>
          <cell r="B27" t="str">
            <v>降龙十八掌</v>
          </cell>
        </row>
        <row r="28">
          <cell r="A28">
            <v>26</v>
          </cell>
          <cell r="B28" t="str">
            <v>葵花神功</v>
          </cell>
        </row>
        <row r="29">
          <cell r="A29">
            <v>27</v>
          </cell>
          <cell r="B29" t="str">
            <v>化功大法</v>
          </cell>
        </row>
        <row r="30">
          <cell r="A30">
            <v>28</v>
          </cell>
          <cell r="B30" t="str">
            <v>吸星大法</v>
          </cell>
        </row>
        <row r="31">
          <cell r="A31">
            <v>29</v>
          </cell>
          <cell r="B31" t="str">
            <v>北冥神功</v>
          </cell>
        </row>
        <row r="32">
          <cell r="A32">
            <v>30</v>
          </cell>
          <cell r="B32" t="str">
            <v>六脉神剑</v>
          </cell>
        </row>
        <row r="33">
          <cell r="A33">
            <v>31</v>
          </cell>
          <cell r="B33" t="str">
            <v>躺尸剑法</v>
          </cell>
        </row>
        <row r="34">
          <cell r="A34">
            <v>32</v>
          </cell>
          <cell r="B34" t="str">
            <v>青城剑法</v>
          </cell>
        </row>
        <row r="35">
          <cell r="A35">
            <v>33</v>
          </cell>
          <cell r="B35" t="str">
            <v>冰雪剑法</v>
          </cell>
        </row>
        <row r="36">
          <cell r="A36">
            <v>34</v>
          </cell>
          <cell r="B36" t="str">
            <v>恒山剑法</v>
          </cell>
        </row>
        <row r="37">
          <cell r="A37">
            <v>35</v>
          </cell>
          <cell r="B37" t="str">
            <v>泰山剑法</v>
          </cell>
        </row>
        <row r="38">
          <cell r="A38">
            <v>36</v>
          </cell>
          <cell r="B38" t="str">
            <v>衡山剑法</v>
          </cell>
        </row>
        <row r="39">
          <cell r="A39">
            <v>37</v>
          </cell>
          <cell r="B39" t="str">
            <v>华山剑法</v>
          </cell>
        </row>
        <row r="40">
          <cell r="A40">
            <v>38</v>
          </cell>
          <cell r="B40" t="str">
            <v>嵩山剑法</v>
          </cell>
        </row>
        <row r="41">
          <cell r="A41">
            <v>39</v>
          </cell>
          <cell r="B41" t="str">
            <v>全真剑法</v>
          </cell>
        </row>
        <row r="42">
          <cell r="A42">
            <v>40</v>
          </cell>
          <cell r="B42" t="str">
            <v>峨嵋剑法</v>
          </cell>
        </row>
        <row r="43">
          <cell r="A43">
            <v>41</v>
          </cell>
          <cell r="B43" t="str">
            <v>武当剑法</v>
          </cell>
        </row>
        <row r="44">
          <cell r="A44">
            <v>42</v>
          </cell>
          <cell r="B44" t="str">
            <v>万花剑法</v>
          </cell>
        </row>
        <row r="45">
          <cell r="A45">
            <v>43</v>
          </cell>
          <cell r="B45" t="str">
            <v>泼墨剑法</v>
          </cell>
        </row>
        <row r="46">
          <cell r="A46">
            <v>44</v>
          </cell>
          <cell r="B46" t="str">
            <v>雪山剑法</v>
          </cell>
        </row>
        <row r="47">
          <cell r="A47">
            <v>45</v>
          </cell>
          <cell r="B47" t="str">
            <v>泰山十八盘</v>
          </cell>
        </row>
        <row r="48">
          <cell r="A48">
            <v>46</v>
          </cell>
          <cell r="B48" t="str">
            <v>回峰落雁剑</v>
          </cell>
        </row>
        <row r="49">
          <cell r="A49">
            <v>47</v>
          </cell>
          <cell r="B49" t="str">
            <v>两仪剑法</v>
          </cell>
        </row>
        <row r="50">
          <cell r="A50">
            <v>48</v>
          </cell>
          <cell r="B50" t="str">
            <v>太岳三青峰</v>
          </cell>
        </row>
        <row r="51">
          <cell r="A51">
            <v>49</v>
          </cell>
          <cell r="B51" t="str">
            <v>玉女素心剑</v>
          </cell>
        </row>
        <row r="52">
          <cell r="A52">
            <v>50</v>
          </cell>
          <cell r="B52" t="str">
            <v>逍遥剑法</v>
          </cell>
        </row>
        <row r="53">
          <cell r="A53">
            <v>51</v>
          </cell>
          <cell r="B53" t="str">
            <v>慕容剑法</v>
          </cell>
        </row>
        <row r="54">
          <cell r="A54">
            <v>52</v>
          </cell>
          <cell r="B54" t="str">
            <v>倚天剑法</v>
          </cell>
        </row>
        <row r="55">
          <cell r="A55">
            <v>53</v>
          </cell>
          <cell r="B55" t="str">
            <v>七星剑法</v>
          </cell>
        </row>
        <row r="56">
          <cell r="A56">
            <v>54</v>
          </cell>
          <cell r="B56" t="str">
            <v>金蛇剑法</v>
          </cell>
        </row>
        <row r="57">
          <cell r="A57">
            <v>55</v>
          </cell>
          <cell r="B57" t="str">
            <v>苗家剑法</v>
          </cell>
        </row>
        <row r="58">
          <cell r="A58">
            <v>56</v>
          </cell>
          <cell r="B58" t="str">
            <v>玉箫剑法</v>
          </cell>
        </row>
        <row r="59">
          <cell r="A59">
            <v>57</v>
          </cell>
          <cell r="B59" t="str">
            <v>玄铁剑法</v>
          </cell>
        </row>
        <row r="60">
          <cell r="A60">
            <v>58</v>
          </cell>
          <cell r="B60" t="str">
            <v>太极剑法</v>
          </cell>
        </row>
        <row r="61">
          <cell r="A61">
            <v>59</v>
          </cell>
          <cell r="B61" t="str">
            <v>达摩剑法</v>
          </cell>
        </row>
        <row r="62">
          <cell r="A62">
            <v>60</v>
          </cell>
          <cell r="B62" t="str">
            <v>辟邪剑法</v>
          </cell>
        </row>
        <row r="63">
          <cell r="A63">
            <v>61</v>
          </cell>
          <cell r="B63" t="str">
            <v>独孤九剑</v>
          </cell>
        </row>
        <row r="64">
          <cell r="A64">
            <v>62</v>
          </cell>
          <cell r="B64" t="str">
            <v>西瓜刀法</v>
          </cell>
        </row>
        <row r="65">
          <cell r="A65">
            <v>63</v>
          </cell>
          <cell r="B65" t="str">
            <v>血刀大法</v>
          </cell>
        </row>
        <row r="66">
          <cell r="A66">
            <v>64</v>
          </cell>
          <cell r="B66" t="str">
            <v>狂风刀法</v>
          </cell>
        </row>
        <row r="67">
          <cell r="A67">
            <v>65</v>
          </cell>
          <cell r="B67" t="str">
            <v>反两仪刀法</v>
          </cell>
        </row>
        <row r="68">
          <cell r="A68">
            <v>66</v>
          </cell>
          <cell r="B68" t="str">
            <v>火焰刀法</v>
          </cell>
        </row>
        <row r="69">
          <cell r="A69">
            <v>67</v>
          </cell>
          <cell r="B69" t="str">
            <v>胡家刀法</v>
          </cell>
        </row>
        <row r="70">
          <cell r="A70">
            <v>68</v>
          </cell>
          <cell r="B70" t="str">
            <v>霹雳刀法</v>
          </cell>
        </row>
        <row r="71">
          <cell r="A71">
            <v>69</v>
          </cell>
          <cell r="B71" t="str">
            <v>神龙双勾</v>
          </cell>
        </row>
        <row r="72">
          <cell r="A72">
            <v>70</v>
          </cell>
          <cell r="B72" t="str">
            <v>大轮杖法</v>
          </cell>
        </row>
        <row r="73">
          <cell r="A73">
            <v>71</v>
          </cell>
          <cell r="B73" t="str">
            <v>怪异武器</v>
          </cell>
        </row>
        <row r="74">
          <cell r="A74">
            <v>72</v>
          </cell>
          <cell r="B74" t="str">
            <v>炼心弹</v>
          </cell>
        </row>
        <row r="75">
          <cell r="A75">
            <v>73</v>
          </cell>
          <cell r="B75" t="str">
            <v>叫化棍法</v>
          </cell>
        </row>
        <row r="76">
          <cell r="A76">
            <v>74</v>
          </cell>
          <cell r="B76" t="str">
            <v>火焰发射器</v>
          </cell>
        </row>
        <row r="77">
          <cell r="A77">
            <v>75</v>
          </cell>
          <cell r="B77" t="str">
            <v>鳄鱼</v>
          </cell>
        </row>
        <row r="78">
          <cell r="A78">
            <v>76</v>
          </cell>
          <cell r="B78" t="str">
            <v>大蜘珠</v>
          </cell>
        </row>
        <row r="79">
          <cell r="A79">
            <v>77</v>
          </cell>
          <cell r="B79" t="str">
            <v>毒龙鞭法</v>
          </cell>
        </row>
        <row r="80">
          <cell r="A80">
            <v>78</v>
          </cell>
          <cell r="B80" t="str">
            <v>黄沙万里鞭</v>
          </cell>
        </row>
        <row r="81">
          <cell r="A81">
            <v>79</v>
          </cell>
          <cell r="B81" t="str">
            <v>雪怪</v>
          </cell>
        </row>
        <row r="82">
          <cell r="A82">
            <v>80</v>
          </cell>
          <cell r="B82" t="str">
            <v>判官笔</v>
          </cell>
        </row>
        <row r="83">
          <cell r="A83">
            <v>81</v>
          </cell>
          <cell r="B83" t="str">
            <v>持棋盘</v>
          </cell>
        </row>
        <row r="84">
          <cell r="A84">
            <v>82</v>
          </cell>
          <cell r="B84" t="str">
            <v>大剪刀</v>
          </cell>
        </row>
        <row r="85">
          <cell r="A85">
            <v>83</v>
          </cell>
          <cell r="B85" t="str">
            <v>持瑶琴</v>
          </cell>
        </row>
        <row r="86">
          <cell r="A86">
            <v>84</v>
          </cell>
          <cell r="B86" t="str">
            <v>大蟒蛇</v>
          </cell>
        </row>
        <row r="87">
          <cell r="A87">
            <v>85</v>
          </cell>
          <cell r="B87" t="str">
            <v>金花杖法</v>
          </cell>
        </row>
        <row r="88">
          <cell r="A88">
            <v>86</v>
          </cell>
          <cell r="B88" t="str">
            <v>神龙鹿杖</v>
          </cell>
        </row>
        <row r="89">
          <cell r="A89">
            <v>87</v>
          </cell>
          <cell r="B89" t="str">
            <v>打狗棍法</v>
          </cell>
        </row>
        <row r="90">
          <cell r="A90">
            <v>88</v>
          </cell>
          <cell r="B90" t="str">
            <v>五轮大法</v>
          </cell>
        </row>
        <row r="91">
          <cell r="A91">
            <v>89</v>
          </cell>
          <cell r="B91" t="str">
            <v>松风剑法</v>
          </cell>
        </row>
        <row r="92">
          <cell r="A92">
            <v>90</v>
          </cell>
          <cell r="B92" t="str">
            <v>普通攻击</v>
          </cell>
        </row>
        <row r="93">
          <cell r="A93">
            <v>91</v>
          </cell>
          <cell r="B93" t="str">
            <v>狮子吼</v>
          </cell>
        </row>
        <row r="94">
          <cell r="A94">
            <v>92</v>
          </cell>
          <cell r="B94" t="str">
            <v>九阳神功</v>
          </cell>
        </row>
        <row r="95">
          <cell r="A95">
            <v>93</v>
          </cell>
          <cell r="B95" t="str">
            <v>用毒</v>
          </cell>
        </row>
        <row r="96">
          <cell r="A96">
            <v>94</v>
          </cell>
          <cell r="B96" t="str">
            <v>解毒</v>
          </cell>
        </row>
        <row r="97">
          <cell r="A97">
            <v>95</v>
          </cell>
          <cell r="B97" t="str">
            <v>医疗</v>
          </cell>
        </row>
        <row r="98">
          <cell r="A98">
            <v>96</v>
          </cell>
          <cell r="B98" t="str">
            <v>蟒牯朱蛤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"/>
  <sheetViews>
    <sheetView tabSelected="1" workbookViewId="0">
      <pane xSplit="2" ySplit="1" topLeftCell="C92" activePane="bottomRight" state="frozen"/>
      <selection pane="topRight"/>
      <selection pane="bottomLeft"/>
      <selection pane="bottomRight" activeCell="F98" sqref="F98"/>
    </sheetView>
  </sheetViews>
  <sheetFormatPr defaultColWidth="9" defaultRowHeight="13.5" x14ac:dyDescent="0.15"/>
  <cols>
    <col min="1" max="2" width="9" style="2"/>
    <col min="3" max="3" width="8.125" style="3" customWidth="1"/>
    <col min="4" max="4" width="13.625" style="4" customWidth="1"/>
    <col min="5" max="6" width="12.625" style="5" customWidth="1"/>
    <col min="9" max="9" width="18.375" style="6" customWidth="1"/>
    <col min="10" max="10" width="12.75" customWidth="1"/>
    <col min="11" max="11" width="12.75" style="7" customWidth="1"/>
    <col min="12" max="12" width="16.375" style="6" customWidth="1"/>
    <col min="13" max="13" width="11.875" customWidth="1"/>
    <col min="14" max="14" width="11.875" style="7" customWidth="1"/>
    <col min="15" max="15" width="23.75" style="6" customWidth="1"/>
    <col min="17" max="17" width="43.75" style="4" customWidth="1"/>
  </cols>
  <sheetData>
    <row r="1" spans="1:17" x14ac:dyDescent="0.15">
      <c r="A1" s="8" t="s">
        <v>0</v>
      </c>
      <c r="B1" s="9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t="s">
        <v>6</v>
      </c>
      <c r="H1" t="s">
        <v>7</v>
      </c>
      <c r="I1" s="6" t="s">
        <v>8</v>
      </c>
      <c r="J1" t="s">
        <v>9</v>
      </c>
      <c r="K1" s="7" t="s">
        <v>10</v>
      </c>
      <c r="L1" s="6" t="s">
        <v>11</v>
      </c>
      <c r="M1" t="s">
        <v>12</v>
      </c>
      <c r="N1" s="7" t="s">
        <v>13</v>
      </c>
      <c r="O1" s="6" t="s">
        <v>14</v>
      </c>
      <c r="P1" t="s">
        <v>15</v>
      </c>
      <c r="Q1" s="4" t="s">
        <v>16</v>
      </c>
    </row>
    <row r="2" spans="1:17" ht="54" x14ac:dyDescent="0.15">
      <c r="A2" s="8">
        <v>0</v>
      </c>
      <c r="B2" s="10" t="str">
        <f>VLOOKUP(A2,[1]main!$A:$B,2,FALSE)</f>
        <v>普通攻击</v>
      </c>
      <c r="C2" s="3">
        <v>0</v>
      </c>
      <c r="D2" s="4">
        <v>1</v>
      </c>
      <c r="E2" s="5">
        <v>0</v>
      </c>
      <c r="F2" s="11">
        <v>0</v>
      </c>
      <c r="G2">
        <v>1</v>
      </c>
      <c r="H2">
        <v>0.7</v>
      </c>
      <c r="I2" s="6" t="s">
        <v>17</v>
      </c>
      <c r="J2">
        <v>0.2</v>
      </c>
      <c r="L2" s="6" t="s">
        <v>18</v>
      </c>
      <c r="M2">
        <v>0.6</v>
      </c>
      <c r="O2" s="16" t="s">
        <v>19</v>
      </c>
      <c r="P2">
        <v>0.4</v>
      </c>
    </row>
    <row r="3" spans="1:17" s="1" customFormat="1" ht="54" x14ac:dyDescent="0.15">
      <c r="A3" s="12">
        <v>1</v>
      </c>
      <c r="B3" s="13" t="str">
        <f>VLOOKUP(A3,[1]main!$A:$B,2,FALSE)</f>
        <v>野球拳</v>
      </c>
      <c r="C3" s="14">
        <v>0</v>
      </c>
      <c r="D3" s="15">
        <v>17</v>
      </c>
      <c r="E3" s="11">
        <v>1</v>
      </c>
      <c r="F3" s="11">
        <v>0</v>
      </c>
      <c r="G3" s="1">
        <v>1.5</v>
      </c>
      <c r="H3" s="1">
        <v>1</v>
      </c>
      <c r="I3" s="17" t="s">
        <v>20</v>
      </c>
      <c r="J3" s="1">
        <v>0</v>
      </c>
      <c r="K3" s="18"/>
      <c r="L3" s="17" t="s">
        <v>18</v>
      </c>
      <c r="M3" s="1">
        <v>0.8</v>
      </c>
      <c r="N3" s="18" t="s">
        <v>21</v>
      </c>
      <c r="O3" s="16" t="s">
        <v>19</v>
      </c>
      <c r="P3" s="1">
        <v>0.6</v>
      </c>
      <c r="Q3" s="15"/>
    </row>
    <row r="4" spans="1:17" ht="54" x14ac:dyDescent="0.15">
      <c r="A4" s="8">
        <v>2</v>
      </c>
      <c r="B4" s="10" t="str">
        <f>VLOOKUP(A4,[1]main!$A:$B,2,FALSE)</f>
        <v>武当长拳</v>
      </c>
      <c r="C4" s="3">
        <v>0</v>
      </c>
      <c r="D4" s="4">
        <v>17</v>
      </c>
      <c r="E4" s="5">
        <v>1</v>
      </c>
      <c r="F4" s="5">
        <v>0</v>
      </c>
      <c r="G4">
        <v>1</v>
      </c>
      <c r="H4">
        <v>0.7</v>
      </c>
      <c r="I4" s="6" t="s">
        <v>17</v>
      </c>
      <c r="J4">
        <v>0</v>
      </c>
      <c r="L4" s="6" t="s">
        <v>22</v>
      </c>
      <c r="M4">
        <v>0.6</v>
      </c>
      <c r="O4" s="16" t="s">
        <v>23</v>
      </c>
      <c r="P4">
        <v>0.4</v>
      </c>
    </row>
    <row r="5" spans="1:17" ht="54" x14ac:dyDescent="0.15">
      <c r="A5" s="8">
        <v>3</v>
      </c>
      <c r="B5" s="10" t="str">
        <f>VLOOKUP(A5,[1]main!$A:$B,2,FALSE)</f>
        <v>罗汉拳</v>
      </c>
      <c r="C5" s="3">
        <v>0</v>
      </c>
      <c r="D5" s="4">
        <v>5</v>
      </c>
      <c r="E5" s="5">
        <v>1</v>
      </c>
      <c r="F5" s="5">
        <v>0</v>
      </c>
      <c r="G5">
        <v>1</v>
      </c>
      <c r="H5">
        <v>0.7</v>
      </c>
      <c r="I5" s="6" t="s">
        <v>24</v>
      </c>
      <c r="J5">
        <v>0</v>
      </c>
      <c r="L5" s="6" t="s">
        <v>22</v>
      </c>
      <c r="M5">
        <v>0.6</v>
      </c>
      <c r="O5" s="16" t="s">
        <v>23</v>
      </c>
      <c r="P5">
        <v>0.4</v>
      </c>
    </row>
    <row r="6" spans="1:17" ht="54" x14ac:dyDescent="0.15">
      <c r="A6" s="8">
        <v>4</v>
      </c>
      <c r="B6" s="10" t="str">
        <f>VLOOKUP(A6,[1]main!$A:$B,2,FALSE)</f>
        <v>灵蛇拳</v>
      </c>
      <c r="C6" s="3">
        <v>0</v>
      </c>
      <c r="D6" s="4">
        <v>19</v>
      </c>
      <c r="E6" s="5">
        <v>4</v>
      </c>
      <c r="F6" s="5">
        <v>0</v>
      </c>
      <c r="G6">
        <v>1</v>
      </c>
      <c r="H6">
        <v>0.7</v>
      </c>
      <c r="I6" s="6" t="s">
        <v>25</v>
      </c>
      <c r="J6">
        <v>0</v>
      </c>
      <c r="L6" s="6" t="s">
        <v>26</v>
      </c>
      <c r="M6">
        <v>0.6</v>
      </c>
      <c r="O6" s="16" t="s">
        <v>27</v>
      </c>
      <c r="P6">
        <v>0.4</v>
      </c>
    </row>
    <row r="7" spans="1:17" ht="54" x14ac:dyDescent="0.15">
      <c r="A7" s="8">
        <v>5</v>
      </c>
      <c r="B7" s="10" t="str">
        <f>VLOOKUP(A7,[1]main!$A:$B,2,FALSE)</f>
        <v>神王毒掌</v>
      </c>
      <c r="C7" s="3">
        <v>0</v>
      </c>
      <c r="D7" s="4">
        <v>9</v>
      </c>
      <c r="E7" s="5">
        <v>5</v>
      </c>
      <c r="F7" s="5">
        <v>0</v>
      </c>
      <c r="G7">
        <v>1.5</v>
      </c>
      <c r="H7">
        <v>1.1000000000000001</v>
      </c>
      <c r="I7" s="6" t="s">
        <v>25</v>
      </c>
      <c r="J7">
        <v>0</v>
      </c>
      <c r="L7" s="6" t="s">
        <v>28</v>
      </c>
      <c r="M7">
        <v>0.9</v>
      </c>
      <c r="O7" s="16" t="s">
        <v>29</v>
      </c>
      <c r="P7">
        <v>0.6</v>
      </c>
    </row>
    <row r="8" spans="1:17" ht="54" x14ac:dyDescent="0.15">
      <c r="A8" s="8">
        <v>6</v>
      </c>
      <c r="B8" s="10" t="str">
        <f>VLOOKUP(A8,[1]main!$A:$B,2,FALSE)</f>
        <v>七伤拳</v>
      </c>
      <c r="C8" s="3">
        <v>0</v>
      </c>
      <c r="D8" s="4">
        <v>7</v>
      </c>
      <c r="E8" s="5">
        <v>6</v>
      </c>
      <c r="F8" s="5">
        <v>0</v>
      </c>
      <c r="G8">
        <v>1.5</v>
      </c>
      <c r="H8">
        <v>1.1000000000000001</v>
      </c>
      <c r="I8" s="6" t="s">
        <v>24</v>
      </c>
      <c r="J8">
        <v>0</v>
      </c>
      <c r="L8" s="6" t="s">
        <v>18</v>
      </c>
      <c r="M8">
        <v>0.9</v>
      </c>
      <c r="O8" s="16" t="s">
        <v>30</v>
      </c>
      <c r="P8">
        <v>0.6</v>
      </c>
    </row>
    <row r="9" spans="1:17" ht="54" x14ac:dyDescent="0.15">
      <c r="A9" s="8">
        <v>7</v>
      </c>
      <c r="B9" s="10" t="str">
        <f>VLOOKUP(A9,[1]main!$A:$B,2,FALSE)</f>
        <v>混元掌</v>
      </c>
      <c r="C9" s="3">
        <v>0</v>
      </c>
      <c r="D9" s="4">
        <v>13</v>
      </c>
      <c r="E9" s="5">
        <v>7</v>
      </c>
      <c r="F9" s="5">
        <v>0</v>
      </c>
      <c r="G9">
        <v>3.5</v>
      </c>
      <c r="H9">
        <v>2.5</v>
      </c>
      <c r="I9" s="6" t="s">
        <v>24</v>
      </c>
      <c r="J9">
        <v>0</v>
      </c>
      <c r="L9" s="6" t="s">
        <v>22</v>
      </c>
      <c r="M9">
        <v>2.1</v>
      </c>
      <c r="O9" s="16" t="s">
        <v>31</v>
      </c>
      <c r="P9">
        <v>1.6</v>
      </c>
    </row>
    <row r="10" spans="1:17" ht="54" x14ac:dyDescent="0.15">
      <c r="A10" s="8">
        <v>8</v>
      </c>
      <c r="B10" s="10" t="str">
        <f>VLOOKUP(A10,[1]main!$A:$B,2,FALSE)</f>
        <v>寒冰绵掌</v>
      </c>
      <c r="C10" s="3">
        <v>0</v>
      </c>
      <c r="D10" s="4">
        <v>18</v>
      </c>
      <c r="E10" s="5">
        <v>8</v>
      </c>
      <c r="F10" s="5">
        <v>0</v>
      </c>
      <c r="G10">
        <v>1.5</v>
      </c>
      <c r="H10">
        <v>1.1000000000000001</v>
      </c>
      <c r="I10" s="6" t="s">
        <v>24</v>
      </c>
      <c r="J10">
        <v>0</v>
      </c>
      <c r="L10" s="6" t="s">
        <v>26</v>
      </c>
      <c r="M10">
        <v>0.9</v>
      </c>
      <c r="O10" s="16" t="s">
        <v>30</v>
      </c>
      <c r="P10">
        <v>0.6</v>
      </c>
    </row>
    <row r="11" spans="1:17" ht="54" x14ac:dyDescent="0.15">
      <c r="A11" s="8">
        <v>9</v>
      </c>
      <c r="B11" s="10" t="str">
        <f>VLOOKUP(A11,[1]main!$A:$B,2,FALSE)</f>
        <v>鹰爪功</v>
      </c>
      <c r="C11" s="3">
        <v>0</v>
      </c>
      <c r="D11" s="4">
        <v>12</v>
      </c>
      <c r="E11" s="5">
        <v>9</v>
      </c>
      <c r="F11" s="5">
        <v>0</v>
      </c>
      <c r="G11">
        <v>1.5</v>
      </c>
      <c r="H11">
        <v>1.1000000000000001</v>
      </c>
      <c r="I11" s="6" t="s">
        <v>25</v>
      </c>
      <c r="J11">
        <v>0</v>
      </c>
      <c r="L11" s="6" t="s">
        <v>18</v>
      </c>
      <c r="M11">
        <v>0.9</v>
      </c>
      <c r="O11" s="16" t="s">
        <v>32</v>
      </c>
      <c r="P11">
        <v>0.6</v>
      </c>
    </row>
    <row r="12" spans="1:17" ht="54" x14ac:dyDescent="0.15">
      <c r="A12" s="8">
        <v>10</v>
      </c>
      <c r="B12" s="10" t="str">
        <f>VLOOKUP(A12,[1]main!$A:$B,2,FALSE)</f>
        <v>逍遥掌</v>
      </c>
      <c r="C12" s="3">
        <v>0</v>
      </c>
      <c r="D12" s="4">
        <v>19</v>
      </c>
      <c r="E12" s="5">
        <v>10</v>
      </c>
      <c r="F12" s="5">
        <v>0</v>
      </c>
      <c r="G12">
        <v>1.5</v>
      </c>
      <c r="H12">
        <v>1.1000000000000001</v>
      </c>
      <c r="I12" s="6" t="s">
        <v>17</v>
      </c>
      <c r="J12">
        <v>0</v>
      </c>
      <c r="L12" s="6" t="s">
        <v>18</v>
      </c>
      <c r="M12">
        <v>0.9</v>
      </c>
      <c r="O12" s="16" t="s">
        <v>33</v>
      </c>
      <c r="P12">
        <v>0.6</v>
      </c>
    </row>
    <row r="13" spans="1:17" ht="54" x14ac:dyDescent="0.15">
      <c r="A13" s="8">
        <v>11</v>
      </c>
      <c r="B13" s="10" t="str">
        <f>VLOOKUP(A13,[1]main!$A:$B,2,FALSE)</f>
        <v>铁掌</v>
      </c>
      <c r="C13" s="3">
        <v>0</v>
      </c>
      <c r="D13" s="4">
        <v>7</v>
      </c>
      <c r="E13" s="5">
        <v>11</v>
      </c>
      <c r="F13" s="5">
        <v>0</v>
      </c>
      <c r="G13">
        <v>1</v>
      </c>
      <c r="H13">
        <v>0.7</v>
      </c>
      <c r="I13" s="6" t="s">
        <v>34</v>
      </c>
      <c r="J13">
        <v>0</v>
      </c>
      <c r="L13" s="6" t="s">
        <v>22</v>
      </c>
      <c r="M13">
        <v>0.6</v>
      </c>
      <c r="O13" s="16" t="s">
        <v>31</v>
      </c>
      <c r="P13">
        <v>0.4</v>
      </c>
    </row>
    <row r="14" spans="1:17" ht="54" x14ac:dyDescent="0.15">
      <c r="A14" s="8">
        <v>12</v>
      </c>
      <c r="B14" s="10" t="str">
        <f>VLOOKUP(A14,[1]main!$A:$B,2,FALSE)</f>
        <v>幻阴指</v>
      </c>
      <c r="C14" s="3">
        <v>0</v>
      </c>
      <c r="D14" s="4">
        <v>15</v>
      </c>
      <c r="E14" s="5">
        <v>12</v>
      </c>
      <c r="F14" s="5">
        <v>0</v>
      </c>
      <c r="G14">
        <v>1</v>
      </c>
      <c r="H14">
        <v>0.7</v>
      </c>
      <c r="I14" s="6" t="s">
        <v>25</v>
      </c>
      <c r="J14">
        <v>0</v>
      </c>
      <c r="L14" s="6" t="s">
        <v>26</v>
      </c>
      <c r="M14">
        <v>0.6</v>
      </c>
      <c r="O14" s="16" t="s">
        <v>35</v>
      </c>
      <c r="P14">
        <v>0.4</v>
      </c>
    </row>
    <row r="15" spans="1:17" ht="54" x14ac:dyDescent="0.15">
      <c r="A15" s="8">
        <v>13</v>
      </c>
      <c r="B15" s="10" t="str">
        <f>VLOOKUP(A15,[1]main!$A:$B,2,FALSE)</f>
        <v>寒冰神掌</v>
      </c>
      <c r="C15" s="3">
        <v>0</v>
      </c>
      <c r="D15" s="4">
        <v>12</v>
      </c>
      <c r="E15" s="5">
        <v>13</v>
      </c>
      <c r="F15" s="5">
        <v>0</v>
      </c>
      <c r="G15">
        <v>1</v>
      </c>
      <c r="H15">
        <v>0.7</v>
      </c>
      <c r="I15" s="6" t="s">
        <v>25</v>
      </c>
      <c r="J15">
        <v>0</v>
      </c>
      <c r="L15" s="6" t="s">
        <v>26</v>
      </c>
      <c r="M15">
        <v>0.6</v>
      </c>
      <c r="O15" s="16" t="s">
        <v>30</v>
      </c>
      <c r="P15">
        <v>0.4</v>
      </c>
    </row>
    <row r="16" spans="1:17" ht="54" x14ac:dyDescent="0.15">
      <c r="A16" s="8">
        <v>14</v>
      </c>
      <c r="B16" s="10" t="str">
        <f>VLOOKUP(A16,[1]main!$A:$B,2,FALSE)</f>
        <v>千手如来掌</v>
      </c>
      <c r="C16" s="3">
        <v>0</v>
      </c>
      <c r="D16" s="4">
        <v>5</v>
      </c>
      <c r="E16" s="5">
        <v>14</v>
      </c>
      <c r="F16" s="5">
        <v>0</v>
      </c>
      <c r="G16">
        <v>1.5</v>
      </c>
      <c r="H16">
        <v>1.1000000000000001</v>
      </c>
      <c r="I16" s="6" t="s">
        <v>24</v>
      </c>
      <c r="J16">
        <v>0</v>
      </c>
      <c r="L16" s="6" t="s">
        <v>22</v>
      </c>
      <c r="M16">
        <v>0.9</v>
      </c>
      <c r="O16" s="16" t="s">
        <v>30</v>
      </c>
      <c r="P16">
        <v>0.6</v>
      </c>
    </row>
    <row r="17" spans="1:16" ht="54" x14ac:dyDescent="0.15">
      <c r="A17" s="8">
        <v>15</v>
      </c>
      <c r="B17" s="10" t="str">
        <f>VLOOKUP(A17,[1]main!$A:$B,2,FALSE)</f>
        <v>天山六阳掌</v>
      </c>
      <c r="C17" s="3">
        <v>0</v>
      </c>
      <c r="D17" s="4">
        <v>19</v>
      </c>
      <c r="E17" s="5">
        <v>15</v>
      </c>
      <c r="F17" s="5">
        <v>0</v>
      </c>
      <c r="G17">
        <v>1.5</v>
      </c>
      <c r="H17">
        <v>1.1000000000000001</v>
      </c>
      <c r="I17" s="6" t="s">
        <v>24</v>
      </c>
      <c r="J17">
        <v>0</v>
      </c>
      <c r="L17" s="6" t="s">
        <v>36</v>
      </c>
      <c r="M17">
        <v>0.9</v>
      </c>
      <c r="O17" s="16" t="s">
        <v>37</v>
      </c>
      <c r="P17">
        <v>0.6</v>
      </c>
    </row>
    <row r="18" spans="1:16" ht="54" x14ac:dyDescent="0.15">
      <c r="A18" s="8">
        <v>16</v>
      </c>
      <c r="B18" s="10" t="str">
        <f>VLOOKUP(A18,[1]main!$A:$B,2,FALSE)</f>
        <v>玄冥神掌</v>
      </c>
      <c r="C18" s="3">
        <v>0</v>
      </c>
      <c r="D18" s="4">
        <v>16</v>
      </c>
      <c r="E18" s="5">
        <v>16</v>
      </c>
      <c r="F18" s="5">
        <v>0</v>
      </c>
      <c r="G18">
        <v>1</v>
      </c>
      <c r="H18">
        <v>0.7</v>
      </c>
      <c r="I18" s="6" t="s">
        <v>25</v>
      </c>
      <c r="J18">
        <v>0</v>
      </c>
      <c r="L18" s="6" t="s">
        <v>26</v>
      </c>
      <c r="M18">
        <v>0.6</v>
      </c>
      <c r="O18" s="16" t="s">
        <v>38</v>
      </c>
      <c r="P18">
        <v>0.4</v>
      </c>
    </row>
    <row r="19" spans="1:16" ht="54" x14ac:dyDescent="0.15">
      <c r="A19" s="8">
        <v>17</v>
      </c>
      <c r="B19" s="10" t="str">
        <f>VLOOKUP(A19,[1]main!$A:$B,2,FALSE)</f>
        <v>冰蚕毒掌</v>
      </c>
      <c r="C19" s="3">
        <v>0</v>
      </c>
      <c r="D19" s="4">
        <v>1</v>
      </c>
      <c r="E19" s="5">
        <v>17</v>
      </c>
      <c r="F19" s="5">
        <v>0</v>
      </c>
      <c r="G19">
        <v>1</v>
      </c>
      <c r="H19">
        <v>0.7</v>
      </c>
      <c r="I19" s="6" t="s">
        <v>25</v>
      </c>
      <c r="J19">
        <v>0</v>
      </c>
      <c r="L19" s="6" t="s">
        <v>28</v>
      </c>
      <c r="M19">
        <v>0.6</v>
      </c>
      <c r="O19" s="16" t="s">
        <v>39</v>
      </c>
      <c r="P19">
        <v>0.4</v>
      </c>
    </row>
    <row r="20" spans="1:16" ht="54" x14ac:dyDescent="0.15">
      <c r="A20" s="8">
        <v>18</v>
      </c>
      <c r="B20" s="10" t="str">
        <f>VLOOKUP(A20,[1]main!$A:$B,2,FALSE)</f>
        <v>龙象般若功</v>
      </c>
      <c r="C20" s="3">
        <v>0</v>
      </c>
      <c r="D20" s="4">
        <v>5</v>
      </c>
      <c r="E20" s="5">
        <v>18</v>
      </c>
      <c r="F20" s="5">
        <v>0</v>
      </c>
      <c r="G20">
        <v>1.5</v>
      </c>
      <c r="H20">
        <v>1.1000000000000001</v>
      </c>
      <c r="I20" s="6" t="s">
        <v>40</v>
      </c>
      <c r="J20">
        <v>0</v>
      </c>
      <c r="L20" s="6" t="s">
        <v>22</v>
      </c>
      <c r="M20">
        <v>0.9</v>
      </c>
      <c r="O20" s="16" t="s">
        <v>41</v>
      </c>
      <c r="P20">
        <v>0.6</v>
      </c>
    </row>
    <row r="21" spans="1:16" ht="54" x14ac:dyDescent="0.15">
      <c r="A21" s="8">
        <v>19</v>
      </c>
      <c r="B21" s="10" t="str">
        <f>VLOOKUP(A21,[1]main!$A:$B,2,FALSE)</f>
        <v>一阳指</v>
      </c>
      <c r="C21" s="3">
        <v>0</v>
      </c>
      <c r="D21" s="4">
        <v>5</v>
      </c>
      <c r="E21" s="5">
        <v>19</v>
      </c>
      <c r="F21" s="5">
        <v>0</v>
      </c>
      <c r="G21">
        <v>1</v>
      </c>
      <c r="H21">
        <v>0.7</v>
      </c>
      <c r="I21" s="6" t="s">
        <v>42</v>
      </c>
      <c r="J21">
        <v>0</v>
      </c>
      <c r="L21" s="6" t="s">
        <v>36</v>
      </c>
      <c r="M21">
        <v>0.6</v>
      </c>
      <c r="O21" s="16" t="s">
        <v>43</v>
      </c>
      <c r="P21">
        <v>0.4</v>
      </c>
    </row>
    <row r="22" spans="1:16" ht="54" x14ac:dyDescent="0.15">
      <c r="A22" s="8">
        <v>20</v>
      </c>
      <c r="B22" s="10" t="str">
        <f>VLOOKUP(A22,[1]main!$A:$B,2,FALSE)</f>
        <v>太极拳</v>
      </c>
      <c r="C22" s="3">
        <v>0</v>
      </c>
      <c r="D22" s="4">
        <v>8</v>
      </c>
      <c r="E22" s="5">
        <v>20</v>
      </c>
      <c r="F22" s="5">
        <v>0</v>
      </c>
      <c r="G22">
        <v>1.5</v>
      </c>
      <c r="H22">
        <v>1.1000000000000001</v>
      </c>
      <c r="I22" s="6" t="s">
        <v>34</v>
      </c>
      <c r="J22">
        <v>0</v>
      </c>
      <c r="L22" s="6" t="s">
        <v>22</v>
      </c>
      <c r="M22">
        <v>0.9</v>
      </c>
      <c r="O22" s="16" t="s">
        <v>44</v>
      </c>
      <c r="P22">
        <v>0.6</v>
      </c>
    </row>
    <row r="23" spans="1:16" ht="54" x14ac:dyDescent="0.15">
      <c r="A23" s="8">
        <v>21</v>
      </c>
      <c r="B23" s="10" t="str">
        <f>VLOOKUP(A23,[1]main!$A:$B,2,FALSE)</f>
        <v>空明拳</v>
      </c>
      <c r="C23" s="3">
        <v>0</v>
      </c>
      <c r="D23" s="4">
        <v>17</v>
      </c>
      <c r="E23" s="5">
        <v>21</v>
      </c>
      <c r="F23" s="5">
        <v>0</v>
      </c>
      <c r="G23">
        <v>1.5</v>
      </c>
      <c r="H23">
        <v>1.1000000000000001</v>
      </c>
      <c r="I23" s="6" t="s">
        <v>34</v>
      </c>
      <c r="J23">
        <v>0</v>
      </c>
      <c r="L23" s="6" t="s">
        <v>22</v>
      </c>
      <c r="M23">
        <v>0.9</v>
      </c>
      <c r="O23" s="16" t="s">
        <v>45</v>
      </c>
      <c r="P23">
        <v>0.6</v>
      </c>
    </row>
    <row r="24" spans="1:16" ht="54" x14ac:dyDescent="0.15">
      <c r="A24" s="8">
        <v>22</v>
      </c>
      <c r="B24" s="10" t="str">
        <f>VLOOKUP(A24,[1]main!$A:$B,2,FALSE)</f>
        <v>蛤蟆功</v>
      </c>
      <c r="C24" s="3">
        <v>0</v>
      </c>
      <c r="D24" s="4">
        <v>13</v>
      </c>
      <c r="E24" s="5">
        <v>22</v>
      </c>
      <c r="F24" s="5">
        <v>0</v>
      </c>
      <c r="G24">
        <v>1.5</v>
      </c>
      <c r="H24">
        <v>1.1000000000000001</v>
      </c>
      <c r="I24" s="6" t="s">
        <v>25</v>
      </c>
      <c r="J24">
        <v>0</v>
      </c>
      <c r="L24" s="6" t="s">
        <v>28</v>
      </c>
      <c r="M24">
        <v>0.9</v>
      </c>
      <c r="O24" s="16" t="s">
        <v>46</v>
      </c>
      <c r="P24">
        <v>0.6</v>
      </c>
    </row>
    <row r="25" spans="1:16" ht="54" x14ac:dyDescent="0.15">
      <c r="A25" s="8">
        <v>23</v>
      </c>
      <c r="B25" s="10" t="str">
        <f>VLOOKUP(A25,[1]main!$A:$B,2,FALSE)</f>
        <v>太玄神功</v>
      </c>
      <c r="C25" s="3">
        <v>0</v>
      </c>
      <c r="D25" s="4">
        <v>1</v>
      </c>
      <c r="E25" s="5">
        <v>23</v>
      </c>
      <c r="F25" s="5">
        <v>0</v>
      </c>
      <c r="G25">
        <v>1.5</v>
      </c>
      <c r="H25">
        <v>1.1000000000000001</v>
      </c>
      <c r="I25" s="6" t="s">
        <v>47</v>
      </c>
      <c r="J25">
        <v>0</v>
      </c>
      <c r="L25" s="6" t="s">
        <v>18</v>
      </c>
      <c r="M25">
        <v>0.9</v>
      </c>
      <c r="O25" s="16" t="s">
        <v>29</v>
      </c>
      <c r="P25">
        <v>0.6</v>
      </c>
    </row>
    <row r="26" spans="1:16" ht="54" x14ac:dyDescent="0.15">
      <c r="A26" s="8">
        <v>24</v>
      </c>
      <c r="B26" s="10" t="str">
        <f>VLOOKUP(A26,[1]main!$A:$B,2,FALSE)</f>
        <v>黯然销魂掌</v>
      </c>
      <c r="C26" s="3">
        <v>0</v>
      </c>
      <c r="D26" s="4">
        <v>3</v>
      </c>
      <c r="E26" s="5">
        <v>24</v>
      </c>
      <c r="F26" s="5">
        <v>0</v>
      </c>
      <c r="G26">
        <v>1</v>
      </c>
      <c r="H26">
        <v>0.7</v>
      </c>
      <c r="I26" s="6" t="s">
        <v>40</v>
      </c>
      <c r="J26">
        <v>0</v>
      </c>
      <c r="L26" s="6" t="s">
        <v>36</v>
      </c>
      <c r="M26">
        <v>0.6</v>
      </c>
      <c r="O26" s="16" t="s">
        <v>48</v>
      </c>
      <c r="P26">
        <v>0.4</v>
      </c>
    </row>
    <row r="27" spans="1:16" ht="54" x14ac:dyDescent="0.15">
      <c r="A27" s="8">
        <v>25</v>
      </c>
      <c r="B27" s="10" t="str">
        <f>VLOOKUP(A27,[1]main!$A:$B,2,FALSE)</f>
        <v>降龙十八掌</v>
      </c>
      <c r="C27" s="3">
        <v>0</v>
      </c>
      <c r="D27" s="4">
        <v>25</v>
      </c>
      <c r="E27" s="5">
        <v>25</v>
      </c>
      <c r="F27" s="5">
        <v>0</v>
      </c>
      <c r="G27">
        <v>2</v>
      </c>
      <c r="H27">
        <v>1.5</v>
      </c>
      <c r="I27" s="6" t="s">
        <v>49</v>
      </c>
      <c r="J27">
        <v>0</v>
      </c>
      <c r="L27" s="6" t="s">
        <v>50</v>
      </c>
      <c r="M27">
        <v>0.23</v>
      </c>
      <c r="O27" s="16" t="s">
        <v>51</v>
      </c>
      <c r="P27">
        <v>0.8</v>
      </c>
    </row>
    <row r="28" spans="1:16" ht="54" x14ac:dyDescent="0.15">
      <c r="A28" s="8">
        <v>26</v>
      </c>
      <c r="B28" s="10" t="str">
        <f>VLOOKUP(A28,[1]main!$A:$B,2,FALSE)</f>
        <v>葵花神功</v>
      </c>
      <c r="C28" s="3">
        <v>0</v>
      </c>
      <c r="D28" s="4">
        <v>10</v>
      </c>
      <c r="E28" s="5">
        <v>26</v>
      </c>
      <c r="F28" s="5">
        <v>0</v>
      </c>
      <c r="G28">
        <v>2</v>
      </c>
      <c r="H28">
        <v>1.4</v>
      </c>
      <c r="I28" s="6" t="s">
        <v>47</v>
      </c>
      <c r="J28">
        <v>0</v>
      </c>
      <c r="L28" s="6" t="s">
        <v>18</v>
      </c>
      <c r="M28">
        <v>1.2</v>
      </c>
      <c r="O28" s="16" t="s">
        <v>52</v>
      </c>
      <c r="P28">
        <f>ROUNDUP(G28*0.4,1)</f>
        <v>0.8</v>
      </c>
    </row>
    <row r="29" spans="1:16" ht="54" x14ac:dyDescent="0.15">
      <c r="A29" s="8">
        <v>27</v>
      </c>
      <c r="B29" s="10" t="str">
        <f>VLOOKUP(A29,[1]main!$A:$B,2,FALSE)</f>
        <v>化功大法</v>
      </c>
      <c r="C29" s="3">
        <v>0</v>
      </c>
      <c r="D29" s="4">
        <v>19</v>
      </c>
      <c r="E29" s="5">
        <v>27</v>
      </c>
      <c r="F29" s="5">
        <v>0</v>
      </c>
      <c r="G29">
        <v>1.5</v>
      </c>
      <c r="H29">
        <v>1.1000000000000001</v>
      </c>
      <c r="I29" s="6" t="s">
        <v>25</v>
      </c>
      <c r="J29">
        <v>0</v>
      </c>
      <c r="L29" s="6" t="s">
        <v>28</v>
      </c>
      <c r="M29">
        <v>0.9</v>
      </c>
      <c r="O29" s="16" t="s">
        <v>53</v>
      </c>
      <c r="P29">
        <f t="shared" ref="P29:P92" si="0">ROUNDUP(G29*0.4,1)</f>
        <v>0.6</v>
      </c>
    </row>
    <row r="30" spans="1:16" ht="54" x14ac:dyDescent="0.15">
      <c r="A30" s="8">
        <v>28</v>
      </c>
      <c r="B30" s="10" t="str">
        <f>VLOOKUP(A30,[1]main!$A:$B,2,FALSE)</f>
        <v>吸星大法</v>
      </c>
      <c r="C30" s="3">
        <v>0</v>
      </c>
      <c r="D30" s="4">
        <v>15</v>
      </c>
      <c r="E30" s="5">
        <v>28</v>
      </c>
      <c r="F30" s="5">
        <v>0</v>
      </c>
      <c r="G30">
        <v>1</v>
      </c>
      <c r="H30">
        <v>0.7</v>
      </c>
      <c r="I30" s="6" t="s">
        <v>25</v>
      </c>
      <c r="J30">
        <v>0</v>
      </c>
      <c r="L30" s="6" t="s">
        <v>18</v>
      </c>
      <c r="M30">
        <v>0.6</v>
      </c>
      <c r="O30" s="16" t="s">
        <v>54</v>
      </c>
      <c r="P30">
        <f t="shared" si="0"/>
        <v>0.4</v>
      </c>
    </row>
    <row r="31" spans="1:16" ht="54" x14ac:dyDescent="0.15">
      <c r="A31" s="8">
        <v>29</v>
      </c>
      <c r="B31" s="10" t="str">
        <f>VLOOKUP(A31,[1]main!$A:$B,2,FALSE)</f>
        <v>北冥神功</v>
      </c>
      <c r="C31" s="3">
        <v>0</v>
      </c>
      <c r="D31" s="4">
        <v>10</v>
      </c>
      <c r="E31" s="5">
        <v>29</v>
      </c>
      <c r="F31" s="5">
        <v>0</v>
      </c>
      <c r="G31">
        <v>1</v>
      </c>
      <c r="H31">
        <v>0.7</v>
      </c>
      <c r="I31" s="6" t="s">
        <v>25</v>
      </c>
      <c r="J31">
        <v>0</v>
      </c>
      <c r="L31" s="6" t="s">
        <v>18</v>
      </c>
      <c r="M31">
        <v>0.6</v>
      </c>
      <c r="O31" s="16" t="s">
        <v>54</v>
      </c>
      <c r="P31">
        <f t="shared" si="0"/>
        <v>0.4</v>
      </c>
    </row>
    <row r="32" spans="1:16" ht="54" x14ac:dyDescent="0.15">
      <c r="A32" s="8">
        <v>30</v>
      </c>
      <c r="B32" s="10" t="str">
        <f>VLOOKUP(A32,[1]main!$A:$B,2,FALSE)</f>
        <v>六脉神剑</v>
      </c>
      <c r="C32" s="3">
        <v>0</v>
      </c>
      <c r="D32" s="4">
        <v>10</v>
      </c>
      <c r="E32" s="5">
        <v>30</v>
      </c>
      <c r="F32" s="5">
        <v>0</v>
      </c>
      <c r="G32">
        <v>1.5</v>
      </c>
      <c r="H32">
        <v>1.1000000000000001</v>
      </c>
      <c r="I32" s="6" t="s">
        <v>25</v>
      </c>
      <c r="J32">
        <v>0</v>
      </c>
      <c r="L32" s="6" t="s">
        <v>18</v>
      </c>
      <c r="M32">
        <v>0.9</v>
      </c>
      <c r="O32" s="16" t="s">
        <v>55</v>
      </c>
      <c r="P32">
        <f t="shared" si="0"/>
        <v>0.6</v>
      </c>
    </row>
    <row r="33" spans="1:16" ht="54" x14ac:dyDescent="0.15">
      <c r="A33" s="8">
        <v>31</v>
      </c>
      <c r="B33" s="10" t="str">
        <f>VLOOKUP(A33,[1]main!$A:$B,2,FALSE)</f>
        <v>躺尸剑法</v>
      </c>
      <c r="C33" s="3">
        <v>1</v>
      </c>
      <c r="D33" s="4">
        <v>1</v>
      </c>
      <c r="E33" s="5">
        <v>31</v>
      </c>
      <c r="F33" s="5">
        <v>0</v>
      </c>
      <c r="G33">
        <v>1</v>
      </c>
      <c r="H33">
        <v>0.7</v>
      </c>
      <c r="I33" s="6" t="s">
        <v>56</v>
      </c>
      <c r="J33">
        <v>0</v>
      </c>
      <c r="L33" s="6" t="s">
        <v>18</v>
      </c>
      <c r="M33">
        <v>0.6</v>
      </c>
      <c r="O33" s="16" t="s">
        <v>57</v>
      </c>
      <c r="P33">
        <f t="shared" si="0"/>
        <v>0.4</v>
      </c>
    </row>
    <row r="34" spans="1:16" ht="54" x14ac:dyDescent="0.15">
      <c r="A34" s="8">
        <v>32</v>
      </c>
      <c r="B34" s="10" t="str">
        <f>VLOOKUP(A34,[1]main!$A:$B,2,FALSE)</f>
        <v>青城剑法</v>
      </c>
      <c r="C34" s="3">
        <v>1</v>
      </c>
      <c r="D34" s="4">
        <v>6</v>
      </c>
      <c r="E34" s="5">
        <v>32</v>
      </c>
      <c r="F34" s="5">
        <v>0</v>
      </c>
      <c r="G34">
        <v>1</v>
      </c>
      <c r="H34">
        <v>0.7</v>
      </c>
      <c r="I34" s="6" t="s">
        <v>58</v>
      </c>
      <c r="J34">
        <v>0</v>
      </c>
      <c r="L34" s="6" t="s">
        <v>22</v>
      </c>
      <c r="M34">
        <v>0.6</v>
      </c>
      <c r="O34" s="16" t="s">
        <v>57</v>
      </c>
      <c r="P34">
        <f t="shared" si="0"/>
        <v>0.4</v>
      </c>
    </row>
    <row r="35" spans="1:16" ht="54" x14ac:dyDescent="0.15">
      <c r="A35" s="8">
        <v>33</v>
      </c>
      <c r="B35" s="10" t="str">
        <f>VLOOKUP(A35,[1]main!$A:$B,2,FALSE)</f>
        <v>冰雪剑法</v>
      </c>
      <c r="C35" s="3">
        <v>1</v>
      </c>
      <c r="D35" s="4">
        <v>6</v>
      </c>
      <c r="E35" s="5">
        <v>31</v>
      </c>
      <c r="F35" s="5">
        <v>0</v>
      </c>
      <c r="G35">
        <v>1</v>
      </c>
      <c r="H35">
        <v>0.7</v>
      </c>
      <c r="I35" s="6" t="s">
        <v>58</v>
      </c>
      <c r="J35">
        <v>0</v>
      </c>
      <c r="L35" s="6" t="s">
        <v>26</v>
      </c>
      <c r="M35">
        <v>0.6</v>
      </c>
      <c r="O35" s="16" t="s">
        <v>59</v>
      </c>
      <c r="P35">
        <f t="shared" si="0"/>
        <v>0.4</v>
      </c>
    </row>
    <row r="36" spans="1:16" ht="54" x14ac:dyDescent="0.15">
      <c r="A36" s="8">
        <v>34</v>
      </c>
      <c r="B36" s="10" t="str">
        <f>VLOOKUP(A36,[1]main!$A:$B,2,FALSE)</f>
        <v>恒山剑法</v>
      </c>
      <c r="C36" s="3">
        <v>1</v>
      </c>
      <c r="D36" s="4">
        <v>6</v>
      </c>
      <c r="E36" s="5">
        <v>34</v>
      </c>
      <c r="F36" s="5">
        <v>0</v>
      </c>
      <c r="G36">
        <v>1</v>
      </c>
      <c r="H36">
        <v>0.7</v>
      </c>
      <c r="I36" s="6" t="s">
        <v>58</v>
      </c>
      <c r="J36">
        <v>0</v>
      </c>
      <c r="L36" s="6" t="s">
        <v>18</v>
      </c>
      <c r="M36">
        <v>0.6</v>
      </c>
      <c r="O36" s="16" t="s">
        <v>59</v>
      </c>
      <c r="P36">
        <f t="shared" si="0"/>
        <v>0.4</v>
      </c>
    </row>
    <row r="37" spans="1:16" ht="54" x14ac:dyDescent="0.15">
      <c r="A37" s="8">
        <v>35</v>
      </c>
      <c r="B37" s="10" t="str">
        <f>VLOOKUP(A37,[1]main!$A:$B,2,FALSE)</f>
        <v>泰山剑法</v>
      </c>
      <c r="C37" s="3">
        <v>1</v>
      </c>
      <c r="D37" s="4">
        <v>6</v>
      </c>
      <c r="E37" s="5">
        <v>35</v>
      </c>
      <c r="F37" s="5">
        <v>0</v>
      </c>
      <c r="G37">
        <v>1.5</v>
      </c>
      <c r="H37">
        <v>1.1000000000000001</v>
      </c>
      <c r="I37" s="6" t="s">
        <v>58</v>
      </c>
      <c r="J37">
        <v>0</v>
      </c>
      <c r="L37" s="6" t="s">
        <v>22</v>
      </c>
      <c r="M37">
        <v>0.9</v>
      </c>
      <c r="O37" s="16" t="s">
        <v>59</v>
      </c>
      <c r="P37">
        <f t="shared" si="0"/>
        <v>0.6</v>
      </c>
    </row>
    <row r="38" spans="1:16" ht="54" x14ac:dyDescent="0.15">
      <c r="A38" s="8">
        <v>36</v>
      </c>
      <c r="B38" s="10" t="str">
        <f>VLOOKUP(A38,[1]main!$A:$B,2,FALSE)</f>
        <v>衡山剑法</v>
      </c>
      <c r="C38" s="3">
        <v>1</v>
      </c>
      <c r="D38" s="4">
        <v>6</v>
      </c>
      <c r="E38" s="5">
        <v>36</v>
      </c>
      <c r="F38" s="5">
        <v>0</v>
      </c>
      <c r="G38">
        <v>2</v>
      </c>
      <c r="H38">
        <v>1.4</v>
      </c>
      <c r="I38" s="6" t="s">
        <v>58</v>
      </c>
      <c r="J38">
        <v>0</v>
      </c>
      <c r="L38" s="6" t="s">
        <v>22</v>
      </c>
      <c r="M38">
        <v>1.2</v>
      </c>
      <c r="O38" s="16" t="s">
        <v>59</v>
      </c>
      <c r="P38">
        <f t="shared" si="0"/>
        <v>0.8</v>
      </c>
    </row>
    <row r="39" spans="1:16" ht="54" x14ac:dyDescent="0.15">
      <c r="A39" s="8">
        <v>37</v>
      </c>
      <c r="B39" s="10" t="str">
        <f>VLOOKUP(A39,[1]main!$A:$B,2,FALSE)</f>
        <v>华山剑法</v>
      </c>
      <c r="C39" s="3">
        <v>1</v>
      </c>
      <c r="D39" s="4">
        <v>6</v>
      </c>
      <c r="E39" s="5">
        <v>14</v>
      </c>
      <c r="F39" s="5">
        <v>0</v>
      </c>
      <c r="G39">
        <v>1.5</v>
      </c>
      <c r="H39">
        <v>1.1000000000000001</v>
      </c>
      <c r="I39" s="6" t="s">
        <v>58</v>
      </c>
      <c r="J39">
        <v>0</v>
      </c>
      <c r="L39" s="6" t="s">
        <v>22</v>
      </c>
      <c r="M39">
        <v>0.9</v>
      </c>
      <c r="O39" s="16" t="s">
        <v>59</v>
      </c>
      <c r="P39">
        <f t="shared" si="0"/>
        <v>0.6</v>
      </c>
    </row>
    <row r="40" spans="1:16" ht="54" x14ac:dyDescent="0.15">
      <c r="A40" s="8">
        <v>38</v>
      </c>
      <c r="B40" s="10" t="str">
        <f>VLOOKUP(A40,[1]main!$A:$B,2,FALSE)</f>
        <v>嵩山剑法</v>
      </c>
      <c r="C40" s="3">
        <v>1</v>
      </c>
      <c r="D40" s="4">
        <v>6</v>
      </c>
      <c r="E40" s="5">
        <v>38</v>
      </c>
      <c r="F40" s="5">
        <v>0</v>
      </c>
      <c r="G40">
        <v>1</v>
      </c>
      <c r="H40">
        <v>0.7</v>
      </c>
      <c r="I40" s="6" t="s">
        <v>58</v>
      </c>
      <c r="J40">
        <v>0</v>
      </c>
      <c r="L40" s="6" t="s">
        <v>22</v>
      </c>
      <c r="M40">
        <v>0.6</v>
      </c>
      <c r="O40" s="16" t="s">
        <v>59</v>
      </c>
      <c r="P40">
        <f t="shared" si="0"/>
        <v>0.4</v>
      </c>
    </row>
    <row r="41" spans="1:16" ht="54" x14ac:dyDescent="0.15">
      <c r="A41" s="8">
        <v>39</v>
      </c>
      <c r="B41" s="10" t="str">
        <f>VLOOKUP(A41,[1]main!$A:$B,2,FALSE)</f>
        <v>全真剑法</v>
      </c>
      <c r="C41" s="3">
        <v>1</v>
      </c>
      <c r="D41" s="4">
        <v>6</v>
      </c>
      <c r="E41" s="5">
        <v>35</v>
      </c>
      <c r="F41" s="5">
        <v>0</v>
      </c>
      <c r="G41">
        <v>1.5</v>
      </c>
      <c r="H41">
        <v>1.1000000000000001</v>
      </c>
      <c r="I41" s="6" t="s">
        <v>58</v>
      </c>
      <c r="J41">
        <v>0</v>
      </c>
      <c r="L41" s="6" t="s">
        <v>22</v>
      </c>
      <c r="M41">
        <v>0.9</v>
      </c>
      <c r="O41" s="16" t="s">
        <v>59</v>
      </c>
      <c r="P41">
        <f t="shared" si="0"/>
        <v>0.6</v>
      </c>
    </row>
    <row r="42" spans="1:16" ht="54" x14ac:dyDescent="0.15">
      <c r="A42" s="8">
        <v>40</v>
      </c>
      <c r="B42" s="10" t="str">
        <f>VLOOKUP(A42,[1]main!$A:$B,2,FALSE)</f>
        <v>峨嵋剑法</v>
      </c>
      <c r="C42" s="3">
        <v>1</v>
      </c>
      <c r="D42" s="4">
        <v>6</v>
      </c>
      <c r="E42" s="5">
        <v>40</v>
      </c>
      <c r="F42" s="5">
        <v>0</v>
      </c>
      <c r="G42">
        <v>2.5</v>
      </c>
      <c r="H42">
        <v>1.8</v>
      </c>
      <c r="I42" s="6" t="s">
        <v>58</v>
      </c>
      <c r="J42">
        <v>0</v>
      </c>
      <c r="L42" s="6" t="s">
        <v>18</v>
      </c>
      <c r="M42">
        <v>1.5</v>
      </c>
      <c r="O42" s="16" t="s">
        <v>59</v>
      </c>
      <c r="P42">
        <f t="shared" si="0"/>
        <v>1</v>
      </c>
    </row>
    <row r="43" spans="1:16" ht="54" x14ac:dyDescent="0.15">
      <c r="A43" s="8">
        <v>41</v>
      </c>
      <c r="B43" s="10" t="str">
        <f>VLOOKUP(A43,[1]main!$A:$B,2,FALSE)</f>
        <v>武当剑法</v>
      </c>
      <c r="C43" s="3">
        <v>1</v>
      </c>
      <c r="D43" s="4">
        <v>6</v>
      </c>
      <c r="E43" s="5">
        <v>20</v>
      </c>
      <c r="F43" s="5">
        <v>0</v>
      </c>
      <c r="G43">
        <v>1.5</v>
      </c>
      <c r="H43">
        <v>1.1000000000000001</v>
      </c>
      <c r="I43" s="6" t="s">
        <v>58</v>
      </c>
      <c r="J43">
        <v>0</v>
      </c>
      <c r="L43" s="6" t="s">
        <v>22</v>
      </c>
      <c r="M43">
        <v>0.9</v>
      </c>
      <c r="O43" s="16" t="s">
        <v>59</v>
      </c>
      <c r="P43">
        <f t="shared" si="0"/>
        <v>0.6</v>
      </c>
    </row>
    <row r="44" spans="1:16" ht="54" x14ac:dyDescent="0.15">
      <c r="A44" s="8">
        <v>42</v>
      </c>
      <c r="B44" s="10" t="str">
        <f>VLOOKUP(A44,[1]main!$A:$B,2,FALSE)</f>
        <v>万花剑法</v>
      </c>
      <c r="C44" s="3">
        <v>1</v>
      </c>
      <c r="D44" s="4">
        <v>6</v>
      </c>
      <c r="E44" s="5">
        <v>42</v>
      </c>
      <c r="F44" s="5">
        <v>0</v>
      </c>
      <c r="G44">
        <v>1.5</v>
      </c>
      <c r="H44">
        <v>1.1000000000000001</v>
      </c>
      <c r="I44" s="6" t="s">
        <v>58</v>
      </c>
      <c r="J44">
        <v>0</v>
      </c>
      <c r="L44" s="6" t="s">
        <v>18</v>
      </c>
      <c r="M44">
        <v>0.9</v>
      </c>
      <c r="O44" s="16" t="s">
        <v>60</v>
      </c>
      <c r="P44">
        <f t="shared" si="0"/>
        <v>0.6</v>
      </c>
    </row>
    <row r="45" spans="1:16" ht="54" x14ac:dyDescent="0.15">
      <c r="A45" s="8">
        <v>43</v>
      </c>
      <c r="B45" s="10" t="str">
        <f>VLOOKUP(A45,[1]main!$A:$B,2,FALSE)</f>
        <v>泼墨剑法</v>
      </c>
      <c r="C45" s="3">
        <v>1</v>
      </c>
      <c r="D45" s="4">
        <v>6</v>
      </c>
      <c r="E45" s="5">
        <v>36</v>
      </c>
      <c r="F45" s="5">
        <v>0</v>
      </c>
      <c r="G45">
        <v>2</v>
      </c>
      <c r="H45">
        <v>1.4</v>
      </c>
      <c r="I45" s="6" t="s">
        <v>58</v>
      </c>
      <c r="J45">
        <v>0</v>
      </c>
      <c r="L45" s="6" t="s">
        <v>22</v>
      </c>
      <c r="M45">
        <v>1.2</v>
      </c>
      <c r="O45" s="16" t="s">
        <v>61</v>
      </c>
      <c r="P45">
        <f t="shared" si="0"/>
        <v>0.8</v>
      </c>
    </row>
    <row r="46" spans="1:16" ht="54" x14ac:dyDescent="0.15">
      <c r="A46" s="8">
        <v>44</v>
      </c>
      <c r="B46" s="10" t="str">
        <f>VLOOKUP(A46,[1]main!$A:$B,2,FALSE)</f>
        <v>雪山剑法</v>
      </c>
      <c r="C46" s="3">
        <v>1</v>
      </c>
      <c r="D46" s="4">
        <v>6</v>
      </c>
      <c r="E46" s="5">
        <v>32</v>
      </c>
      <c r="F46" s="5">
        <v>0</v>
      </c>
      <c r="G46">
        <v>1</v>
      </c>
      <c r="H46">
        <v>0.7</v>
      </c>
      <c r="I46" s="6" t="s">
        <v>58</v>
      </c>
      <c r="J46">
        <v>0</v>
      </c>
      <c r="L46" s="6" t="s">
        <v>26</v>
      </c>
      <c r="M46">
        <v>0.6</v>
      </c>
      <c r="O46" s="16" t="s">
        <v>41</v>
      </c>
      <c r="P46">
        <f t="shared" si="0"/>
        <v>0.4</v>
      </c>
    </row>
    <row r="47" spans="1:16" ht="54" x14ac:dyDescent="0.15">
      <c r="A47" s="8">
        <v>45</v>
      </c>
      <c r="B47" s="10" t="str">
        <f>VLOOKUP(A47,[1]main!$A:$B,2,FALSE)</f>
        <v>泰山十八盘</v>
      </c>
      <c r="C47" s="3">
        <v>1</v>
      </c>
      <c r="D47" s="4">
        <v>16</v>
      </c>
      <c r="E47" s="5">
        <v>45</v>
      </c>
      <c r="F47" s="5">
        <v>0</v>
      </c>
      <c r="G47">
        <v>1</v>
      </c>
      <c r="H47">
        <v>0.7</v>
      </c>
      <c r="I47" s="6" t="s">
        <v>58</v>
      </c>
      <c r="J47">
        <v>0</v>
      </c>
      <c r="L47" s="6" t="s">
        <v>22</v>
      </c>
      <c r="M47">
        <v>0.6</v>
      </c>
      <c r="O47" s="16" t="s">
        <v>62</v>
      </c>
      <c r="P47">
        <f t="shared" si="0"/>
        <v>0.4</v>
      </c>
    </row>
    <row r="48" spans="1:16" ht="54" x14ac:dyDescent="0.15">
      <c r="A48" s="8">
        <v>46</v>
      </c>
      <c r="B48" s="10" t="str">
        <f>VLOOKUP(A48,[1]main!$A:$B,2,FALSE)</f>
        <v>回峰落雁剑</v>
      </c>
      <c r="C48" s="3">
        <v>1</v>
      </c>
      <c r="D48" s="4">
        <v>17</v>
      </c>
      <c r="E48" s="5">
        <v>46</v>
      </c>
      <c r="F48" s="5">
        <v>0</v>
      </c>
      <c r="G48">
        <v>2.5</v>
      </c>
      <c r="H48">
        <v>1.8</v>
      </c>
      <c r="I48" s="6" t="s">
        <v>58</v>
      </c>
      <c r="J48">
        <v>0</v>
      </c>
      <c r="L48" s="6" t="s">
        <v>18</v>
      </c>
      <c r="M48">
        <v>1.5</v>
      </c>
      <c r="O48" s="16" t="s">
        <v>63</v>
      </c>
      <c r="P48">
        <f t="shared" si="0"/>
        <v>1</v>
      </c>
    </row>
    <row r="49" spans="1:17" ht="54" x14ac:dyDescent="0.15">
      <c r="A49" s="8">
        <v>47</v>
      </c>
      <c r="B49" s="10" t="str">
        <f>VLOOKUP(A49,[1]main!$A:$B,2,FALSE)</f>
        <v>两仪剑法</v>
      </c>
      <c r="C49" s="3">
        <v>1</v>
      </c>
      <c r="D49" s="4">
        <v>9</v>
      </c>
      <c r="E49" s="5">
        <v>47</v>
      </c>
      <c r="F49" s="5">
        <v>0</v>
      </c>
      <c r="G49">
        <v>1</v>
      </c>
      <c r="H49">
        <v>0.7</v>
      </c>
      <c r="I49" s="6" t="s">
        <v>58</v>
      </c>
      <c r="J49">
        <v>0</v>
      </c>
      <c r="L49" s="6" t="s">
        <v>18</v>
      </c>
      <c r="M49">
        <v>0.6</v>
      </c>
      <c r="O49" s="16" t="s">
        <v>64</v>
      </c>
      <c r="P49">
        <f t="shared" si="0"/>
        <v>0.4</v>
      </c>
    </row>
    <row r="50" spans="1:17" ht="54" x14ac:dyDescent="0.15">
      <c r="A50" s="8">
        <v>48</v>
      </c>
      <c r="B50" s="10" t="str">
        <f>VLOOKUP(A50,[1]main!$A:$B,2,FALSE)</f>
        <v>太岳三青峰</v>
      </c>
      <c r="C50" s="3">
        <v>1</v>
      </c>
      <c r="D50" s="4">
        <v>13</v>
      </c>
      <c r="E50" s="5">
        <v>48</v>
      </c>
      <c r="F50" s="5">
        <v>0</v>
      </c>
      <c r="G50">
        <v>2.5</v>
      </c>
      <c r="H50">
        <v>1.8</v>
      </c>
      <c r="I50" s="6" t="s">
        <v>58</v>
      </c>
      <c r="J50">
        <v>0</v>
      </c>
      <c r="L50" s="6" t="s">
        <v>18</v>
      </c>
      <c r="M50">
        <v>1.5</v>
      </c>
      <c r="O50" s="16" t="s">
        <v>65</v>
      </c>
      <c r="P50">
        <f t="shared" si="0"/>
        <v>1</v>
      </c>
    </row>
    <row r="51" spans="1:17" ht="54" x14ac:dyDescent="0.15">
      <c r="A51" s="8">
        <v>49</v>
      </c>
      <c r="B51" s="10" t="str">
        <f>VLOOKUP(A51,[1]main!$A:$B,2,FALSE)</f>
        <v>玉女素心剑</v>
      </c>
      <c r="C51" s="3">
        <v>1</v>
      </c>
      <c r="D51" s="4">
        <v>9</v>
      </c>
      <c r="E51" s="5">
        <v>49</v>
      </c>
      <c r="F51" s="5">
        <v>0</v>
      </c>
      <c r="G51">
        <v>2.5</v>
      </c>
      <c r="H51">
        <v>1.8</v>
      </c>
      <c r="I51" s="6" t="s">
        <v>58</v>
      </c>
      <c r="J51">
        <v>0</v>
      </c>
      <c r="L51" s="6" t="s">
        <v>18</v>
      </c>
      <c r="M51">
        <v>1.5</v>
      </c>
      <c r="O51" s="16" t="s">
        <v>66</v>
      </c>
      <c r="P51">
        <f t="shared" si="0"/>
        <v>1</v>
      </c>
    </row>
    <row r="52" spans="1:17" ht="54" x14ac:dyDescent="0.15">
      <c r="A52" s="8">
        <v>50</v>
      </c>
      <c r="B52" s="10" t="str">
        <f>VLOOKUP(A52,[1]main!$A:$B,2,FALSE)</f>
        <v>逍遥剑法</v>
      </c>
      <c r="C52" s="3">
        <v>1</v>
      </c>
      <c r="D52" s="4">
        <v>19</v>
      </c>
      <c r="E52" s="5">
        <v>50</v>
      </c>
      <c r="F52" s="5">
        <v>0</v>
      </c>
      <c r="G52">
        <v>1.5</v>
      </c>
      <c r="H52">
        <v>1.1000000000000001</v>
      </c>
      <c r="I52" s="6" t="s">
        <v>58</v>
      </c>
      <c r="J52">
        <v>0</v>
      </c>
      <c r="L52" s="6" t="s">
        <v>18</v>
      </c>
      <c r="M52">
        <v>0.9</v>
      </c>
      <c r="O52" s="16" t="s">
        <v>67</v>
      </c>
      <c r="P52">
        <f t="shared" si="0"/>
        <v>0.6</v>
      </c>
    </row>
    <row r="53" spans="1:17" ht="54" x14ac:dyDescent="0.15">
      <c r="A53" s="8">
        <v>51</v>
      </c>
      <c r="B53" s="10" t="str">
        <f>VLOOKUP(A53,[1]main!$A:$B,2,FALSE)</f>
        <v>慕容剑法</v>
      </c>
      <c r="C53" s="3">
        <v>1</v>
      </c>
      <c r="D53" s="4">
        <v>19</v>
      </c>
      <c r="E53" s="5">
        <v>51</v>
      </c>
      <c r="F53" s="5">
        <v>0</v>
      </c>
      <c r="G53">
        <v>1.5</v>
      </c>
      <c r="H53">
        <v>1.1000000000000001</v>
      </c>
      <c r="I53" s="6" t="s">
        <v>58</v>
      </c>
      <c r="J53">
        <v>0</v>
      </c>
      <c r="L53" s="6" t="s">
        <v>18</v>
      </c>
      <c r="M53">
        <v>0.9</v>
      </c>
      <c r="O53" s="16" t="s">
        <v>68</v>
      </c>
      <c r="P53">
        <f t="shared" si="0"/>
        <v>0.6</v>
      </c>
    </row>
    <row r="54" spans="1:17" ht="54" x14ac:dyDescent="0.15">
      <c r="A54" s="8">
        <v>52</v>
      </c>
      <c r="B54" s="10" t="str">
        <f>VLOOKUP(A54,[1]main!$A:$B,2,FALSE)</f>
        <v>倚天剑法</v>
      </c>
      <c r="C54" s="3">
        <v>1</v>
      </c>
      <c r="D54" s="4">
        <v>9</v>
      </c>
      <c r="E54" s="5">
        <v>6</v>
      </c>
      <c r="F54" s="5">
        <v>0</v>
      </c>
      <c r="G54">
        <v>1.5</v>
      </c>
      <c r="H54">
        <v>1.1000000000000001</v>
      </c>
      <c r="I54" s="6" t="s">
        <v>58</v>
      </c>
      <c r="J54">
        <v>0</v>
      </c>
      <c r="L54" s="6" t="s">
        <v>18</v>
      </c>
      <c r="M54">
        <v>0.9</v>
      </c>
      <c r="O54" s="16" t="s">
        <v>69</v>
      </c>
      <c r="P54">
        <f t="shared" si="0"/>
        <v>0.6</v>
      </c>
    </row>
    <row r="55" spans="1:17" ht="54" x14ac:dyDescent="0.15">
      <c r="A55" s="8">
        <v>53</v>
      </c>
      <c r="B55" s="10" t="str">
        <f>VLOOKUP(A55,[1]main!$A:$B,2,FALSE)</f>
        <v>七星剑法</v>
      </c>
      <c r="C55" s="3">
        <v>1</v>
      </c>
      <c r="D55" s="4">
        <v>13</v>
      </c>
      <c r="E55" s="5">
        <v>13</v>
      </c>
      <c r="F55" s="5">
        <v>0</v>
      </c>
      <c r="G55">
        <v>1</v>
      </c>
      <c r="H55">
        <v>0.7</v>
      </c>
      <c r="I55" s="6" t="s">
        <v>70</v>
      </c>
      <c r="J55">
        <v>0</v>
      </c>
      <c r="L55" s="6" t="s">
        <v>22</v>
      </c>
      <c r="M55">
        <v>0.6</v>
      </c>
      <c r="O55" s="16" t="s">
        <v>71</v>
      </c>
      <c r="P55">
        <f t="shared" si="0"/>
        <v>0.4</v>
      </c>
    </row>
    <row r="56" spans="1:17" ht="54" x14ac:dyDescent="0.15">
      <c r="A56" s="8">
        <v>54</v>
      </c>
      <c r="B56" s="10" t="str">
        <f>VLOOKUP(A56,[1]main!$A:$B,2,FALSE)</f>
        <v>金蛇剑法</v>
      </c>
      <c r="C56" s="3">
        <v>1</v>
      </c>
      <c r="D56" s="4">
        <v>17</v>
      </c>
      <c r="E56" s="5">
        <v>54</v>
      </c>
      <c r="F56" s="5">
        <v>0</v>
      </c>
      <c r="G56">
        <v>1.5</v>
      </c>
      <c r="H56">
        <v>1.1000000000000001</v>
      </c>
      <c r="I56" s="6" t="s">
        <v>58</v>
      </c>
      <c r="J56">
        <v>0</v>
      </c>
      <c r="L56" s="6" t="s">
        <v>22</v>
      </c>
      <c r="M56">
        <v>0.9</v>
      </c>
      <c r="O56" s="16" t="s">
        <v>72</v>
      </c>
      <c r="P56">
        <f t="shared" si="0"/>
        <v>0.6</v>
      </c>
    </row>
    <row r="57" spans="1:17" ht="54" x14ac:dyDescent="0.15">
      <c r="A57" s="8">
        <v>55</v>
      </c>
      <c r="B57" s="10" t="str">
        <f>VLOOKUP(A57,[1]main!$A:$B,2,FALSE)</f>
        <v>苗家剑法</v>
      </c>
      <c r="C57" s="3">
        <v>1</v>
      </c>
      <c r="D57" s="4">
        <v>16</v>
      </c>
      <c r="E57" s="5">
        <v>10</v>
      </c>
      <c r="F57" s="5">
        <v>0</v>
      </c>
      <c r="G57">
        <v>1.5</v>
      </c>
      <c r="H57">
        <v>1.1000000000000001</v>
      </c>
      <c r="I57" s="6" t="s">
        <v>58</v>
      </c>
      <c r="J57">
        <v>0</v>
      </c>
      <c r="L57" s="6" t="s">
        <v>22</v>
      </c>
      <c r="M57">
        <v>0.9</v>
      </c>
      <c r="O57" s="16" t="s">
        <v>73</v>
      </c>
      <c r="P57">
        <f t="shared" si="0"/>
        <v>0.6</v>
      </c>
    </row>
    <row r="58" spans="1:17" ht="54" x14ac:dyDescent="0.15">
      <c r="A58" s="8">
        <v>56</v>
      </c>
      <c r="B58" s="10" t="str">
        <f>VLOOKUP(A58,[1]main!$A:$B,2,FALSE)</f>
        <v>玉箫剑法</v>
      </c>
      <c r="C58" s="3">
        <v>1</v>
      </c>
      <c r="D58" s="4">
        <v>13</v>
      </c>
      <c r="E58" s="5">
        <v>56</v>
      </c>
      <c r="F58" s="5">
        <v>0</v>
      </c>
      <c r="G58">
        <v>1.5</v>
      </c>
      <c r="H58">
        <v>1.1000000000000001</v>
      </c>
      <c r="I58" s="6" t="s">
        <v>58</v>
      </c>
      <c r="J58">
        <v>0</v>
      </c>
      <c r="L58" s="6" t="s">
        <v>18</v>
      </c>
      <c r="M58">
        <v>0.9</v>
      </c>
      <c r="O58" s="16" t="s">
        <v>74</v>
      </c>
      <c r="P58">
        <f t="shared" si="0"/>
        <v>0.6</v>
      </c>
    </row>
    <row r="59" spans="1:17" ht="54" x14ac:dyDescent="0.15">
      <c r="A59" s="8">
        <v>57</v>
      </c>
      <c r="B59" s="10" t="str">
        <f>VLOOKUP(A59,[1]main!$A:$B,2,FALSE)</f>
        <v>玄铁剑法</v>
      </c>
      <c r="C59" s="3">
        <v>1</v>
      </c>
      <c r="D59" s="4">
        <v>3</v>
      </c>
      <c r="E59" s="5">
        <v>57</v>
      </c>
      <c r="F59" s="5">
        <v>0</v>
      </c>
      <c r="G59">
        <v>1.5</v>
      </c>
      <c r="H59">
        <v>1.1000000000000001</v>
      </c>
      <c r="I59" s="6" t="s">
        <v>70</v>
      </c>
      <c r="J59">
        <v>0</v>
      </c>
      <c r="L59" s="6" t="s">
        <v>36</v>
      </c>
      <c r="M59">
        <v>0.9</v>
      </c>
      <c r="O59" s="16" t="s">
        <v>75</v>
      </c>
      <c r="P59">
        <f t="shared" si="0"/>
        <v>0.6</v>
      </c>
    </row>
    <row r="60" spans="1:17" ht="54" x14ac:dyDescent="0.15">
      <c r="A60" s="8">
        <v>58</v>
      </c>
      <c r="B60" s="10" t="str">
        <f>VLOOKUP(A60,[1]main!$A:$B,2,FALSE)</f>
        <v>太极剑法</v>
      </c>
      <c r="C60" s="3">
        <v>1</v>
      </c>
      <c r="D60" s="4">
        <v>8</v>
      </c>
      <c r="E60" s="5">
        <v>58</v>
      </c>
      <c r="F60" s="5">
        <v>0</v>
      </c>
      <c r="G60">
        <v>2.5</v>
      </c>
      <c r="H60">
        <v>1.8</v>
      </c>
      <c r="I60" s="6" t="s">
        <v>58</v>
      </c>
      <c r="J60">
        <v>0</v>
      </c>
      <c r="L60" s="6" t="s">
        <v>18</v>
      </c>
      <c r="M60">
        <v>1.5</v>
      </c>
      <c r="O60" s="16" t="s">
        <v>72</v>
      </c>
      <c r="P60">
        <f t="shared" si="0"/>
        <v>1</v>
      </c>
    </row>
    <row r="61" spans="1:17" ht="54" x14ac:dyDescent="0.15">
      <c r="A61" s="8">
        <v>59</v>
      </c>
      <c r="B61" s="10" t="str">
        <f>VLOOKUP(A61,[1]main!$A:$B,2,FALSE)</f>
        <v>达摩剑法</v>
      </c>
      <c r="C61" s="3">
        <v>1</v>
      </c>
      <c r="D61" s="4">
        <v>5</v>
      </c>
      <c r="E61" s="5">
        <v>59</v>
      </c>
      <c r="F61" s="5">
        <v>0</v>
      </c>
      <c r="G61">
        <v>1</v>
      </c>
      <c r="H61">
        <v>0.7</v>
      </c>
      <c r="I61" s="6" t="s">
        <v>24</v>
      </c>
      <c r="J61">
        <v>0</v>
      </c>
      <c r="L61" s="6" t="s">
        <v>36</v>
      </c>
      <c r="M61">
        <v>0.6</v>
      </c>
      <c r="O61" s="16" t="s">
        <v>76</v>
      </c>
      <c r="P61">
        <f t="shared" si="0"/>
        <v>0.4</v>
      </c>
    </row>
    <row r="62" spans="1:17" ht="54" x14ac:dyDescent="0.15">
      <c r="A62" s="8">
        <v>60</v>
      </c>
      <c r="B62" s="10" t="str">
        <f>VLOOKUP(A62,[1]main!$A:$B,2,FALSE)</f>
        <v>辟邪剑法</v>
      </c>
      <c r="C62" s="3">
        <v>1</v>
      </c>
      <c r="D62" s="4">
        <v>10</v>
      </c>
      <c r="E62" s="5">
        <v>60</v>
      </c>
      <c r="F62" s="5">
        <v>0</v>
      </c>
      <c r="G62">
        <v>2.5</v>
      </c>
      <c r="H62">
        <v>1.8</v>
      </c>
      <c r="I62" s="6" t="s">
        <v>70</v>
      </c>
      <c r="J62">
        <v>0</v>
      </c>
      <c r="L62" s="6" t="s">
        <v>18</v>
      </c>
      <c r="M62">
        <v>1.5</v>
      </c>
      <c r="O62" s="16" t="s">
        <v>77</v>
      </c>
      <c r="P62">
        <f t="shared" si="0"/>
        <v>1</v>
      </c>
    </row>
    <row r="63" spans="1:17" s="1" customFormat="1" ht="54" x14ac:dyDescent="0.15">
      <c r="A63" s="12">
        <v>61</v>
      </c>
      <c r="B63" s="13" t="str">
        <f>VLOOKUP(A63,[1]main!$A:$B,2,FALSE)</f>
        <v>独孤九剑</v>
      </c>
      <c r="C63" s="14">
        <v>1</v>
      </c>
      <c r="D63" s="15">
        <v>61</v>
      </c>
      <c r="E63" s="5">
        <v>61</v>
      </c>
      <c r="F63" s="5">
        <v>0</v>
      </c>
      <c r="G63" s="1">
        <v>2.5</v>
      </c>
      <c r="H63">
        <v>1.8</v>
      </c>
      <c r="I63" s="17" t="s">
        <v>20</v>
      </c>
      <c r="J63" s="1">
        <v>0.5</v>
      </c>
      <c r="K63" s="18"/>
      <c r="L63" s="17" t="s">
        <v>78</v>
      </c>
      <c r="M63">
        <v>1.5</v>
      </c>
      <c r="N63" s="7"/>
      <c r="O63" s="16" t="s">
        <v>79</v>
      </c>
      <c r="P63">
        <f t="shared" si="0"/>
        <v>1</v>
      </c>
      <c r="Q63" s="15"/>
    </row>
    <row r="64" spans="1:17" ht="54" x14ac:dyDescent="0.15">
      <c r="A64" s="8">
        <v>62</v>
      </c>
      <c r="B64" s="10" t="str">
        <f>VLOOKUP(A64,[1]main!$A:$B,2,FALSE)</f>
        <v>西瓜刀法</v>
      </c>
      <c r="C64" s="3">
        <v>2</v>
      </c>
      <c r="D64" s="4">
        <v>1</v>
      </c>
      <c r="E64" s="5">
        <v>62</v>
      </c>
      <c r="F64" s="5">
        <v>0</v>
      </c>
      <c r="G64">
        <v>2.5</v>
      </c>
      <c r="H64">
        <v>1.8</v>
      </c>
      <c r="I64" s="6" t="s">
        <v>80</v>
      </c>
      <c r="J64">
        <v>0</v>
      </c>
      <c r="L64" s="6" t="s">
        <v>22</v>
      </c>
      <c r="M64">
        <v>1.5</v>
      </c>
      <c r="O64" s="16" t="s">
        <v>81</v>
      </c>
      <c r="P64">
        <f t="shared" si="0"/>
        <v>1</v>
      </c>
    </row>
    <row r="65" spans="1:17" ht="54" x14ac:dyDescent="0.15">
      <c r="A65" s="8">
        <v>63</v>
      </c>
      <c r="B65" s="10" t="str">
        <f>VLOOKUP(A65,[1]main!$A:$B,2,FALSE)</f>
        <v>血刀大法</v>
      </c>
      <c r="C65" s="3">
        <v>2</v>
      </c>
      <c r="D65" s="4">
        <v>7</v>
      </c>
      <c r="E65" s="5">
        <v>63</v>
      </c>
      <c r="F65" s="5">
        <v>0</v>
      </c>
      <c r="G65">
        <v>1</v>
      </c>
      <c r="H65">
        <v>0.7</v>
      </c>
      <c r="I65" s="6" t="s">
        <v>80</v>
      </c>
      <c r="J65">
        <v>0</v>
      </c>
      <c r="L65" s="6" t="s">
        <v>18</v>
      </c>
      <c r="M65">
        <v>0.6</v>
      </c>
      <c r="O65" s="16" t="s">
        <v>82</v>
      </c>
      <c r="P65">
        <f t="shared" si="0"/>
        <v>0.4</v>
      </c>
    </row>
    <row r="66" spans="1:17" s="1" customFormat="1" ht="54" x14ac:dyDescent="0.15">
      <c r="A66" s="12">
        <v>64</v>
      </c>
      <c r="B66" s="13" t="str">
        <f>VLOOKUP(A66,[1]main!$A:$B,2,FALSE)</f>
        <v>狂风刀法</v>
      </c>
      <c r="C66" s="14">
        <v>2</v>
      </c>
      <c r="D66" s="15">
        <v>18</v>
      </c>
      <c r="E66" s="5">
        <v>64</v>
      </c>
      <c r="F66" s="5">
        <v>0</v>
      </c>
      <c r="G66" s="1">
        <v>2.5</v>
      </c>
      <c r="H66">
        <v>1.8</v>
      </c>
      <c r="I66" s="17" t="s">
        <v>80</v>
      </c>
      <c r="J66">
        <v>0</v>
      </c>
      <c r="K66" s="7"/>
      <c r="L66" s="6" t="s">
        <v>22</v>
      </c>
      <c r="M66">
        <v>1.5</v>
      </c>
      <c r="N66" s="7"/>
      <c r="O66" s="16" t="s">
        <v>83</v>
      </c>
      <c r="P66">
        <f t="shared" si="0"/>
        <v>1</v>
      </c>
      <c r="Q66" s="15"/>
    </row>
    <row r="67" spans="1:17" ht="54" x14ac:dyDescent="0.15">
      <c r="A67" s="8">
        <v>65</v>
      </c>
      <c r="B67" s="10" t="str">
        <f>VLOOKUP(A67,[1]main!$A:$B,2,FALSE)</f>
        <v>反两仪刀法</v>
      </c>
      <c r="C67" s="3">
        <v>2</v>
      </c>
      <c r="D67" s="4">
        <v>15</v>
      </c>
      <c r="E67" s="5">
        <v>40</v>
      </c>
      <c r="F67" s="5">
        <v>0</v>
      </c>
      <c r="G67">
        <v>2.5</v>
      </c>
      <c r="H67">
        <v>1.8</v>
      </c>
      <c r="I67" s="6" t="s">
        <v>80</v>
      </c>
      <c r="J67">
        <v>0</v>
      </c>
      <c r="L67" s="6" t="s">
        <v>22</v>
      </c>
      <c r="M67">
        <v>1.5</v>
      </c>
      <c r="O67" s="16" t="s">
        <v>84</v>
      </c>
      <c r="P67">
        <f t="shared" si="0"/>
        <v>1</v>
      </c>
    </row>
    <row r="68" spans="1:17" ht="54" x14ac:dyDescent="0.15">
      <c r="A68" s="8">
        <v>66</v>
      </c>
      <c r="B68" s="10" t="str">
        <f>VLOOKUP(A68,[1]main!$A:$B,2,FALSE)</f>
        <v>火焰刀法</v>
      </c>
      <c r="C68" s="3">
        <v>2</v>
      </c>
      <c r="D68" s="4">
        <v>5</v>
      </c>
      <c r="E68" s="5">
        <v>66</v>
      </c>
      <c r="F68" s="5">
        <v>0</v>
      </c>
      <c r="G68">
        <v>1.5</v>
      </c>
      <c r="H68">
        <v>1.1000000000000001</v>
      </c>
      <c r="I68" s="6" t="s">
        <v>24</v>
      </c>
      <c r="J68">
        <v>0</v>
      </c>
      <c r="L68" s="6" t="s">
        <v>36</v>
      </c>
      <c r="M68">
        <v>0.9</v>
      </c>
      <c r="O68" s="16" t="s">
        <v>85</v>
      </c>
      <c r="P68">
        <f t="shared" si="0"/>
        <v>0.6</v>
      </c>
    </row>
    <row r="69" spans="1:17" ht="54" x14ac:dyDescent="0.15">
      <c r="A69" s="8">
        <v>67</v>
      </c>
      <c r="B69" s="10" t="str">
        <f>VLOOKUP(A69,[1]main!$A:$B,2,FALSE)</f>
        <v>胡家刀法</v>
      </c>
      <c r="C69" s="3">
        <v>2</v>
      </c>
      <c r="D69" s="4">
        <v>18</v>
      </c>
      <c r="E69" s="5">
        <v>67</v>
      </c>
      <c r="F69" s="5">
        <v>0</v>
      </c>
      <c r="G69">
        <v>2</v>
      </c>
      <c r="H69">
        <v>1.4</v>
      </c>
      <c r="I69" s="6" t="s">
        <v>80</v>
      </c>
      <c r="J69">
        <v>0</v>
      </c>
      <c r="L69" s="6" t="s">
        <v>22</v>
      </c>
      <c r="M69">
        <v>1.2</v>
      </c>
      <c r="O69" s="16" t="s">
        <v>86</v>
      </c>
      <c r="P69">
        <f t="shared" si="0"/>
        <v>0.8</v>
      </c>
    </row>
    <row r="70" spans="1:17" ht="54" x14ac:dyDescent="0.15">
      <c r="A70" s="8">
        <v>68</v>
      </c>
      <c r="B70" s="10" t="str">
        <f>VLOOKUP(A70,[1]main!$A:$B,2,FALSE)</f>
        <v>霹雳刀法</v>
      </c>
      <c r="C70" s="3">
        <v>2</v>
      </c>
      <c r="D70" s="4">
        <v>14</v>
      </c>
      <c r="E70" s="5">
        <v>42</v>
      </c>
      <c r="F70" s="5">
        <v>0</v>
      </c>
      <c r="G70">
        <v>1.5</v>
      </c>
      <c r="H70">
        <v>1.1000000000000001</v>
      </c>
      <c r="I70" s="6" t="s">
        <v>80</v>
      </c>
      <c r="J70">
        <v>0</v>
      </c>
      <c r="L70" s="6" t="s">
        <v>36</v>
      </c>
      <c r="M70">
        <v>0.9</v>
      </c>
      <c r="O70" s="16" t="s">
        <v>87</v>
      </c>
      <c r="P70">
        <f t="shared" si="0"/>
        <v>0.6</v>
      </c>
    </row>
    <row r="71" spans="1:17" ht="54" x14ac:dyDescent="0.15">
      <c r="A71" s="8">
        <v>69</v>
      </c>
      <c r="B71" s="10" t="str">
        <f>VLOOKUP(A71,[1]main!$A:$B,2,FALSE)</f>
        <v>神龙双勾</v>
      </c>
      <c r="C71" s="3">
        <v>3</v>
      </c>
      <c r="D71" s="4">
        <v>6</v>
      </c>
      <c r="E71" s="5">
        <v>69</v>
      </c>
      <c r="F71" s="5">
        <v>0</v>
      </c>
      <c r="G71">
        <v>1.5</v>
      </c>
      <c r="H71">
        <v>1.1000000000000001</v>
      </c>
      <c r="I71" s="6" t="s">
        <v>80</v>
      </c>
      <c r="J71">
        <v>0</v>
      </c>
      <c r="L71" s="6" t="s">
        <v>18</v>
      </c>
      <c r="M71">
        <v>0.9</v>
      </c>
      <c r="O71" s="16" t="s">
        <v>88</v>
      </c>
      <c r="P71">
        <f t="shared" si="0"/>
        <v>0.6</v>
      </c>
    </row>
    <row r="72" spans="1:17" ht="54" x14ac:dyDescent="0.15">
      <c r="A72" s="8">
        <v>70</v>
      </c>
      <c r="B72" s="10" t="str">
        <f>VLOOKUP(A72,[1]main!$A:$B,2,FALSE)</f>
        <v>大轮杖法</v>
      </c>
      <c r="C72" s="3">
        <v>3</v>
      </c>
      <c r="D72" s="4">
        <v>5</v>
      </c>
      <c r="E72" s="5">
        <v>70</v>
      </c>
      <c r="F72" s="5">
        <v>0</v>
      </c>
      <c r="G72">
        <v>1.5</v>
      </c>
      <c r="H72">
        <v>1.1000000000000001</v>
      </c>
      <c r="I72" s="6" t="s">
        <v>17</v>
      </c>
      <c r="J72">
        <v>0</v>
      </c>
      <c r="L72" s="6" t="s">
        <v>22</v>
      </c>
      <c r="M72">
        <v>0.9</v>
      </c>
      <c r="O72" s="16" t="s">
        <v>89</v>
      </c>
      <c r="P72">
        <f t="shared" si="0"/>
        <v>0.6</v>
      </c>
    </row>
    <row r="73" spans="1:17" ht="54" x14ac:dyDescent="0.15">
      <c r="A73" s="8">
        <v>71</v>
      </c>
      <c r="B73" s="10" t="str">
        <f>VLOOKUP(A73,[1]main!$A:$B,2,FALSE)</f>
        <v>怪异武器</v>
      </c>
      <c r="C73" s="3">
        <v>3</v>
      </c>
      <c r="D73" s="4">
        <v>6</v>
      </c>
      <c r="F73" s="5">
        <v>0</v>
      </c>
      <c r="G73">
        <v>2</v>
      </c>
      <c r="H73">
        <v>1.4</v>
      </c>
      <c r="I73" s="6" t="s">
        <v>17</v>
      </c>
      <c r="J73">
        <v>0</v>
      </c>
      <c r="L73" s="6" t="s">
        <v>28</v>
      </c>
      <c r="M73">
        <v>1.2</v>
      </c>
      <c r="O73" s="16" t="s">
        <v>90</v>
      </c>
      <c r="P73">
        <f t="shared" si="0"/>
        <v>0.8</v>
      </c>
    </row>
    <row r="74" spans="1:17" ht="54" x14ac:dyDescent="0.15">
      <c r="A74" s="8">
        <v>72</v>
      </c>
      <c r="B74" s="10" t="str">
        <f>VLOOKUP(A74,[1]main!$A:$B,2,FALSE)</f>
        <v>炼心弹</v>
      </c>
      <c r="C74" s="3">
        <v>3</v>
      </c>
      <c r="D74" s="4">
        <v>1</v>
      </c>
      <c r="E74" s="5">
        <v>72</v>
      </c>
      <c r="F74" s="5">
        <v>0</v>
      </c>
      <c r="G74">
        <v>1</v>
      </c>
      <c r="H74">
        <v>0.7</v>
      </c>
      <c r="I74" s="6" t="s">
        <v>17</v>
      </c>
      <c r="J74">
        <v>0</v>
      </c>
      <c r="L74" s="6" t="s">
        <v>28</v>
      </c>
      <c r="M74">
        <v>0.6</v>
      </c>
      <c r="O74" s="16" t="s">
        <v>91</v>
      </c>
      <c r="P74">
        <f t="shared" si="0"/>
        <v>0.4</v>
      </c>
    </row>
    <row r="75" spans="1:17" ht="54" x14ac:dyDescent="0.15">
      <c r="A75" s="8">
        <v>73</v>
      </c>
      <c r="B75" s="10" t="str">
        <f>VLOOKUP(A75,[1]main!$A:$B,2,FALSE)</f>
        <v>叫化棍法</v>
      </c>
      <c r="C75" s="3">
        <v>3</v>
      </c>
      <c r="D75" s="4">
        <v>1</v>
      </c>
      <c r="E75" s="5">
        <v>73</v>
      </c>
      <c r="F75" s="5">
        <v>0</v>
      </c>
      <c r="G75">
        <v>2.5</v>
      </c>
      <c r="H75">
        <v>1.8</v>
      </c>
      <c r="I75" s="6" t="s">
        <v>17</v>
      </c>
      <c r="J75">
        <v>0</v>
      </c>
      <c r="L75" s="6" t="s">
        <v>22</v>
      </c>
      <c r="M75">
        <v>1.5</v>
      </c>
      <c r="O75" s="16" t="s">
        <v>92</v>
      </c>
      <c r="P75">
        <f t="shared" si="0"/>
        <v>1</v>
      </c>
    </row>
    <row r="76" spans="1:17" ht="54" x14ac:dyDescent="0.15">
      <c r="A76" s="8">
        <v>74</v>
      </c>
      <c r="B76" s="10" t="str">
        <f>VLOOKUP(A76,[1]main!$A:$B,2,FALSE)</f>
        <v>火焰发射器</v>
      </c>
      <c r="C76" s="3">
        <v>3</v>
      </c>
      <c r="F76" s="5">
        <v>0</v>
      </c>
      <c r="G76">
        <v>2</v>
      </c>
      <c r="H76">
        <v>1.4</v>
      </c>
      <c r="I76" s="6" t="s">
        <v>17</v>
      </c>
      <c r="J76">
        <v>0</v>
      </c>
      <c r="L76" s="6" t="s">
        <v>28</v>
      </c>
      <c r="M76">
        <v>1.2</v>
      </c>
      <c r="O76" s="16" t="s">
        <v>93</v>
      </c>
      <c r="P76">
        <f t="shared" si="0"/>
        <v>0.8</v>
      </c>
    </row>
    <row r="77" spans="1:17" ht="54" x14ac:dyDescent="0.15">
      <c r="A77" s="8">
        <v>75</v>
      </c>
      <c r="B77" s="10" t="str">
        <f>VLOOKUP(A77,[1]main!$A:$B,2,FALSE)</f>
        <v>鳄鱼</v>
      </c>
      <c r="C77" s="3">
        <v>0</v>
      </c>
      <c r="F77" s="5">
        <v>0</v>
      </c>
      <c r="G77">
        <v>0.8</v>
      </c>
      <c r="H77">
        <v>0.6</v>
      </c>
      <c r="J77">
        <v>0</v>
      </c>
      <c r="L77" s="6" t="s">
        <v>22</v>
      </c>
      <c r="M77">
        <v>0.5</v>
      </c>
      <c r="O77" s="16" t="s">
        <v>94</v>
      </c>
      <c r="P77">
        <f t="shared" si="0"/>
        <v>0.4</v>
      </c>
      <c r="Q77" s="4" t="s">
        <v>95</v>
      </c>
    </row>
    <row r="78" spans="1:17" ht="54" x14ac:dyDescent="0.15">
      <c r="A78" s="8">
        <v>76</v>
      </c>
      <c r="B78" s="10" t="str">
        <f>VLOOKUP(A78,[1]main!$A:$B,2,FALSE)</f>
        <v>大蜘珠</v>
      </c>
      <c r="C78" s="3">
        <v>0</v>
      </c>
      <c r="F78" s="5">
        <v>0</v>
      </c>
      <c r="G78">
        <v>1.5</v>
      </c>
      <c r="H78">
        <v>1.1000000000000001</v>
      </c>
      <c r="J78">
        <v>0</v>
      </c>
      <c r="L78" s="6" t="s">
        <v>18</v>
      </c>
      <c r="M78">
        <v>0.9</v>
      </c>
      <c r="O78" s="16" t="s">
        <v>94</v>
      </c>
      <c r="P78">
        <f t="shared" si="0"/>
        <v>0.6</v>
      </c>
      <c r="Q78" s="4" t="s">
        <v>96</v>
      </c>
    </row>
    <row r="79" spans="1:17" ht="54" x14ac:dyDescent="0.15">
      <c r="A79" s="8">
        <v>77</v>
      </c>
      <c r="B79" s="10" t="str">
        <f>VLOOKUP(A79,[1]main!$A:$B,2,FALSE)</f>
        <v>毒龙鞭法</v>
      </c>
      <c r="C79" s="3">
        <v>3</v>
      </c>
      <c r="D79" s="4">
        <v>10</v>
      </c>
      <c r="E79" s="5">
        <v>77</v>
      </c>
      <c r="F79" s="5">
        <v>0</v>
      </c>
      <c r="G79">
        <v>2</v>
      </c>
      <c r="H79">
        <v>1.4</v>
      </c>
      <c r="J79">
        <v>0</v>
      </c>
      <c r="L79" s="6" t="s">
        <v>18</v>
      </c>
      <c r="M79">
        <v>1.2</v>
      </c>
      <c r="O79" s="16" t="s">
        <v>91</v>
      </c>
      <c r="P79">
        <f t="shared" si="0"/>
        <v>0.8</v>
      </c>
    </row>
    <row r="80" spans="1:17" ht="54" x14ac:dyDescent="0.15">
      <c r="A80" s="8">
        <v>78</v>
      </c>
      <c r="B80" s="10" t="str">
        <f>VLOOKUP(A80,[1]main!$A:$B,2,FALSE)</f>
        <v>黄沙万里鞭</v>
      </c>
      <c r="C80" s="3">
        <v>3</v>
      </c>
      <c r="D80" s="4">
        <v>10</v>
      </c>
      <c r="E80" s="5">
        <v>77</v>
      </c>
      <c r="F80" s="5">
        <v>0</v>
      </c>
      <c r="G80">
        <v>2</v>
      </c>
      <c r="H80">
        <v>1.4</v>
      </c>
      <c r="I80" s="6" t="s">
        <v>24</v>
      </c>
      <c r="J80">
        <v>0</v>
      </c>
      <c r="L80" s="6" t="s">
        <v>18</v>
      </c>
      <c r="M80">
        <v>1.2</v>
      </c>
      <c r="O80" s="16" t="s">
        <v>91</v>
      </c>
      <c r="P80">
        <f t="shared" si="0"/>
        <v>0.8</v>
      </c>
    </row>
    <row r="81" spans="1:17" ht="54" x14ac:dyDescent="0.15">
      <c r="A81" s="8">
        <v>79</v>
      </c>
      <c r="B81" s="10" t="str">
        <f>VLOOKUP(A81,[1]main!$A:$B,2,FALSE)</f>
        <v>雪怪</v>
      </c>
      <c r="C81" s="3">
        <v>3</v>
      </c>
      <c r="D81" s="4">
        <v>7</v>
      </c>
      <c r="E81" s="5">
        <v>79</v>
      </c>
      <c r="F81" s="5">
        <v>0</v>
      </c>
      <c r="G81">
        <v>1</v>
      </c>
      <c r="H81">
        <v>0.7</v>
      </c>
      <c r="J81">
        <v>0</v>
      </c>
      <c r="L81" s="6" t="s">
        <v>22</v>
      </c>
      <c r="M81">
        <v>0.6</v>
      </c>
      <c r="O81" s="16" t="s">
        <v>32</v>
      </c>
      <c r="P81">
        <f t="shared" si="0"/>
        <v>0.4</v>
      </c>
    </row>
    <row r="82" spans="1:17" ht="54" x14ac:dyDescent="0.15">
      <c r="A82" s="8">
        <v>80</v>
      </c>
      <c r="B82" s="10" t="str">
        <f>VLOOKUP(A82,[1]main!$A:$B,2,FALSE)</f>
        <v>判官笔</v>
      </c>
      <c r="C82" s="3">
        <v>3</v>
      </c>
      <c r="D82" s="4">
        <v>19</v>
      </c>
      <c r="E82" s="5">
        <v>9</v>
      </c>
      <c r="F82" s="5">
        <v>0</v>
      </c>
      <c r="G82">
        <v>1.5</v>
      </c>
      <c r="H82">
        <v>1.1000000000000001</v>
      </c>
      <c r="I82" s="6" t="s">
        <v>58</v>
      </c>
      <c r="J82">
        <v>0</v>
      </c>
      <c r="L82" s="6" t="s">
        <v>18</v>
      </c>
      <c r="M82">
        <v>0.9</v>
      </c>
      <c r="O82" s="16" t="s">
        <v>85</v>
      </c>
      <c r="P82">
        <f t="shared" si="0"/>
        <v>0.6</v>
      </c>
    </row>
    <row r="83" spans="1:17" ht="54" x14ac:dyDescent="0.15">
      <c r="A83" s="8">
        <v>81</v>
      </c>
      <c r="B83" s="10" t="str">
        <f>VLOOKUP(A83,[1]main!$A:$B,2,FALSE)</f>
        <v>持棋盘</v>
      </c>
      <c r="C83" s="3">
        <v>3</v>
      </c>
      <c r="D83" s="4">
        <v>18</v>
      </c>
      <c r="E83" s="5">
        <v>81</v>
      </c>
      <c r="F83" s="5">
        <v>0</v>
      </c>
      <c r="G83">
        <v>1</v>
      </c>
      <c r="H83">
        <v>0.7</v>
      </c>
      <c r="I83" s="6" t="s">
        <v>58</v>
      </c>
      <c r="J83">
        <v>0</v>
      </c>
      <c r="L83" s="6" t="s">
        <v>18</v>
      </c>
      <c r="M83">
        <v>0.6</v>
      </c>
      <c r="O83" s="16" t="s">
        <v>88</v>
      </c>
      <c r="P83">
        <f t="shared" si="0"/>
        <v>0.4</v>
      </c>
    </row>
    <row r="84" spans="1:17" ht="54" x14ac:dyDescent="0.15">
      <c r="A84" s="8">
        <v>82</v>
      </c>
      <c r="B84" s="10" t="str">
        <f>VLOOKUP(A84,[1]main!$A:$B,2,FALSE)</f>
        <v>大剪刀</v>
      </c>
      <c r="C84" s="3">
        <v>3</v>
      </c>
      <c r="F84" s="5">
        <v>0</v>
      </c>
      <c r="G84">
        <v>2</v>
      </c>
      <c r="H84">
        <v>1.4</v>
      </c>
      <c r="I84" s="6" t="s">
        <v>58</v>
      </c>
      <c r="J84">
        <v>0</v>
      </c>
      <c r="L84" s="6" t="s">
        <v>22</v>
      </c>
      <c r="M84">
        <v>1.2</v>
      </c>
      <c r="O84" s="16" t="s">
        <v>97</v>
      </c>
      <c r="P84">
        <f t="shared" si="0"/>
        <v>0.8</v>
      </c>
    </row>
    <row r="85" spans="1:17" ht="54" x14ac:dyDescent="0.15">
      <c r="A85" s="8">
        <v>83</v>
      </c>
      <c r="B85" s="10" t="str">
        <f>VLOOKUP(A85,[1]main!$A:$B,2,FALSE)</f>
        <v>持瑶琴</v>
      </c>
      <c r="C85" s="3">
        <v>3</v>
      </c>
      <c r="D85" s="4">
        <v>13</v>
      </c>
      <c r="F85" s="5">
        <v>0</v>
      </c>
      <c r="G85">
        <v>2</v>
      </c>
      <c r="H85">
        <v>1.4</v>
      </c>
      <c r="I85" s="6" t="s">
        <v>58</v>
      </c>
      <c r="J85">
        <v>0</v>
      </c>
      <c r="L85" s="6" t="s">
        <v>18</v>
      </c>
      <c r="M85">
        <v>1.2</v>
      </c>
      <c r="O85" s="16" t="s">
        <v>98</v>
      </c>
      <c r="P85">
        <f t="shared" si="0"/>
        <v>0.8</v>
      </c>
    </row>
    <row r="86" spans="1:17" ht="54" x14ac:dyDescent="0.15">
      <c r="A86" s="8">
        <v>84</v>
      </c>
      <c r="B86" s="10" t="str">
        <f>VLOOKUP(A86,[1]main!$A:$B,2,FALSE)</f>
        <v>大蟒蛇</v>
      </c>
      <c r="C86" s="3">
        <v>0</v>
      </c>
      <c r="F86" s="5">
        <v>0</v>
      </c>
      <c r="G86">
        <v>1.5</v>
      </c>
      <c r="H86">
        <v>1.1000000000000001</v>
      </c>
      <c r="J86">
        <v>0</v>
      </c>
      <c r="L86" s="6" t="s">
        <v>28</v>
      </c>
      <c r="M86">
        <v>0.9</v>
      </c>
      <c r="O86" s="16" t="s">
        <v>94</v>
      </c>
      <c r="P86">
        <f t="shared" si="0"/>
        <v>0.6</v>
      </c>
      <c r="Q86" s="4" t="s">
        <v>99</v>
      </c>
    </row>
    <row r="87" spans="1:17" ht="54" x14ac:dyDescent="0.15">
      <c r="A87" s="8">
        <v>85</v>
      </c>
      <c r="B87" s="10" t="str">
        <f>VLOOKUP(A87,[1]main!$A:$B,2,FALSE)</f>
        <v>金花杖法</v>
      </c>
      <c r="C87" s="3">
        <v>3</v>
      </c>
      <c r="D87" s="4">
        <v>9</v>
      </c>
      <c r="E87" s="5">
        <v>73</v>
      </c>
      <c r="F87" s="5">
        <v>0</v>
      </c>
      <c r="G87">
        <v>1.5</v>
      </c>
      <c r="H87">
        <v>1.1000000000000001</v>
      </c>
      <c r="I87" s="6" t="s">
        <v>70</v>
      </c>
      <c r="J87">
        <v>0</v>
      </c>
      <c r="L87" s="6" t="s">
        <v>18</v>
      </c>
      <c r="M87">
        <v>0.9</v>
      </c>
      <c r="O87" s="16" t="s">
        <v>88</v>
      </c>
      <c r="P87">
        <f t="shared" si="0"/>
        <v>0.6</v>
      </c>
    </row>
    <row r="88" spans="1:17" ht="54" x14ac:dyDescent="0.15">
      <c r="A88" s="8">
        <v>86</v>
      </c>
      <c r="B88" s="10" t="str">
        <f>VLOOKUP(A88,[1]main!$A:$B,2,FALSE)</f>
        <v>神龙鹿杖</v>
      </c>
      <c r="C88" s="3">
        <v>3</v>
      </c>
      <c r="D88" s="4">
        <v>13</v>
      </c>
      <c r="E88" s="5">
        <v>86</v>
      </c>
      <c r="F88" s="5">
        <v>0</v>
      </c>
      <c r="G88">
        <v>2</v>
      </c>
      <c r="H88">
        <v>1.4</v>
      </c>
      <c r="I88" s="6" t="s">
        <v>24</v>
      </c>
      <c r="J88">
        <v>0</v>
      </c>
      <c r="L88" s="6" t="s">
        <v>22</v>
      </c>
      <c r="M88">
        <v>1.2</v>
      </c>
      <c r="O88" s="16" t="s">
        <v>100</v>
      </c>
      <c r="P88">
        <f t="shared" si="0"/>
        <v>0.8</v>
      </c>
    </row>
    <row r="89" spans="1:17" ht="54" x14ac:dyDescent="0.15">
      <c r="A89" s="8">
        <v>87</v>
      </c>
      <c r="B89" s="10" t="str">
        <f>VLOOKUP(A89,[1]main!$A:$B,2,FALSE)</f>
        <v>打狗棍法</v>
      </c>
      <c r="C89" s="3">
        <v>3</v>
      </c>
      <c r="D89" s="4">
        <v>1</v>
      </c>
      <c r="E89" s="5">
        <v>87</v>
      </c>
      <c r="F89" s="5">
        <v>0</v>
      </c>
      <c r="G89">
        <v>1.5</v>
      </c>
      <c r="H89">
        <v>1.1000000000000001</v>
      </c>
      <c r="I89" s="6" t="s">
        <v>70</v>
      </c>
      <c r="J89">
        <v>0</v>
      </c>
      <c r="L89" s="6" t="s">
        <v>18</v>
      </c>
      <c r="M89">
        <v>0.9</v>
      </c>
      <c r="O89" s="16" t="s">
        <v>92</v>
      </c>
      <c r="P89">
        <f t="shared" si="0"/>
        <v>0.6</v>
      </c>
    </row>
    <row r="90" spans="1:17" ht="54" x14ac:dyDescent="0.15">
      <c r="A90" s="8">
        <v>88</v>
      </c>
      <c r="B90" s="10" t="str">
        <f>VLOOKUP(A90,[1]main!$A:$B,2,FALSE)</f>
        <v>五轮大法</v>
      </c>
      <c r="C90" s="3">
        <v>3</v>
      </c>
      <c r="D90" s="4">
        <v>5</v>
      </c>
      <c r="E90" s="5">
        <v>88</v>
      </c>
      <c r="F90" s="5">
        <v>0</v>
      </c>
      <c r="G90">
        <v>1.5</v>
      </c>
      <c r="H90">
        <v>1.1000000000000001</v>
      </c>
      <c r="I90" s="6" t="s">
        <v>70</v>
      </c>
      <c r="J90">
        <v>0</v>
      </c>
      <c r="L90" s="6" t="s">
        <v>36</v>
      </c>
      <c r="M90">
        <v>0.9</v>
      </c>
      <c r="O90" s="16" t="s">
        <v>101</v>
      </c>
      <c r="P90">
        <f t="shared" si="0"/>
        <v>0.6</v>
      </c>
    </row>
    <row r="91" spans="1:17" ht="54" x14ac:dyDescent="0.15">
      <c r="A91" s="8">
        <v>89</v>
      </c>
      <c r="B91" s="10" t="str">
        <f>VLOOKUP(A91,[1]main!$A:$B,2,FALSE)</f>
        <v>松风剑法</v>
      </c>
      <c r="C91" s="3">
        <v>1</v>
      </c>
      <c r="D91" s="4">
        <v>6</v>
      </c>
      <c r="E91" s="5">
        <v>34</v>
      </c>
      <c r="F91" s="5">
        <v>0</v>
      </c>
      <c r="G91">
        <v>1</v>
      </c>
      <c r="H91">
        <v>0.7</v>
      </c>
      <c r="I91" s="6" t="s">
        <v>34</v>
      </c>
      <c r="J91">
        <v>0</v>
      </c>
      <c r="L91" s="6" t="s">
        <v>18</v>
      </c>
      <c r="M91">
        <v>0.6</v>
      </c>
      <c r="O91" s="16" t="s">
        <v>57</v>
      </c>
      <c r="P91">
        <f t="shared" si="0"/>
        <v>0.4</v>
      </c>
    </row>
    <row r="92" spans="1:17" ht="54" x14ac:dyDescent="0.15">
      <c r="A92" s="8">
        <v>90</v>
      </c>
      <c r="B92" s="10" t="str">
        <f>VLOOKUP(A92,[1]main!$A:$B,2,FALSE)</f>
        <v>普通攻击</v>
      </c>
      <c r="C92" s="3">
        <v>0</v>
      </c>
      <c r="D92" s="4">
        <v>1</v>
      </c>
      <c r="E92" s="5">
        <v>0</v>
      </c>
      <c r="F92" s="5">
        <v>0</v>
      </c>
      <c r="G92">
        <v>1</v>
      </c>
      <c r="H92">
        <v>0.7</v>
      </c>
      <c r="I92" s="6" t="s">
        <v>34</v>
      </c>
      <c r="J92">
        <v>0</v>
      </c>
      <c r="L92" s="6" t="s">
        <v>22</v>
      </c>
      <c r="M92">
        <v>0.6</v>
      </c>
      <c r="O92" s="16" t="s">
        <v>19</v>
      </c>
      <c r="P92">
        <f t="shared" si="0"/>
        <v>0.4</v>
      </c>
    </row>
    <row r="93" spans="1:17" ht="54" x14ac:dyDescent="0.15">
      <c r="A93" s="8">
        <v>91</v>
      </c>
      <c r="B93" s="10" t="str">
        <f>VLOOKUP(A93,[1]main!$A:$B,2,FALSE)</f>
        <v>狮子吼</v>
      </c>
      <c r="C93" s="3">
        <v>0</v>
      </c>
      <c r="D93" s="4">
        <v>15</v>
      </c>
      <c r="E93" s="5">
        <v>91</v>
      </c>
      <c r="F93" s="5">
        <v>0</v>
      </c>
      <c r="G93" s="19">
        <v>2.5</v>
      </c>
      <c r="H93">
        <v>1.8</v>
      </c>
      <c r="I93" s="6" t="s">
        <v>24</v>
      </c>
      <c r="J93">
        <v>0</v>
      </c>
      <c r="L93" s="6" t="s">
        <v>36</v>
      </c>
      <c r="M93">
        <v>1.5</v>
      </c>
      <c r="O93" s="16" t="s">
        <v>46</v>
      </c>
      <c r="P93">
        <f t="shared" ref="P93:P98" si="1">ROUNDUP(G93*0.4,1)</f>
        <v>1</v>
      </c>
    </row>
    <row r="94" spans="1:17" ht="54" x14ac:dyDescent="0.15">
      <c r="A94" s="8">
        <v>92</v>
      </c>
      <c r="B94" s="10" t="str">
        <f>VLOOKUP(A94,[1]main!$A:$B,2,FALSE)</f>
        <v>九阳神功</v>
      </c>
      <c r="C94" s="3">
        <v>0</v>
      </c>
      <c r="D94" s="4">
        <v>17</v>
      </c>
      <c r="E94" s="5">
        <v>92</v>
      </c>
      <c r="F94" s="5">
        <v>0</v>
      </c>
      <c r="G94" s="19">
        <v>1.5</v>
      </c>
      <c r="H94">
        <v>1.1000000000000001</v>
      </c>
      <c r="I94" s="6" t="s">
        <v>24</v>
      </c>
      <c r="J94">
        <v>0</v>
      </c>
      <c r="L94" s="6" t="s">
        <v>36</v>
      </c>
      <c r="M94">
        <v>0.9</v>
      </c>
      <c r="O94" s="16" t="s">
        <v>31</v>
      </c>
      <c r="P94">
        <f t="shared" si="1"/>
        <v>0.6</v>
      </c>
    </row>
    <row r="95" spans="1:17" ht="54" x14ac:dyDescent="0.15">
      <c r="A95" s="20">
        <v>93</v>
      </c>
      <c r="B95" s="21" t="s">
        <v>102</v>
      </c>
      <c r="C95" s="3">
        <v>0</v>
      </c>
      <c r="D95" s="4">
        <v>13</v>
      </c>
      <c r="E95" s="5">
        <v>93</v>
      </c>
      <c r="F95" s="5">
        <v>0</v>
      </c>
      <c r="G95">
        <v>1</v>
      </c>
      <c r="H95">
        <v>0.7</v>
      </c>
      <c r="J95">
        <v>0</v>
      </c>
      <c r="L95" s="6" t="s">
        <v>28</v>
      </c>
      <c r="M95">
        <v>0.25</v>
      </c>
      <c r="O95" s="16" t="s">
        <v>103</v>
      </c>
      <c r="P95">
        <f t="shared" si="1"/>
        <v>0.4</v>
      </c>
    </row>
    <row r="96" spans="1:17" ht="54" x14ac:dyDescent="0.15">
      <c r="A96" s="20">
        <v>94</v>
      </c>
      <c r="B96" s="21" t="s">
        <v>104</v>
      </c>
      <c r="C96" s="3">
        <v>0</v>
      </c>
      <c r="D96" s="4">
        <v>13</v>
      </c>
      <c r="E96" s="5">
        <v>94</v>
      </c>
      <c r="F96" s="5">
        <v>0</v>
      </c>
      <c r="G96">
        <v>1.5</v>
      </c>
      <c r="H96">
        <v>1.1000000000000001</v>
      </c>
      <c r="J96">
        <v>0</v>
      </c>
      <c r="L96" s="6" t="s">
        <v>18</v>
      </c>
      <c r="M96">
        <v>0.25</v>
      </c>
      <c r="O96" s="16" t="s">
        <v>105</v>
      </c>
      <c r="P96">
        <f t="shared" si="1"/>
        <v>0.6</v>
      </c>
    </row>
    <row r="97" spans="1:17" ht="54" x14ac:dyDescent="0.15">
      <c r="A97" s="20">
        <v>95</v>
      </c>
      <c r="B97" s="21" t="s">
        <v>106</v>
      </c>
      <c r="C97" s="3">
        <v>0</v>
      </c>
      <c r="D97" s="4">
        <v>13</v>
      </c>
      <c r="E97" s="5">
        <v>95</v>
      </c>
      <c r="F97" s="5">
        <v>0</v>
      </c>
      <c r="G97">
        <v>1.5</v>
      </c>
      <c r="H97">
        <v>1.1000000000000001</v>
      </c>
      <c r="J97">
        <v>0</v>
      </c>
      <c r="L97" s="6" t="s">
        <v>18</v>
      </c>
      <c r="M97">
        <v>0.25</v>
      </c>
      <c r="O97" s="16" t="s">
        <v>107</v>
      </c>
      <c r="P97">
        <f t="shared" si="1"/>
        <v>0.6</v>
      </c>
    </row>
    <row r="98" spans="1:17" ht="54" x14ac:dyDescent="0.15">
      <c r="A98" s="8">
        <v>96</v>
      </c>
      <c r="B98" s="10" t="str">
        <f>VLOOKUP(A98,[1]main!$A:$B,2,FALSE)</f>
        <v>蟒牯朱蛤</v>
      </c>
      <c r="C98" s="3">
        <v>0</v>
      </c>
      <c r="D98" s="4">
        <v>1</v>
      </c>
      <c r="E98" s="5">
        <v>0</v>
      </c>
      <c r="F98" s="5">
        <v>0</v>
      </c>
      <c r="G98">
        <v>1.5</v>
      </c>
      <c r="H98">
        <v>1.1000000000000001</v>
      </c>
      <c r="J98">
        <v>0</v>
      </c>
      <c r="L98" s="6" t="s">
        <v>28</v>
      </c>
      <c r="M98">
        <v>0.9</v>
      </c>
      <c r="O98" s="16" t="s">
        <v>94</v>
      </c>
      <c r="P98">
        <f t="shared" si="1"/>
        <v>0.6</v>
      </c>
      <c r="Q98" s="22" t="s">
        <v>108</v>
      </c>
    </row>
  </sheetData>
  <autoFilter ref="A1:Q97" xr:uid="{00000000-0009-0000-0000-000000000000}"/>
  <phoneticPr fontId="6" type="noConversion"/>
  <pageMargins left="0.75" right="0.75" top="1" bottom="1" header="0.5" footer="0.5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宋彦清</cp:lastModifiedBy>
  <dcterms:created xsi:type="dcterms:W3CDTF">2015-05-31T13:49:00Z</dcterms:created>
  <dcterms:modified xsi:type="dcterms:W3CDTF">2021-05-09T08:42:41Z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2052-11.1.0.10463</vt:lpwstr>
  </property>
  <property fmtid="{D5CDD505-2E9C-101B-9397-08002B2CF9AE}" pid="5" name="KSORubyTemplateID" linkTarget="0">
    <vt:lpwstr>20</vt:lpwstr>
  </property>
  <property fmtid="{D5CDD505-2E9C-101B-9397-08002B2CF9AE}" pid="6" name="ICV">
    <vt:lpwstr>8F2EE4F934FE4533829A7F1B15B4804C</vt:lpwstr>
  </property>
</Properties>
</file>