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M94-SRV-FS01\Filestorn\Отделы\77.07 Отдел метрологии\База данных\Протоколы поверки\Шаблоны Протоколов\ДСВ-01\"/>
    </mc:Choice>
  </mc:AlternateContent>
  <xr:revisionPtr revIDLastSave="0" documentId="13_ncr:1_{4FB0DC3D-47D2-4346-84C9-3414109B7A7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ДСВ-01" sheetId="1" r:id="rId1"/>
    <sheet name="Poveriteli" sheetId="2" state="hidden" r:id="rId2"/>
  </sheets>
  <calcPr calcId="191029" refMode="R1C1"/>
</workbook>
</file>

<file path=xl/calcChain.xml><?xml version="1.0" encoding="utf-8"?>
<calcChain xmlns="http://schemas.openxmlformats.org/spreadsheetml/2006/main">
  <c r="G49" i="1" l="1"/>
  <c r="S47" i="1"/>
  <c r="C49" i="1"/>
  <c r="C92" i="1" l="1"/>
  <c r="N47" i="1"/>
  <c r="G92" i="1"/>
  <c r="T44" i="1" l="1"/>
  <c r="N28" i="1" l="1"/>
  <c r="N29" i="1"/>
  <c r="N30" i="1"/>
  <c r="N31" i="1"/>
  <c r="N27" i="1"/>
  <c r="O28" i="1"/>
  <c r="P28" i="1"/>
  <c r="Q28" i="1"/>
  <c r="R28" i="1" s="1"/>
  <c r="S28" i="1" s="1"/>
  <c r="O29" i="1"/>
  <c r="P29" i="1"/>
  <c r="Q29" i="1"/>
  <c r="R29" i="1" s="1"/>
  <c r="S29" i="1" s="1"/>
  <c r="O30" i="1"/>
  <c r="P30" i="1"/>
  <c r="Q30" i="1"/>
  <c r="R30" i="1" s="1"/>
  <c r="S30" i="1" s="1"/>
  <c r="O31" i="1"/>
  <c r="P31" i="1"/>
  <c r="Q31" i="1"/>
  <c r="R31" i="1" s="1"/>
  <c r="S31" i="1" s="1"/>
  <c r="P27" i="1"/>
  <c r="Q27" i="1"/>
  <c r="O27" i="1"/>
  <c r="R27" i="1" s="1"/>
  <c r="S27" i="1" s="1"/>
  <c r="L41" i="1" l="1"/>
  <c r="S39" i="1"/>
  <c r="L39" i="1"/>
</calcChain>
</file>

<file path=xl/sharedStrings.xml><?xml version="1.0" encoding="utf-8"?>
<sst xmlns="http://schemas.openxmlformats.org/spreadsheetml/2006/main" count="93" uniqueCount="85">
  <si>
    <t>Общество с ограниченной ответственностью «Стандарт-12»</t>
  </si>
  <si>
    <t>127287, Москва, ул. Хуторская 2-я, д. 38А</t>
  </si>
  <si>
    <t>Адрес осуществления деятельности: 127287, Москва, ул. Хуторская 2-я, д. 38А, стр.3</t>
  </si>
  <si>
    <t>Протокол поверки №</t>
  </si>
  <si>
    <t>от</t>
  </si>
  <si>
    <t>Вид поверки</t>
  </si>
  <si>
    <t>Наименование, тип (модификация) СИ</t>
  </si>
  <si>
    <t>Регистрационный номер в Федеральном информационном фонде по обеспечению единства измерений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</si>
  <si>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</si>
  <si>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</si>
  <si>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</si>
  <si>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</si>
  <si>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</si>
  <si>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</si>
  <si>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</si>
  <si>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</si>
  <si>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</si>
  <si>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</si>
  <si>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</si>
  <si>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</si>
  <si>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Влажность окружающего воздуха, %</t>
  </si>
  <si>
    <t>Атмосферное давление, кПа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</si>
  <si>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</si>
  <si>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</si>
  <si>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</si>
  <si>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</si>
  <si>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</si>
  <si>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</si>
  <si>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А-02з</t>
  </si>
  <si>
    <t>0170501</t>
  </si>
  <si>
    <t>1 разряд</t>
  </si>
  <si>
    <t>ЧЗ-85/6</t>
  </si>
  <si>
    <t>6СС086017</t>
  </si>
  <si>
    <t>GPS-73030DD</t>
  </si>
  <si>
    <t>GES833878</t>
  </si>
  <si>
    <t>ПГ ±(0,005∙Uвых+2е.м.р.),  ПГ ±(0,005∙I+2е.м.р.)</t>
  </si>
  <si>
    <t>ИВА-6А-Д</t>
  </si>
  <si>
    <t>Источник питания постоянного тока</t>
  </si>
  <si>
    <t>Термогигрометр</t>
  </si>
  <si>
    <r>
      <t>4 разряд
ПГ ±1·10</t>
    </r>
    <r>
      <rPr>
        <vertAlign val="superscript"/>
        <sz val="8"/>
        <color theme="1"/>
        <rFont val="Times New Roman"/>
        <family val="1"/>
        <charset val="204"/>
      </rPr>
      <t>-7</t>
    </r>
  </si>
  <si>
    <t>Результаты поверки</t>
  </si>
  <si>
    <t>1. Внешний осмотр:</t>
  </si>
  <si>
    <t>2. Опробование:</t>
  </si>
  <si>
    <t>Заданое значение, м/с</t>
  </si>
  <si>
    <t>Показание эталона, м/с</t>
  </si>
  <si>
    <t>Измерение частоты, Гц</t>
  </si>
  <si>
    <t>Вывод:</t>
  </si>
  <si>
    <t>Заключение по результатам поверки:</t>
  </si>
  <si>
    <t>заводской №</t>
  </si>
  <si>
    <t>Поверитель:</t>
  </si>
  <si>
    <t>Дата</t>
  </si>
  <si>
    <t>подпись</t>
  </si>
  <si>
    <t>ФИО</t>
  </si>
  <si>
    <t>Датчик скорости ветра, ДСВ-01</t>
  </si>
  <si>
    <t>46120-10</t>
  </si>
  <si>
    <t>Датчики скорости ветра ДСВ-01. Методика поверки</t>
  </si>
  <si>
    <r>
      <t>20</t>
    </r>
    <r>
      <rPr>
        <sz val="8"/>
        <color theme="1"/>
        <rFont val="Calibri"/>
        <family val="2"/>
        <charset val="204"/>
      </rPr>
      <t>±</t>
    </r>
    <r>
      <rPr>
        <sz val="9.1999999999999993"/>
        <color theme="1"/>
        <rFont val="Times New Roman"/>
        <family val="1"/>
        <charset val="204"/>
      </rPr>
      <t>5</t>
    </r>
  </si>
  <si>
    <t>30…80</t>
  </si>
  <si>
    <t>84…106,7</t>
  </si>
  <si>
    <t>5…25 м/с, ПГ ±2%; доп ПГ ±10% на каждые 10°С</t>
  </si>
  <si>
    <t>3. Определение диапазона и основной погрешности:</t>
  </si>
  <si>
    <t>Значение скорости воздушного потока, м/с</t>
  </si>
  <si>
    <t>Средняя скорость воздушного потока, м/с</t>
  </si>
  <si>
    <t>Основная относительная погрешность, %</t>
  </si>
  <si>
    <t>Допускаемая основная относительная погрешность скорости воздушного потока, %</t>
  </si>
  <si>
    <t>ПГ ±0,3°C, ПГ ±2 %, ПГ ±2,5 гПа</t>
  </si>
  <si>
    <t>Уникальный номер записи об аккредитации в реестре аккредитованных лиц № RA.RU.314498</t>
  </si>
  <si>
    <t xml:space="preserve">Барометр-анероид контрольный </t>
  </si>
  <si>
    <t>М-67</t>
  </si>
  <si>
    <t>ПГ ± 0,8 мм рт. ст.</t>
  </si>
  <si>
    <t>С-МА/21-03-2023/232377369
20.03.2025</t>
  </si>
  <si>
    <t xml:space="preserve">Термометр ртутный стеклянный лабораторный </t>
  </si>
  <si>
    <t>ТЛ-4 №2</t>
  </si>
  <si>
    <t>КТ 1
ПГ ± 0,2 °С</t>
  </si>
  <si>
    <t>№ С-АВФ/13-03-2023/233480553
12.03.2026</t>
  </si>
  <si>
    <t>Петличенко П.С.</t>
  </si>
  <si>
    <t>Петличенко Павел Сергеевич</t>
  </si>
  <si>
    <t>Глухов А.А.</t>
  </si>
  <si>
    <t>Глухов Александр Анатольевич</t>
  </si>
  <si>
    <t>С-МА/20-06-2023/255355700до 19.06.2024</t>
  </si>
  <si>
    <t>№С-МА/03-05-
2023/243370713
до 02.05.2024
№С-МА/20-04-
2023/240284785
до 19.04.2024</t>
  </si>
  <si>
    <t>С-В/24-11-2023
/297391919
до 23.11.2024</t>
  </si>
  <si>
    <t>С-МА/07-02-2024
/3152744062
до 06.02.2025</t>
  </si>
  <si>
    <t xml:space="preserve">Установка аэродинамическая </t>
  </si>
  <si>
    <t>Частотомер электронно-счетный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</si>
</sst>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9.1999999999999993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6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hidden="1"/>
    </xf>
    <xf numFmtId="2" fontId="10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locked="0"/>
    </xf>
    <xf numFmtId="165" fontId="3" fillId="0" borderId="2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/>
      <protection locked="0" hidden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hidden="1"/>
    </xf>
    <xf numFmtId="164" fontId="1" fillId="0" borderId="1" xfId="0" applyNumberFormat="1" applyFont="1" applyBorder="1" applyAlignment="1" applyProtection="1">
      <alignment horizontal="center"/>
      <protection hidden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1" fillId="0" borderId="0" xfId="0" applyFont="1" applyAlignment="1" applyProtection="1">
      <alignment horizontal="center"/>
      <protection locked="0" hidden="1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right" vertical="center"/>
    </xf>
    <xf numFmtId="2" fontId="7" fillId="0" borderId="1" xfId="0" applyNumberFormat="1" applyFont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horizontal="center"/>
      <protection locked="0" hidden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/>
      <protection locked="0" hidden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 hidden="1"/>
    </xf>
    <xf numFmtId="0" fontId="3" fillId="0" borderId="4" xfId="0" applyFont="1" applyBorder="1" applyAlignment="1" applyProtection="1">
      <alignment horizontal="left" vertical="center"/>
      <protection locked="0" hidden="1"/>
    </xf>
    <xf numFmtId="0" fontId="3" fillId="0" borderId="12" xfId="0" applyFont="1" applyBorder="1" applyAlignment="1" applyProtection="1">
      <alignment horizontal="left" vertical="center"/>
      <protection locked="0" hidden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10" xfId="0" applyFont="1" applyBorder="1" applyAlignment="1">
      <alignment horizontal="left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"/>
  <sheetViews>
    <sheetView tabSelected="1" topLeftCell="A27" zoomScale="115" zoomScaleNormal="115" workbookViewId="0">
      <selection activeCell="B41" sqref="B41:C42"/>
    </sheetView>
  </sheetViews>
  <sheetFormatPr defaultRowHeight="15" x14ac:dyDescent="0.25"/>
  <cols>
    <col min="11" max="34" width="7.7109375" customWidth="1"/>
  </cols>
  <sheetData>
    <row r="1" spans="1:22" x14ac:dyDescent="0.25">
      <c r="A1" s="1"/>
      <c r="B1" s="72" t="s">
        <v>0</v>
      </c>
      <c r="C1" s="72"/>
      <c r="D1" s="72"/>
      <c r="E1" s="72"/>
      <c r="F1" s="72"/>
      <c r="G1" s="72"/>
      <c r="H1" s="72"/>
      <c r="I1" s="72"/>
      <c r="J1" s="72"/>
      <c r="K1" s="1"/>
      <c r="L1" s="63" t="s">
        <v>40</v>
      </c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x14ac:dyDescent="0.25">
      <c r="A2" s="1"/>
      <c r="B2" s="72" t="s">
        <v>1</v>
      </c>
      <c r="C2" s="72"/>
      <c r="D2" s="72"/>
      <c r="E2" s="72"/>
      <c r="F2" s="72"/>
      <c r="G2" s="72"/>
      <c r="H2" s="72"/>
      <c r="I2" s="72"/>
      <c r="J2" s="72"/>
      <c r="K2" s="1"/>
      <c r="L2" s="56" t="s">
        <v>41</v>
      </c>
      <c r="M2" s="56"/>
      <c r="N2" s="56"/>
      <c r="O2" s="55"/>
      <c r="P2" s="55"/>
      <c r="Q2" s="55"/>
      <c r="R2" s="55"/>
      <c r="S2" s="55"/>
      <c r="T2" s="55"/>
      <c r="U2" s="55"/>
      <c r="V2" s="55"/>
    </row>
    <row r="3" spans="1:22" x14ac:dyDescent="0.25">
      <c r="A3" s="1"/>
      <c r="B3" s="72" t="s">
        <v>2</v>
      </c>
      <c r="C3" s="72"/>
      <c r="D3" s="72"/>
      <c r="E3" s="72"/>
      <c r="F3" s="72"/>
      <c r="G3" s="72"/>
      <c r="H3" s="72"/>
      <c r="I3" s="72"/>
      <c r="J3" s="72"/>
      <c r="K3" s="1"/>
      <c r="L3" s="56" t="s">
        <v>42</v>
      </c>
      <c r="M3" s="56"/>
      <c r="N3" s="56"/>
      <c r="O3" s="55"/>
      <c r="P3" s="55"/>
      <c r="Q3" s="55"/>
      <c r="R3" s="55"/>
      <c r="S3" s="55"/>
      <c r="T3" s="55"/>
      <c r="U3" s="55"/>
      <c r="V3" s="55"/>
    </row>
    <row r="4" spans="1:22" x14ac:dyDescent="0.25">
      <c r="A4" s="1"/>
      <c r="B4" s="16"/>
      <c r="C4" s="16"/>
      <c r="D4" s="16"/>
      <c r="E4" s="16"/>
      <c r="F4" s="16"/>
      <c r="G4" s="16"/>
      <c r="H4" s="16"/>
      <c r="I4" s="16"/>
      <c r="J4" s="16"/>
      <c r="K4" s="1"/>
      <c r="L4" s="17"/>
      <c r="M4" s="17"/>
      <c r="N4" s="17"/>
      <c r="O4" s="18"/>
      <c r="P4" s="18"/>
      <c r="Q4" s="18"/>
      <c r="R4" s="18"/>
      <c r="S4" s="18"/>
      <c r="T4" s="18"/>
      <c r="U4" s="18"/>
      <c r="V4" s="18"/>
    </row>
    <row r="5" spans="1:22" x14ac:dyDescent="0.25">
      <c r="A5" s="1"/>
      <c r="B5" s="81" t="s">
        <v>66</v>
      </c>
      <c r="C5" s="82"/>
      <c r="D5" s="82"/>
      <c r="E5" s="82"/>
      <c r="F5" s="82"/>
      <c r="G5" s="82"/>
      <c r="H5" s="82"/>
      <c r="I5" s="82"/>
      <c r="J5" s="82"/>
      <c r="K5" s="1"/>
      <c r="L5" s="17"/>
      <c r="M5" s="17"/>
      <c r="N5" s="17"/>
      <c r="O5" s="18"/>
      <c r="P5" s="18"/>
      <c r="Q5" s="18"/>
      <c r="R5" s="18"/>
      <c r="S5" s="18"/>
      <c r="T5" s="18"/>
      <c r="U5" s="18"/>
      <c r="V5" s="18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56" t="s">
        <v>60</v>
      </c>
      <c r="M6" s="56"/>
      <c r="N6" s="56"/>
      <c r="O6" s="56"/>
      <c r="P6" s="56"/>
      <c r="Q6" s="56"/>
      <c r="R6" s="56"/>
      <c r="S6" s="56"/>
      <c r="T6" s="56"/>
      <c r="U6" s="56"/>
      <c r="V6" s="56"/>
    </row>
    <row r="7" spans="1:22" x14ac:dyDescent="0.25">
      <c r="A7" s="53" t="s">
        <v>3</v>
      </c>
      <c r="B7" s="53"/>
      <c r="C7" s="53"/>
      <c r="D7" s="73"/>
      <c r="E7" s="73"/>
      <c r="F7" s="73"/>
      <c r="G7" s="2" t="s">
        <v>4</v>
      </c>
      <c r="H7" s="52">
        <v>45363</v>
      </c>
      <c r="I7" s="52"/>
      <c r="J7" s="52"/>
    </row>
    <row r="8" spans="1:22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O8" s="28" t="s">
        <v>43</v>
      </c>
      <c r="P8" s="29" t="s">
        <v>44</v>
      </c>
      <c r="Q8" s="42" t="s">
        <v>45</v>
      </c>
      <c r="R8" s="64"/>
      <c r="S8" s="65"/>
    </row>
    <row r="9" spans="1:22" x14ac:dyDescent="0.25">
      <c r="A9" s="1"/>
      <c r="B9" s="84" t="s">
        <v>5</v>
      </c>
      <c r="C9" s="84"/>
      <c r="D9" s="84"/>
      <c r="E9" s="84"/>
      <c r="F9" s="85"/>
      <c r="G9" s="86"/>
      <c r="H9" s="86"/>
      <c r="I9" s="86"/>
      <c r="J9" s="87"/>
      <c r="O9" s="28"/>
      <c r="P9" s="29"/>
      <c r="Q9" s="66"/>
      <c r="R9" s="67"/>
      <c r="S9" s="68"/>
    </row>
    <row r="10" spans="1:22" x14ac:dyDescent="0.25">
      <c r="A10" s="1"/>
      <c r="B10" s="88" t="s">
        <v>6</v>
      </c>
      <c r="C10" s="88"/>
      <c r="D10" s="88"/>
      <c r="E10" s="88"/>
      <c r="F10" s="89" t="s">
        <v>53</v>
      </c>
      <c r="G10" s="90"/>
      <c r="H10" s="90"/>
      <c r="I10" s="90"/>
      <c r="J10" s="91"/>
      <c r="O10" s="28"/>
      <c r="P10" s="29"/>
      <c r="Q10" s="69"/>
      <c r="R10" s="70"/>
      <c r="S10" s="71"/>
    </row>
    <row r="11" spans="1:22" x14ac:dyDescent="0.25">
      <c r="A11" s="3"/>
      <c r="B11" s="88"/>
      <c r="C11" s="88"/>
      <c r="D11" s="88"/>
      <c r="E11" s="88"/>
      <c r="F11" s="92"/>
      <c r="G11" s="93"/>
      <c r="H11" s="93"/>
      <c r="I11" s="93"/>
      <c r="J11" s="94"/>
      <c r="O11" s="28"/>
      <c r="P11" s="29"/>
      <c r="Q11" s="23">
        <v>1</v>
      </c>
      <c r="R11" s="23">
        <v>2</v>
      </c>
      <c r="S11" s="23">
        <v>3</v>
      </c>
    </row>
    <row r="12" spans="1:22" x14ac:dyDescent="0.25">
      <c r="A12" s="1"/>
      <c r="B12" s="88" t="s">
        <v>7</v>
      </c>
      <c r="C12" s="88"/>
      <c r="D12" s="88"/>
      <c r="E12" s="88"/>
      <c r="F12" s="95" t="s">
        <v>54</v>
      </c>
      <c r="G12" s="96"/>
      <c r="H12" s="96"/>
      <c r="I12" s="96"/>
      <c r="J12" s="97"/>
      <c r="O12" s="28"/>
      <c r="P12" s="29"/>
      <c r="Q12" s="23"/>
      <c r="R12" s="23"/>
      <c r="S12" s="23"/>
    </row>
    <row r="13" spans="1:22" x14ac:dyDescent="0.25">
      <c r="A13" s="3"/>
      <c r="B13" s="88"/>
      <c r="C13" s="88"/>
      <c r="D13" s="88"/>
      <c r="E13" s="88"/>
      <c r="F13" s="98"/>
      <c r="G13" s="99"/>
      <c r="H13" s="99"/>
      <c r="I13" s="99"/>
      <c r="J13" s="100"/>
      <c r="O13" s="28"/>
      <c r="P13" s="29"/>
      <c r="Q13" s="23"/>
      <c r="R13" s="23"/>
      <c r="S13" s="23"/>
    </row>
    <row r="14" spans="1:22" x14ac:dyDescent="0.25">
      <c r="A14" s="3"/>
      <c r="B14" s="88"/>
      <c r="C14" s="88"/>
      <c r="D14" s="88"/>
      <c r="E14" s="88"/>
      <c r="F14" s="101"/>
      <c r="G14" s="102"/>
      <c r="H14" s="102"/>
      <c r="I14" s="102"/>
      <c r="J14" s="103"/>
      <c r="O14" s="10">
        <v>5</v>
      </c>
      <c r="P14" s="14"/>
      <c r="Q14" s="15"/>
      <c r="R14" s="15"/>
      <c r="S14" s="15"/>
    </row>
    <row r="15" spans="1:22" x14ac:dyDescent="0.25">
      <c r="A15" s="1"/>
      <c r="B15" s="88" t="s">
        <v>8</v>
      </c>
      <c r="C15" s="88"/>
      <c r="D15" s="88"/>
      <c r="E15" s="88"/>
      <c r="F15" s="104" t="s">
        <v>9</v>
      </c>
      <c r="G15" s="105"/>
      <c r="H15" s="105"/>
      <c r="I15" s="105"/>
      <c r="J15" s="106"/>
      <c r="O15" s="10">
        <v>10</v>
      </c>
      <c r="P15" s="14"/>
      <c r="Q15" s="15"/>
      <c r="R15" s="15"/>
      <c r="S15" s="15"/>
    </row>
    <row r="16" spans="1:22" x14ac:dyDescent="0.25">
      <c r="A16" s="1"/>
      <c r="B16" s="84" t="s">
        <v>10</v>
      </c>
      <c r="C16" s="84"/>
      <c r="D16" s="84"/>
      <c r="E16" s="84"/>
      <c r="F16" s="107"/>
      <c r="G16" s="108"/>
      <c r="H16" s="108"/>
      <c r="I16" s="4" t="s">
        <v>11</v>
      </c>
      <c r="J16" s="5"/>
      <c r="O16" s="10">
        <v>15</v>
      </c>
      <c r="P16" s="14"/>
      <c r="Q16" s="15"/>
      <c r="R16" s="15"/>
      <c r="S16" s="15"/>
    </row>
    <row r="17" spans="1:21" x14ac:dyDescent="0.25">
      <c r="A17" s="1"/>
      <c r="B17" s="88" t="s">
        <v>12</v>
      </c>
      <c r="C17" s="88"/>
      <c r="D17" s="88"/>
      <c r="E17" s="88"/>
      <c r="F17" s="109"/>
      <c r="G17" s="110"/>
      <c r="H17" s="110"/>
      <c r="I17" s="110"/>
      <c r="J17" s="111"/>
      <c r="O17" s="10">
        <v>20</v>
      </c>
      <c r="P17" s="14"/>
      <c r="Q17" s="15"/>
      <c r="R17" s="15"/>
      <c r="S17" s="15"/>
    </row>
    <row r="18" spans="1:21" x14ac:dyDescent="0.25">
      <c r="A18" s="1"/>
      <c r="B18" s="88" t="s">
        <v>13</v>
      </c>
      <c r="C18" s="88"/>
      <c r="D18" s="88"/>
      <c r="E18" s="88"/>
      <c r="F18" s="112" t="s">
        <v>55</v>
      </c>
      <c r="G18" s="113"/>
      <c r="H18" s="113"/>
      <c r="I18" s="113"/>
      <c r="J18" s="114"/>
      <c r="O18" s="10">
        <v>25</v>
      </c>
      <c r="P18" s="14"/>
      <c r="Q18" s="15"/>
      <c r="R18" s="15"/>
      <c r="S18" s="15"/>
    </row>
    <row r="19" spans="1:21" x14ac:dyDescent="0.25">
      <c r="A19" s="3"/>
      <c r="B19" s="88"/>
      <c r="C19" s="88"/>
      <c r="D19" s="88"/>
      <c r="E19" s="88"/>
      <c r="F19" s="115"/>
      <c r="G19" s="116"/>
      <c r="H19" s="116"/>
      <c r="I19" s="116"/>
      <c r="J19" s="117"/>
    </row>
    <row r="20" spans="1:21" x14ac:dyDescent="0.25">
      <c r="A20" s="3"/>
      <c r="B20" s="88"/>
      <c r="C20" s="88"/>
      <c r="D20" s="88"/>
      <c r="E20" s="88"/>
      <c r="F20" s="118"/>
      <c r="G20" s="119"/>
      <c r="H20" s="119"/>
      <c r="I20" s="119"/>
      <c r="J20" s="120"/>
    </row>
    <row r="21" spans="1:21" x14ac:dyDescent="0.25">
      <c r="A21" s="1"/>
      <c r="B21" s="84" t="s">
        <v>14</v>
      </c>
      <c r="C21" s="84"/>
      <c r="D21" s="84"/>
      <c r="E21" s="84"/>
      <c r="F21" s="40" t="s">
        <v>59</v>
      </c>
      <c r="G21" s="40"/>
      <c r="H21" s="40"/>
      <c r="I21" s="40"/>
      <c r="J21" s="40"/>
      <c r="M21" s="28" t="s">
        <v>43</v>
      </c>
      <c r="N21" s="29" t="s">
        <v>44</v>
      </c>
      <c r="O21" s="30" t="s">
        <v>61</v>
      </c>
      <c r="P21" s="31"/>
      <c r="Q21" s="32"/>
      <c r="R21" s="28" t="s">
        <v>62</v>
      </c>
      <c r="S21" s="28" t="s">
        <v>63</v>
      </c>
      <c r="T21" s="22" t="s">
        <v>64</v>
      </c>
      <c r="U21" s="22"/>
    </row>
    <row r="22" spans="1:21" x14ac:dyDescent="0.25">
      <c r="A22" s="6"/>
      <c r="B22" s="1"/>
      <c r="C22" s="7"/>
      <c r="D22" s="7"/>
      <c r="E22" s="7"/>
      <c r="F22" s="7"/>
      <c r="G22" s="7"/>
      <c r="H22" s="7"/>
      <c r="I22" s="7"/>
      <c r="J22" s="7"/>
      <c r="M22" s="28"/>
      <c r="N22" s="29"/>
      <c r="O22" s="33"/>
      <c r="P22" s="34"/>
      <c r="Q22" s="35"/>
      <c r="R22" s="28"/>
      <c r="S22" s="28"/>
      <c r="T22" s="22"/>
      <c r="U22" s="22"/>
    </row>
    <row r="23" spans="1:21" x14ac:dyDescent="0.25">
      <c r="A23" s="1"/>
      <c r="B23" s="39" t="s">
        <v>15</v>
      </c>
      <c r="C23" s="39"/>
      <c r="D23" s="39"/>
      <c r="E23" s="39"/>
      <c r="F23" s="39"/>
      <c r="G23" s="39"/>
      <c r="H23" s="39"/>
      <c r="I23" s="39"/>
      <c r="J23" s="39"/>
      <c r="M23" s="28"/>
      <c r="N23" s="29"/>
      <c r="O23" s="36"/>
      <c r="P23" s="37"/>
      <c r="Q23" s="38"/>
      <c r="R23" s="28"/>
      <c r="S23" s="28"/>
      <c r="T23" s="22"/>
      <c r="U23" s="22"/>
    </row>
    <row r="24" spans="1:21" x14ac:dyDescent="0.25">
      <c r="A24" s="1"/>
      <c r="B24" s="121" t="s">
        <v>16</v>
      </c>
      <c r="C24" s="122"/>
      <c r="D24" s="123"/>
      <c r="E24" s="121" t="s">
        <v>17</v>
      </c>
      <c r="F24" s="122"/>
      <c r="G24" s="123"/>
      <c r="H24" s="124" t="s">
        <v>18</v>
      </c>
      <c r="I24" s="124"/>
      <c r="J24" s="124"/>
      <c r="M24" s="28"/>
      <c r="N24" s="29"/>
      <c r="O24" s="23">
        <v>1</v>
      </c>
      <c r="P24" s="23">
        <v>2</v>
      </c>
      <c r="Q24" s="23">
        <v>3</v>
      </c>
      <c r="R24" s="28"/>
      <c r="S24" s="28"/>
      <c r="T24" s="22"/>
      <c r="U24" s="22"/>
    </row>
    <row r="25" spans="1:21" x14ac:dyDescent="0.25">
      <c r="A25" s="1"/>
      <c r="B25" s="43" t="s">
        <v>19</v>
      </c>
      <c r="C25" s="44"/>
      <c r="D25" s="45"/>
      <c r="E25" s="62"/>
      <c r="F25" s="62"/>
      <c r="G25" s="62"/>
      <c r="H25" s="42" t="s">
        <v>56</v>
      </c>
      <c r="I25" s="42"/>
      <c r="J25" s="42"/>
      <c r="M25" s="28"/>
      <c r="N25" s="29"/>
      <c r="O25" s="23"/>
      <c r="P25" s="23"/>
      <c r="Q25" s="23"/>
      <c r="R25" s="28"/>
      <c r="S25" s="28"/>
      <c r="T25" s="22"/>
      <c r="U25" s="22"/>
    </row>
    <row r="26" spans="1:21" x14ac:dyDescent="0.25">
      <c r="A26" s="1"/>
      <c r="B26" s="43" t="s">
        <v>20</v>
      </c>
      <c r="C26" s="44"/>
      <c r="D26" s="45"/>
      <c r="E26" s="62"/>
      <c r="F26" s="62"/>
      <c r="G26" s="62"/>
      <c r="H26" s="42" t="s">
        <v>57</v>
      </c>
      <c r="I26" s="42"/>
      <c r="J26" s="42"/>
      <c r="M26" s="28"/>
      <c r="N26" s="29"/>
      <c r="O26" s="23"/>
      <c r="P26" s="23"/>
      <c r="Q26" s="23"/>
      <c r="R26" s="28"/>
      <c r="S26" s="28"/>
      <c r="T26" s="22"/>
      <c r="U26" s="22"/>
    </row>
    <row r="27" spans="1:21" x14ac:dyDescent="0.25">
      <c r="A27" s="1"/>
      <c r="B27" s="43" t="s">
        <v>21</v>
      </c>
      <c r="C27" s="44"/>
      <c r="D27" s="45"/>
      <c r="E27" s="83"/>
      <c r="F27" s="83"/>
      <c r="G27" s="83"/>
      <c r="H27" s="42" t="s">
        <v>58</v>
      </c>
      <c r="I27" s="42"/>
      <c r="J27" s="42"/>
      <c r="M27" s="10">
        <v>5</v>
      </c>
      <c r="N27" s="12" t="str">
        <f>IF(P14="", "", P14)</f>
        <v/>
      </c>
      <c r="O27" s="11" t="str">
        <f>IF(Q14="", "", ROUND(0.765*Q14+0.35,2))</f>
        <v/>
      </c>
      <c r="P27" s="11" t="str">
        <f t="shared" ref="P27:Q27" si="0">IF(R14="", "", ROUND(0.765*R14+0.35,2))</f>
        <v/>
      </c>
      <c r="Q27" s="11" t="str">
        <f t="shared" si="0"/>
        <v/>
      </c>
      <c r="R27" s="12" t="str">
        <f>IF(Q27="", "", ROUND(AVERAGE(O27:Q27),2))</f>
        <v/>
      </c>
      <c r="S27" s="13" t="str">
        <f>IF(R27="","",ROUND(((R27-N27)/N27)*100,2))</f>
        <v/>
      </c>
      <c r="T27" s="46">
        <v>2</v>
      </c>
      <c r="U27" s="47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M28" s="10">
        <v>10</v>
      </c>
      <c r="N28" s="12" t="str">
        <f t="shared" ref="N28:N31" si="1">IF(P15="", "", P15)</f>
        <v/>
      </c>
      <c r="O28" s="11" t="str">
        <f t="shared" ref="O28:O31" si="2">IF(Q15="", "", ROUND(0.765*Q15+0.35,2))</f>
        <v/>
      </c>
      <c r="P28" s="11" t="str">
        <f t="shared" ref="P28:P31" si="3">IF(R15="", "", ROUND(0.765*R15+0.35,2))</f>
        <v/>
      </c>
      <c r="Q28" s="11" t="str">
        <f t="shared" ref="Q28:Q31" si="4">IF(S15="", "", ROUND(0.765*S15+0.35,2))</f>
        <v/>
      </c>
      <c r="R28" s="12" t="str">
        <f t="shared" ref="R28:R31" si="5">IF(Q28="", "", ROUND(AVERAGE(O28:Q28),2))</f>
        <v/>
      </c>
      <c r="S28" s="13" t="str">
        <f t="shared" ref="S28:S31" si="6">IF(R28="","",ROUND(((R28-N28)/N28)*100,2))</f>
        <v/>
      </c>
      <c r="T28" s="48"/>
      <c r="U28" s="49"/>
    </row>
    <row r="29" spans="1:21" x14ac:dyDescent="0.25">
      <c r="A29" s="1"/>
      <c r="B29" s="39" t="s">
        <v>22</v>
      </c>
      <c r="C29" s="39"/>
      <c r="D29" s="39"/>
      <c r="E29" s="39"/>
      <c r="F29" s="39"/>
      <c r="G29" s="39"/>
      <c r="H29" s="39"/>
      <c r="I29" s="39"/>
      <c r="J29" s="39"/>
      <c r="M29" s="10">
        <v>15</v>
      </c>
      <c r="N29" s="12" t="str">
        <f t="shared" si="1"/>
        <v/>
      </c>
      <c r="O29" s="11" t="str">
        <f t="shared" si="2"/>
        <v/>
      </c>
      <c r="P29" s="11" t="str">
        <f t="shared" si="3"/>
        <v/>
      </c>
      <c r="Q29" s="11" t="str">
        <f t="shared" si="4"/>
        <v/>
      </c>
      <c r="R29" s="12" t="str">
        <f t="shared" si="5"/>
        <v/>
      </c>
      <c r="S29" s="13" t="str">
        <f t="shared" si="6"/>
        <v/>
      </c>
      <c r="T29" s="48"/>
      <c r="U29" s="49"/>
    </row>
    <row r="30" spans="1:21" x14ac:dyDescent="0.25">
      <c r="A30" s="1"/>
      <c r="B30" s="22" t="s">
        <v>23</v>
      </c>
      <c r="C30" s="22"/>
      <c r="D30" s="22" t="s">
        <v>24</v>
      </c>
      <c r="E30" s="74" t="s">
        <v>25</v>
      </c>
      <c r="F30" s="75"/>
      <c r="G30" s="80" t="s">
        <v>26</v>
      </c>
      <c r="H30" s="80"/>
      <c r="I30" s="22" t="s">
        <v>27</v>
      </c>
      <c r="J30" s="22"/>
      <c r="M30" s="10">
        <v>20</v>
      </c>
      <c r="N30" s="12" t="str">
        <f t="shared" si="1"/>
        <v/>
      </c>
      <c r="O30" s="11" t="str">
        <f t="shared" si="2"/>
        <v/>
      </c>
      <c r="P30" s="11" t="str">
        <f t="shared" si="3"/>
        <v/>
      </c>
      <c r="Q30" s="11" t="str">
        <f t="shared" si="4"/>
        <v/>
      </c>
      <c r="R30" s="12" t="str">
        <f t="shared" si="5"/>
        <v/>
      </c>
      <c r="S30" s="13" t="str">
        <f t="shared" si="6"/>
        <v/>
      </c>
      <c r="T30" s="48"/>
      <c r="U30" s="49"/>
    </row>
    <row r="31" spans="1:21" x14ac:dyDescent="0.25">
      <c r="A31" s="3"/>
      <c r="B31" s="22"/>
      <c r="C31" s="22"/>
      <c r="D31" s="22"/>
      <c r="E31" s="76"/>
      <c r="F31" s="77"/>
      <c r="G31" s="80"/>
      <c r="H31" s="80"/>
      <c r="I31" s="22"/>
      <c r="J31" s="22"/>
      <c r="M31" s="10">
        <v>25</v>
      </c>
      <c r="N31" s="12" t="str">
        <f t="shared" si="1"/>
        <v/>
      </c>
      <c r="O31" s="11" t="str">
        <f t="shared" si="2"/>
        <v/>
      </c>
      <c r="P31" s="11" t="str">
        <f t="shared" si="3"/>
        <v/>
      </c>
      <c r="Q31" s="11" t="str">
        <f t="shared" si="4"/>
        <v/>
      </c>
      <c r="R31" s="12" t="str">
        <f t="shared" si="5"/>
        <v/>
      </c>
      <c r="S31" s="13" t="str">
        <f t="shared" si="6"/>
        <v/>
      </c>
      <c r="T31" s="50"/>
      <c r="U31" s="51"/>
    </row>
    <row r="32" spans="1:21" x14ac:dyDescent="0.25">
      <c r="A32" s="3"/>
      <c r="B32" s="22"/>
      <c r="C32" s="22"/>
      <c r="D32" s="22"/>
      <c r="E32" s="76"/>
      <c r="F32" s="77"/>
      <c r="G32" s="80"/>
      <c r="H32" s="80"/>
      <c r="I32" s="22"/>
      <c r="J32" s="22"/>
    </row>
    <row r="33" spans="1:22" x14ac:dyDescent="0.25">
      <c r="A33" s="3"/>
      <c r="B33" s="22"/>
      <c r="C33" s="22"/>
      <c r="D33" s="22"/>
      <c r="E33" s="78"/>
      <c r="F33" s="79"/>
      <c r="G33" s="80"/>
      <c r="H33" s="80"/>
      <c r="I33" s="22"/>
      <c r="J33" s="22"/>
    </row>
    <row r="34" spans="1:22" ht="15" customHeight="1" x14ac:dyDescent="0.25">
      <c r="B34" s="25" t="s">
        <v>83</v>
      </c>
      <c r="C34" s="25"/>
      <c r="D34" s="24" t="s">
        <v>28</v>
      </c>
      <c r="E34" s="41" t="s">
        <v>29</v>
      </c>
      <c r="F34" s="41"/>
      <c r="G34" s="25" t="s">
        <v>30</v>
      </c>
      <c r="H34" s="25"/>
      <c r="I34" s="25" t="s">
        <v>81</v>
      </c>
      <c r="J34" s="25"/>
    </row>
    <row r="35" spans="1:22" x14ac:dyDescent="0.25">
      <c r="B35" s="25"/>
      <c r="C35" s="25"/>
      <c r="D35" s="24"/>
      <c r="E35" s="41"/>
      <c r="F35" s="41"/>
      <c r="G35" s="25"/>
      <c r="H35" s="25"/>
      <c r="I35" s="25"/>
      <c r="J35" s="25"/>
    </row>
    <row r="36" spans="1:22" x14ac:dyDescent="0.25">
      <c r="B36" s="25"/>
      <c r="C36" s="25"/>
      <c r="D36" s="24"/>
      <c r="E36" s="41"/>
      <c r="F36" s="41"/>
      <c r="G36" s="25"/>
      <c r="H36" s="25"/>
      <c r="I36" s="25"/>
      <c r="J36" s="25"/>
      <c r="L36" s="8" t="s">
        <v>46</v>
      </c>
      <c r="M36" s="54"/>
      <c r="N36" s="55"/>
      <c r="O36" s="55"/>
      <c r="P36" s="55"/>
      <c r="Q36" s="55"/>
      <c r="R36" s="55"/>
      <c r="S36" s="55"/>
      <c r="T36" s="55"/>
      <c r="U36" s="55"/>
      <c r="V36" s="55"/>
    </row>
    <row r="37" spans="1:22" x14ac:dyDescent="0.25">
      <c r="B37" s="25"/>
      <c r="C37" s="25"/>
      <c r="D37" s="24"/>
      <c r="E37" s="41"/>
      <c r="F37" s="41"/>
      <c r="G37" s="25"/>
      <c r="H37" s="25"/>
      <c r="I37" s="25"/>
      <c r="J37" s="2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customHeight="1" x14ac:dyDescent="0.25">
      <c r="B38" s="25" t="s">
        <v>84</v>
      </c>
      <c r="C38" s="25"/>
      <c r="D38" s="24" t="s">
        <v>31</v>
      </c>
      <c r="E38" s="41" t="s">
        <v>32</v>
      </c>
      <c r="F38" s="41"/>
      <c r="G38" s="25" t="s">
        <v>39</v>
      </c>
      <c r="H38" s="25"/>
      <c r="I38" s="25" t="s">
        <v>82</v>
      </c>
      <c r="J38" s="25"/>
      <c r="L38" s="56" t="s">
        <v>47</v>
      </c>
      <c r="M38" s="56"/>
      <c r="N38" s="56"/>
      <c r="O38" s="56"/>
      <c r="P38" s="56"/>
      <c r="Q38" s="1"/>
      <c r="R38" s="1"/>
      <c r="S38" s="1"/>
      <c r="T38" s="1"/>
      <c r="U38" s="1"/>
      <c r="V38" s="1"/>
    </row>
    <row r="39" spans="1:22" x14ac:dyDescent="0.25">
      <c r="B39" s="25"/>
      <c r="C39" s="25"/>
      <c r="D39" s="24"/>
      <c r="E39" s="41"/>
      <c r="F39" s="41"/>
      <c r="G39" s="25"/>
      <c r="H39" s="25"/>
      <c r="I39" s="25"/>
      <c r="J39" s="25"/>
      <c r="L39" s="19" t="str">
        <f>F10</f>
        <v>Датчик скорости ветра, ДСВ-01</v>
      </c>
      <c r="M39" s="19"/>
      <c r="N39" s="19"/>
      <c r="O39" s="19"/>
      <c r="P39" s="19"/>
      <c r="Q39" s="19" t="s">
        <v>48</v>
      </c>
      <c r="R39" s="19"/>
      <c r="S39" s="57" t="str">
        <f>IF(F16&lt;&gt; "", F16, "")</f>
        <v/>
      </c>
      <c r="T39" s="57"/>
      <c r="U39" s="57"/>
      <c r="V39" s="1"/>
    </row>
    <row r="40" spans="1:22" x14ac:dyDescent="0.25">
      <c r="B40" s="25"/>
      <c r="C40" s="25"/>
      <c r="D40" s="24"/>
      <c r="E40" s="41"/>
      <c r="F40" s="41"/>
      <c r="G40" s="25"/>
      <c r="H40" s="25"/>
      <c r="I40" s="25"/>
      <c r="J40" s="25"/>
      <c r="L40" s="9"/>
      <c r="M40" s="9"/>
      <c r="N40" s="9"/>
      <c r="O40" s="9"/>
      <c r="P40" s="9"/>
      <c r="Q40" s="9"/>
      <c r="R40" s="9"/>
      <c r="S40" s="9"/>
      <c r="T40" s="9"/>
      <c r="U40" s="9"/>
      <c r="V40" s="1"/>
    </row>
    <row r="41" spans="1:22" ht="15" customHeight="1" x14ac:dyDescent="0.25">
      <c r="B41" s="25" t="s">
        <v>37</v>
      </c>
      <c r="C41" s="25"/>
      <c r="D41" s="24" t="s">
        <v>33</v>
      </c>
      <c r="E41" s="41" t="s">
        <v>34</v>
      </c>
      <c r="F41" s="41"/>
      <c r="G41" s="25" t="s">
        <v>35</v>
      </c>
      <c r="H41" s="25"/>
      <c r="I41" s="26" t="s">
        <v>79</v>
      </c>
      <c r="J41" s="25"/>
      <c r="L41" s="57" t="str">
        <f>IF(AND(O2&lt;&gt;"",O3&lt;&gt;"", M36&lt;&gt;""), IF(AND(O2="Соответствует п.7.1. МП 2550-2284-2017",O3="Соответствует п.7.2. МП 2550-2284-2017", M36="Соответствует п.7.3. МП 2550-2284-2017"),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/>
      </c>
      <c r="M41" s="57"/>
      <c r="N41" s="57"/>
      <c r="O41" s="57"/>
      <c r="P41" s="57"/>
      <c r="Q41" s="57"/>
      <c r="R41" s="57"/>
      <c r="S41" s="57"/>
      <c r="T41" s="57"/>
      <c r="U41" s="57"/>
      <c r="V41" s="57"/>
    </row>
    <row r="42" spans="1:22" x14ac:dyDescent="0.25">
      <c r="B42" s="25"/>
      <c r="C42" s="25"/>
      <c r="D42" s="24"/>
      <c r="E42" s="41"/>
      <c r="F42" s="41"/>
      <c r="G42" s="25"/>
      <c r="H42" s="25"/>
      <c r="I42" s="25"/>
      <c r="J42" s="25"/>
      <c r="T42" s="1"/>
      <c r="U42" s="1"/>
      <c r="V42" s="1"/>
    </row>
    <row r="43" spans="1:22" ht="15" customHeight="1" x14ac:dyDescent="0.25">
      <c r="B43" s="23" t="s">
        <v>38</v>
      </c>
      <c r="C43" s="23"/>
      <c r="D43" s="24" t="s">
        <v>36</v>
      </c>
      <c r="E43" s="24">
        <v>18436</v>
      </c>
      <c r="F43" s="24"/>
      <c r="G43" s="25" t="s">
        <v>65</v>
      </c>
      <c r="H43" s="25"/>
      <c r="I43" s="26" t="s">
        <v>80</v>
      </c>
      <c r="J43" s="26"/>
      <c r="T43" s="1"/>
      <c r="U43" s="1"/>
      <c r="V43" s="1"/>
    </row>
    <row r="44" spans="1:22" ht="16.5" customHeight="1" x14ac:dyDescent="0.25">
      <c r="B44" s="23"/>
      <c r="C44" s="23"/>
      <c r="D44" s="24"/>
      <c r="E44" s="24"/>
      <c r="F44" s="24"/>
      <c r="G44" s="25"/>
      <c r="H44" s="25"/>
      <c r="I44" s="26"/>
      <c r="J44" s="26"/>
      <c r="L44" s="19" t="s">
        <v>49</v>
      </c>
      <c r="M44" s="19"/>
      <c r="N44" s="58"/>
      <c r="O44" s="58"/>
      <c r="P44" s="27"/>
      <c r="Q44" s="27"/>
      <c r="R44" s="27"/>
      <c r="S44" s="9" t="s">
        <v>50</v>
      </c>
      <c r="T44" s="52">
        <f>IF(H7&lt;&gt;"",H7, "")</f>
        <v>45363</v>
      </c>
      <c r="U44" s="52"/>
      <c r="V44" s="52"/>
    </row>
    <row r="45" spans="1:22" x14ac:dyDescent="0.25">
      <c r="B45" s="23"/>
      <c r="C45" s="23"/>
      <c r="D45" s="24"/>
      <c r="E45" s="24"/>
      <c r="F45" s="24"/>
      <c r="G45" s="25"/>
      <c r="H45" s="25"/>
      <c r="I45" s="26"/>
      <c r="J45" s="26"/>
      <c r="N45" s="59" t="s">
        <v>51</v>
      </c>
      <c r="O45" s="60"/>
      <c r="P45" s="61" t="s">
        <v>52</v>
      </c>
      <c r="Q45" s="61"/>
      <c r="R45" s="61"/>
      <c r="S45" s="1"/>
      <c r="T45" s="1"/>
      <c r="U45" s="1"/>
      <c r="V45" s="1"/>
    </row>
    <row r="46" spans="1:22" x14ac:dyDescent="0.25">
      <c r="B46" s="23"/>
      <c r="C46" s="23"/>
      <c r="D46" s="24"/>
      <c r="E46" s="24"/>
      <c r="F46" s="24"/>
      <c r="G46" s="25"/>
      <c r="H46" s="25"/>
      <c r="I46" s="26"/>
      <c r="J46" s="26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2" x14ac:dyDescent="0.25">
      <c r="K47" s="53" t="s">
        <v>3</v>
      </c>
      <c r="L47" s="53"/>
      <c r="M47" s="53"/>
      <c r="N47" s="20" t="str">
        <f>IF(D7&lt;&gt;"",D7, "")</f>
        <v/>
      </c>
      <c r="O47" s="20"/>
      <c r="P47" s="20"/>
      <c r="Q47" s="20"/>
      <c r="R47" s="2" t="s">
        <v>4</v>
      </c>
      <c r="S47" s="21">
        <f>IF(H7&lt;&gt;"",H7, "")</f>
        <v>45363</v>
      </c>
      <c r="T47" s="21"/>
      <c r="U47" s="21"/>
      <c r="V47" s="21"/>
    </row>
    <row r="49" spans="1:10" ht="15" customHeight="1" x14ac:dyDescent="0.25">
      <c r="A49" s="19" t="s">
        <v>3</v>
      </c>
      <c r="B49" s="19"/>
      <c r="C49" s="20" t="str">
        <f>IF(D7&lt;&gt;"",D7, "")</f>
        <v/>
      </c>
      <c r="D49" s="20"/>
      <c r="E49" s="20"/>
      <c r="F49" s="2" t="s">
        <v>4</v>
      </c>
      <c r="G49" s="21">
        <f>IF(H7&lt;&gt;"",H7, "")</f>
        <v>45363</v>
      </c>
      <c r="H49" s="21"/>
      <c r="I49" s="21"/>
      <c r="J49" s="21"/>
    </row>
    <row r="54" spans="1:10" x14ac:dyDescent="0.25">
      <c r="B54" s="22" t="s">
        <v>67</v>
      </c>
      <c r="C54" s="22"/>
      <c r="D54" s="23" t="s">
        <v>68</v>
      </c>
      <c r="E54" s="23">
        <v>524</v>
      </c>
      <c r="F54" s="23"/>
      <c r="G54" s="23" t="s">
        <v>69</v>
      </c>
      <c r="H54" s="23"/>
      <c r="I54" s="22" t="s">
        <v>70</v>
      </c>
      <c r="J54" s="23"/>
    </row>
    <row r="55" spans="1:10" x14ac:dyDescent="0.25">
      <c r="B55" s="22"/>
      <c r="C55" s="22"/>
      <c r="D55" s="23"/>
      <c r="E55" s="23"/>
      <c r="F55" s="23"/>
      <c r="G55" s="23"/>
      <c r="H55" s="23"/>
      <c r="I55" s="23"/>
      <c r="J55" s="23"/>
    </row>
    <row r="56" spans="1:10" x14ac:dyDescent="0.25">
      <c r="B56" s="22"/>
      <c r="C56" s="22"/>
      <c r="D56" s="23"/>
      <c r="E56" s="23"/>
      <c r="F56" s="23"/>
      <c r="G56" s="23"/>
      <c r="H56" s="23"/>
      <c r="I56" s="23"/>
      <c r="J56" s="23"/>
    </row>
    <row r="57" spans="1:10" x14ac:dyDescent="0.25">
      <c r="B57" s="22" t="s">
        <v>71</v>
      </c>
      <c r="C57" s="22"/>
      <c r="D57" s="22" t="s">
        <v>72</v>
      </c>
      <c r="E57" s="22">
        <v>524</v>
      </c>
      <c r="F57" s="22"/>
      <c r="G57" s="22" t="s">
        <v>73</v>
      </c>
      <c r="H57" s="22"/>
      <c r="I57" s="22" t="s">
        <v>74</v>
      </c>
      <c r="J57" s="22"/>
    </row>
    <row r="58" spans="1:10" x14ac:dyDescent="0.25">
      <c r="B58" s="22"/>
      <c r="C58" s="22"/>
      <c r="D58" s="22"/>
      <c r="E58" s="22"/>
      <c r="F58" s="22"/>
      <c r="G58" s="22"/>
      <c r="H58" s="22"/>
      <c r="I58" s="22"/>
      <c r="J58" s="22"/>
    </row>
    <row r="59" spans="1:10" x14ac:dyDescent="0.25">
      <c r="B59" s="22"/>
      <c r="C59" s="22"/>
      <c r="D59" s="22"/>
      <c r="E59" s="22"/>
      <c r="F59" s="22"/>
      <c r="G59" s="22"/>
      <c r="H59" s="22"/>
      <c r="I59" s="22"/>
      <c r="J59" s="22"/>
    </row>
    <row r="92" spans="1:10" x14ac:dyDescent="0.25">
      <c r="A92" s="19" t="s">
        <v>3</v>
      </c>
      <c r="B92" s="19"/>
      <c r="C92" s="20" t="str">
        <f>IF(D7&lt;&gt;"",D7, "")</f>
        <v/>
      </c>
      <c r="D92" s="20"/>
      <c r="E92" s="20"/>
      <c r="F92" s="2" t="s">
        <v>4</v>
      </c>
      <c r="G92" s="21">
        <f>IF(H7&lt;&gt;"",H7, "")</f>
        <v>45363</v>
      </c>
      <c r="H92" s="21"/>
      <c r="I92" s="21"/>
      <c r="J92" s="21"/>
    </row>
  </sheetData>
  <mergeCells count="115">
    <mergeCell ref="E27:G27"/>
    <mergeCell ref="H27:J27"/>
    <mergeCell ref="B9:E9"/>
    <mergeCell ref="F9:J9"/>
    <mergeCell ref="B10:E11"/>
    <mergeCell ref="F10:J11"/>
    <mergeCell ref="B12:E14"/>
    <mergeCell ref="F12:J14"/>
    <mergeCell ref="B15:E15"/>
    <mergeCell ref="F15:J15"/>
    <mergeCell ref="B16:E16"/>
    <mergeCell ref="F16:H16"/>
    <mergeCell ref="B17:E17"/>
    <mergeCell ref="F17:J17"/>
    <mergeCell ref="B18:E20"/>
    <mergeCell ref="F18:J20"/>
    <mergeCell ref="B21:E21"/>
    <mergeCell ref="B24:D24"/>
    <mergeCell ref="E24:G24"/>
    <mergeCell ref="H24:J24"/>
    <mergeCell ref="B25:D25"/>
    <mergeCell ref="E25:G25"/>
    <mergeCell ref="H25:J25"/>
    <mergeCell ref="B30:C33"/>
    <mergeCell ref="D30:D33"/>
    <mergeCell ref="E30:F33"/>
    <mergeCell ref="G30:H33"/>
    <mergeCell ref="I30:J33"/>
    <mergeCell ref="D38:D40"/>
    <mergeCell ref="E38:F40"/>
    <mergeCell ref="G38:H40"/>
    <mergeCell ref="I38:J40"/>
    <mergeCell ref="E34:F37"/>
    <mergeCell ref="G34:H37"/>
    <mergeCell ref="I34:J37"/>
    <mergeCell ref="D34:D37"/>
    <mergeCell ref="B26:D26"/>
    <mergeCell ref="E26:G26"/>
    <mergeCell ref="L1:V1"/>
    <mergeCell ref="L2:N2"/>
    <mergeCell ref="O2:V2"/>
    <mergeCell ref="L3:N3"/>
    <mergeCell ref="O3:V3"/>
    <mergeCell ref="L6:V6"/>
    <mergeCell ref="O8:O13"/>
    <mergeCell ref="P8:P13"/>
    <mergeCell ref="Q8:S10"/>
    <mergeCell ref="Q11:Q13"/>
    <mergeCell ref="B1:J1"/>
    <mergeCell ref="B2:J2"/>
    <mergeCell ref="B3:J3"/>
    <mergeCell ref="A7:C7"/>
    <mergeCell ref="D7:F7"/>
    <mergeCell ref="H7:J7"/>
    <mergeCell ref="B5:J5"/>
    <mergeCell ref="T27:U31"/>
    <mergeCell ref="T44:V44"/>
    <mergeCell ref="K47:M47"/>
    <mergeCell ref="N47:Q47"/>
    <mergeCell ref="R11:R13"/>
    <mergeCell ref="S11:S13"/>
    <mergeCell ref="S47:V47"/>
    <mergeCell ref="L39:P39"/>
    <mergeCell ref="M36:V36"/>
    <mergeCell ref="L38:P38"/>
    <mergeCell ref="Q39:R39"/>
    <mergeCell ref="S39:U39"/>
    <mergeCell ref="L41:V41"/>
    <mergeCell ref="L44:M44"/>
    <mergeCell ref="N44:O44"/>
    <mergeCell ref="N45:O45"/>
    <mergeCell ref="T21:U26"/>
    <mergeCell ref="P45:R45"/>
    <mergeCell ref="R21:R26"/>
    <mergeCell ref="S21:S26"/>
    <mergeCell ref="B43:C46"/>
    <mergeCell ref="D43:D46"/>
    <mergeCell ref="E43:F46"/>
    <mergeCell ref="G43:H46"/>
    <mergeCell ref="I43:J46"/>
    <mergeCell ref="P44:R44"/>
    <mergeCell ref="M21:M26"/>
    <mergeCell ref="N21:N26"/>
    <mergeCell ref="O21:Q23"/>
    <mergeCell ref="O24:O26"/>
    <mergeCell ref="P24:P26"/>
    <mergeCell ref="Q24:Q26"/>
    <mergeCell ref="B34:C37"/>
    <mergeCell ref="B38:C40"/>
    <mergeCell ref="B41:C42"/>
    <mergeCell ref="B29:J29"/>
    <mergeCell ref="F21:J21"/>
    <mergeCell ref="B23:J23"/>
    <mergeCell ref="D41:D42"/>
    <mergeCell ref="E41:F42"/>
    <mergeCell ref="G41:H42"/>
    <mergeCell ref="I41:J42"/>
    <mergeCell ref="H26:J26"/>
    <mergeCell ref="B27:D27"/>
    <mergeCell ref="A49:B49"/>
    <mergeCell ref="C49:E49"/>
    <mergeCell ref="G49:J49"/>
    <mergeCell ref="I57:J59"/>
    <mergeCell ref="A92:B92"/>
    <mergeCell ref="C92:E92"/>
    <mergeCell ref="G92:J92"/>
    <mergeCell ref="B57:C59"/>
    <mergeCell ref="D57:D59"/>
    <mergeCell ref="E57:F59"/>
    <mergeCell ref="G57:H59"/>
    <mergeCell ref="B54:C56"/>
    <mergeCell ref="D54:D56"/>
    <mergeCell ref="E54:F56"/>
    <mergeCell ref="G54:H56"/>
    <mergeCell ref="I54:J56"/>
  </mergeCells>
  <dataValidations count="5">
    <dataValidation type="list" allowBlank="1" showInputMessage="1" showErrorMessage="1" sqref="F9:J9" xr:uid="{00000000-0002-0000-0000-000000000000}">
      <formula1>"Первичная, Периодическая"</formula1>
    </dataValidation>
    <dataValidation type="list" allowBlank="1" showInputMessage="1" showErrorMessage="1" sqref="O2:V2" xr:uid="{00000000-0002-0000-0000-000001000000}">
      <formula1>"Соответствует п.7.1. МП, Не соответствует п.7.1. МП"</formula1>
    </dataValidation>
    <dataValidation type="list" allowBlank="1" showInputMessage="1" showErrorMessage="1" sqref="O3:V5" xr:uid="{00000000-0002-0000-0000-000002000000}">
      <formula1>"Соответствует п.7.2. МП, Не соответствует п.7.2. МП"</formula1>
    </dataValidation>
    <dataValidation type="list" allowBlank="1" showInputMessage="1" showErrorMessage="1" sqref="M36:V36" xr:uid="{00000000-0002-0000-0000-000003000000}">
      <formula1>"Соответствует п.7.3. МП, Не соответствует п.7.3. МП"</formula1>
    </dataValidation>
    <dataValidation type="list" allowBlank="1" showInputMessage="1" showErrorMessage="1" sqref="L40" xr:uid="{00000000-0002-0000-0000-000004000000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</dataValidations>
  <printOptions gridLines="1"/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00000000-0002-0000-0000-000005000000}">
          <x14:formula1>
            <xm:f>Poveriteli!$B:$B</xm:f>
          </x14:formula1>
          <xm:sqref>P44:R44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J17" sqref="J17"/>
    </sheetView>
  </sheetViews>
  <sheetFormatPr defaultRowHeight="15" x14ac:dyDescent="0.25"/>
  <cols>
    <col min="1" max="1" width="4.710937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75</v>
      </c>
      <c r="C1" t="s">
        <v>76</v>
      </c>
    </row>
    <row r="2" spans="1:3" x14ac:dyDescent="0.25">
      <c r="A2">
        <v>2</v>
      </c>
      <c r="B2" t="s">
        <v>77</v>
      </c>
      <c r="C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ДСВ-01</vt:lpstr>
      <vt:lpstr>Poveriteli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Крылова Вера Викторовна</cp:lastModifiedBy>
  <cp:lastPrinted>2024-03-25T11:50:33Z</cp:lastPrinted>
  <dcterms:created xsi:type="dcterms:W3CDTF">2019-12-06T08:09:52Z</dcterms:created>
  <dcterms:modified xsi:type="dcterms:W3CDTF">2024-03-25T11:50:40Z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1531675639</vt:i4>
  </property>
  <property fmtid="{D5CDD505-2E9C-101B-9397-08002B2CF9AE}" pid="3" name="_NewReviewCycle">
    <vt:lpwstr/>
  </property>
  <property fmtid="{D5CDD505-2E9C-101B-9397-08002B2CF9AE}" pid="4" name="_EmailSubject">
    <vt:lpwstr>Форматы протоколов </vt:lpwstr>
  </property>
  <property fmtid="{D5CDD505-2E9C-101B-9397-08002B2CF9AE}" pid="5" name="_AuthorEmail">
    <vt:lpwstr>KrylovaV@NACI.local</vt:lpwstr>
  </property>
  <property fmtid="{D5CDD505-2E9C-101B-9397-08002B2CF9AE}" pid="6" name="_AuthorEmailDisplayName">
    <vt:lpwstr>Крылова Вера Викторовна</vt:lpwstr>
  </property>
</Properties>
</file>