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0x1af/dev/promptrank/competitions/hallucination/tournaments/precision/"/>
    </mc:Choice>
  </mc:AlternateContent>
  <xr:revisionPtr revIDLastSave="0" documentId="13_ncr:1_{6FE70206-0C0B-7349-B2DA-4B7949B5087E}" xr6:coauthVersionLast="47" xr6:coauthVersionMax="47" xr10:uidLastSave="{00000000-0000-0000-0000-000000000000}"/>
  <bookViews>
    <workbookView xWindow="20360" yWindow="9600" windowWidth="27640" windowHeight="16940" xr2:uid="{1952D3E9-D84B-F14E-B184-510410123A87}"/>
  </bookViews>
  <sheets>
    <sheet name="Analysis" sheetId="1" r:id="rId1"/>
    <sheet name="Classification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2" l="1"/>
  <c r="C19" i="2" s="1"/>
  <c r="C17" i="2"/>
  <c r="C18" i="2" s="1"/>
  <c r="C14" i="2"/>
  <c r="C4" i="2"/>
  <c r="D3" i="2"/>
  <c r="E3" i="2" s="1"/>
  <c r="C3" i="2"/>
  <c r="D4" i="2"/>
  <c r="E4" i="2" s="1"/>
  <c r="A4" i="1" a="1"/>
  <c r="A4" i="1" s="1"/>
  <c r="B4" i="1" s="1"/>
  <c r="R4" i="1" l="1"/>
  <c r="R11" i="1"/>
  <c r="R7" i="1"/>
  <c r="R6" i="1"/>
  <c r="S6" i="1" s="1"/>
  <c r="R9" i="1"/>
  <c r="S9" i="1" s="1"/>
  <c r="R5" i="1"/>
  <c r="S5" i="1" s="1"/>
  <c r="R10" i="1"/>
  <c r="S10" i="1" s="1"/>
  <c r="R8" i="1"/>
  <c r="S7" i="1"/>
  <c r="S8" i="1"/>
  <c r="S11" i="1"/>
  <c r="S4" i="1"/>
  <c r="M11" i="1"/>
  <c r="G11" i="1"/>
  <c r="F11" i="1"/>
  <c r="E11" i="1"/>
  <c r="D11" i="1"/>
  <c r="C11" i="1"/>
  <c r="B11" i="1"/>
  <c r="O11" i="1"/>
  <c r="N11" i="1"/>
  <c r="L11" i="1"/>
  <c r="K11" i="1"/>
  <c r="J11" i="1"/>
  <c r="C8" i="2"/>
  <c r="C11" i="2"/>
  <c r="D7" i="2"/>
  <c r="E7" i="2" s="1"/>
  <c r="D8" i="2"/>
  <c r="E8" i="2" s="1"/>
  <c r="C10" i="2"/>
  <c r="C7" i="2"/>
  <c r="F6" i="1"/>
  <c r="F9" i="1"/>
  <c r="M8" i="1"/>
  <c r="C7" i="1"/>
  <c r="O5" i="1"/>
  <c r="L10" i="1"/>
  <c r="B6" i="1"/>
  <c r="K10" i="1"/>
  <c r="J4" i="1"/>
  <c r="G10" i="1"/>
  <c r="J10" i="1"/>
  <c r="N9" i="1"/>
  <c r="L7" i="1"/>
  <c r="O4" i="1"/>
  <c r="B10" i="1"/>
  <c r="K6" i="1"/>
  <c r="N10" i="1"/>
  <c r="E4" i="1"/>
  <c r="D4" i="1"/>
  <c r="E6" i="1"/>
  <c r="L5" i="1"/>
  <c r="M7" i="1"/>
  <c r="D8" i="1"/>
  <c r="J9" i="1"/>
  <c r="M9" i="1"/>
  <c r="K7" i="1"/>
  <c r="N4" i="1"/>
  <c r="G4" i="1"/>
  <c r="E9" i="1"/>
  <c r="B8" i="1"/>
  <c r="G6" i="1"/>
  <c r="K8" i="1"/>
  <c r="B7" i="1"/>
  <c r="O7" i="1"/>
  <c r="G8" i="1"/>
  <c r="N7" i="1"/>
  <c r="B5" i="1"/>
  <c r="K5" i="1"/>
  <c r="F10" i="1"/>
  <c r="F5" i="1"/>
  <c r="O6" i="1"/>
  <c r="M4" i="1"/>
  <c r="D7" i="1"/>
  <c r="B9" i="1"/>
  <c r="L8" i="1"/>
  <c r="D9" i="1"/>
  <c r="M10" i="1"/>
  <c r="N5" i="1"/>
  <c r="C9" i="1"/>
  <c r="M5" i="1"/>
  <c r="F8" i="1"/>
  <c r="O9" i="1"/>
  <c r="E8" i="1"/>
  <c r="G5" i="1"/>
  <c r="E10" i="1"/>
  <c r="L4" i="1"/>
  <c r="C10" i="1"/>
  <c r="F7" i="1"/>
  <c r="D5" i="1"/>
  <c r="J6" i="1"/>
  <c r="O8" i="1"/>
  <c r="M6" i="1"/>
  <c r="K4" i="1"/>
  <c r="O10" i="1"/>
  <c r="F4" i="1"/>
  <c r="C4" i="1"/>
  <c r="D6" i="1"/>
  <c r="C6" i="1"/>
  <c r="C8" i="1"/>
  <c r="J8" i="1"/>
  <c r="L9" i="1"/>
  <c r="D10" i="1"/>
  <c r="G7" i="1"/>
  <c r="E5" i="1"/>
  <c r="J7" i="1"/>
  <c r="K9" i="1"/>
  <c r="N6" i="1"/>
  <c r="G9" i="1"/>
  <c r="E7" i="1"/>
  <c r="C5" i="1"/>
  <c r="J5" i="1"/>
  <c r="N8" i="1"/>
  <c r="L6" i="1"/>
  <c r="P18" i="1" l="1"/>
  <c r="H18" i="1"/>
  <c r="P11" i="1"/>
  <c r="H11" i="1"/>
  <c r="C12" i="2"/>
  <c r="P9" i="1"/>
  <c r="P6" i="1"/>
  <c r="H6" i="1"/>
  <c r="H10" i="1"/>
  <c r="H5" i="1"/>
  <c r="H8" i="1"/>
  <c r="H9" i="1"/>
  <c r="P8" i="1"/>
  <c r="P5" i="1"/>
  <c r="P4" i="1"/>
  <c r="H7" i="1"/>
  <c r="H4" i="1"/>
  <c r="P10" i="1"/>
  <c r="P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<sst xmlns="http://schemas.openxmlformats.org/spreadsheetml/2006/main" count="41" uniqueCount="27">
  <si>
    <t>A</t>
  </si>
  <si>
    <t>B</t>
  </si>
  <si>
    <t>C</t>
  </si>
  <si>
    <t>D</t>
  </si>
  <si>
    <t>X</t>
  </si>
  <si>
    <t>Z</t>
  </si>
  <si>
    <t>With evidence</t>
  </si>
  <si>
    <t>Without evidence</t>
  </si>
  <si>
    <t>Yes</t>
  </si>
  <si>
    <t>No</t>
  </si>
  <si>
    <t>Above</t>
  </si>
  <si>
    <t>Below</t>
  </si>
  <si>
    <t>Precision</t>
  </si>
  <si>
    <t>Recall</t>
  </si>
  <si>
    <t>F1</t>
  </si>
  <si>
    <t>Fail rate</t>
  </si>
  <si>
    <t>Total</t>
  </si>
  <si>
    <t>Threshold</t>
  </si>
  <si>
    <t>0,9*th+0,1*fh</t>
  </si>
  <si>
    <t>TPR</t>
  </si>
  <si>
    <t>FNR</t>
  </si>
  <si>
    <t>TNR</t>
  </si>
  <si>
    <t>PR</t>
  </si>
  <si>
    <t>FPR</t>
  </si>
  <si>
    <t>With Fail</t>
  </si>
  <si>
    <t>Without Fail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</si>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</sst>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64" fontId="3" fillId="3" borderId="3" xfId="1" applyNumberFormat="1" applyFont="1" applyFill="1" applyBorder="1" applyAlignment="1">
      <alignment horizontal="center"/>
    </xf>
    <xf numFmtId="164" fontId="3" fillId="3" borderId="5" xfId="1" applyNumberFormat="1" applyFont="1" applyFill="1" applyBorder="1" applyAlignment="1">
      <alignment horizontal="center"/>
    </xf>
    <xf numFmtId="164" fontId="3" fillId="3" borderId="8" xfId="1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3" borderId="0" xfId="0" applyFont="1" applyFill="1" applyAlignment="1">
      <alignment horizontal="right"/>
    </xf>
    <xf numFmtId="164" fontId="2" fillId="3" borderId="6" xfId="1" applyNumberFormat="1" applyFont="1" applyFill="1" applyBorder="1" applyAlignment="1">
      <alignment horizontal="center"/>
    </xf>
    <xf numFmtId="11" fontId="0" fillId="2" borderId="0" xfId="0" applyNumberFormat="1" applyFill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4" fontId="2" fillId="3" borderId="2" xfId="1" applyNumberFormat="1" applyFont="1" applyFill="1" applyBorder="1" applyAlignment="1">
      <alignment horizontal="center"/>
    </xf>
    <xf numFmtId="164" fontId="1" fillId="3" borderId="1" xfId="1" applyNumberFormat="1" applyFont="1" applyFill="1" applyBorder="1" applyAlignment="1">
      <alignment horizontal="center"/>
    </xf>
    <xf numFmtId="164" fontId="1" fillId="3" borderId="7" xfId="1" applyNumberFormat="1" applyFont="1" applyFill="1" applyBorder="1" applyAlignment="1">
      <alignment horizontal="center"/>
    </xf>
    <xf numFmtId="164" fontId="3" fillId="3" borderId="0" xfId="1" applyNumberFormat="1" applyFont="1" applyFill="1"/>
    <xf numFmtId="164" fontId="0" fillId="3" borderId="0" xfId="0" applyNumberFormat="1" applyFill="1"/>
    <xf numFmtId="0" fontId="3" fillId="4" borderId="6" xfId="0" applyFont="1" applyFill="1" applyBorder="1"/>
    <xf numFmtId="0" fontId="3" fillId="4" borderId="8" xfId="0" applyFont="1" applyFill="1" applyBorder="1"/>
    <xf numFmtId="164" fontId="3" fillId="3" borderId="1" xfId="0" applyNumberFormat="1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9" fontId="0" fillId="2" borderId="0" xfId="0" applyNumberFormat="1" applyFill="1"/>
    <xf numFmtId="164" fontId="0" fillId="0" borderId="0" xfId="0" applyNumberForma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0x1af/dev/promptrank/competitions/hallucination/analysis/xmodel/precision.xlsx" TargetMode="External"/><Relationship Id="rId1" Type="http://schemas.openxmlformats.org/officeDocument/2006/relationships/externalLinkPath" Target="/Users/0x1af/dev/promptrank/competitions/hallucination/analysis/xmodel/preci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des"/>
    </sheetNames>
    <sheetDataSet>
      <sheetData sheetId="0">
        <row r="3">
          <cell r="A3" t="str">
            <v>xmodel/gpt-35-t</v>
          </cell>
          <cell r="B3" t="str">
            <v>A</v>
          </cell>
          <cell r="G3" t="str">
            <v>yes</v>
          </cell>
          <cell r="H3">
            <v>1</v>
          </cell>
        </row>
        <row r="4">
          <cell r="A4" t="str">
            <v>xmodel/gpt-35-t-i</v>
          </cell>
          <cell r="B4" t="str">
            <v>A</v>
          </cell>
          <cell r="G4" t="str">
            <v>yes</v>
          </cell>
          <cell r="H4">
            <v>1</v>
          </cell>
        </row>
        <row r="5">
          <cell r="A5" t="str">
            <v>xmodel/gpt-35-t</v>
          </cell>
          <cell r="B5" t="str">
            <v>A</v>
          </cell>
          <cell r="G5" t="str">
            <v>yes</v>
          </cell>
          <cell r="H5">
            <v>1</v>
          </cell>
        </row>
        <row r="6">
          <cell r="A6" t="str">
            <v>xmodel/claude-2</v>
          </cell>
          <cell r="B6" t="str">
            <v>A</v>
          </cell>
          <cell r="G6" t="str">
            <v>yes</v>
          </cell>
          <cell r="H6">
            <v>4.3999999999999997E-9</v>
          </cell>
        </row>
        <row r="7">
          <cell r="A7" t="str">
            <v>xmodel/claude-i</v>
          </cell>
          <cell r="B7" t="str">
            <v>A</v>
          </cell>
          <cell r="G7" t="str">
            <v>yes</v>
          </cell>
          <cell r="H7">
            <v>4.3999999999999997E-9</v>
          </cell>
        </row>
        <row r="8">
          <cell r="A8" t="str">
            <v>xmodel/gpt-4-t</v>
          </cell>
          <cell r="B8" t="str">
            <v>A</v>
          </cell>
          <cell r="G8" t="str">
            <v>yes</v>
          </cell>
          <cell r="H8">
            <v>1</v>
          </cell>
        </row>
        <row r="9">
          <cell r="A9" t="str">
            <v>xmodel/text-davinci-003</v>
          </cell>
          <cell r="B9" t="str">
            <v>C</v>
          </cell>
          <cell r="G9" t="str">
            <v>yes</v>
          </cell>
          <cell r="H9">
            <v>1</v>
          </cell>
        </row>
        <row r="10">
          <cell r="A10" t="str">
            <v>xmodel/gpt-4-t</v>
          </cell>
          <cell r="B10" t="str">
            <v>Z</v>
          </cell>
          <cell r="G10" t="str">
            <v>no</v>
          </cell>
          <cell r="H10">
            <v>8.0000000000000003E-10</v>
          </cell>
        </row>
        <row r="11">
          <cell r="A11" t="str">
            <v>xmodel/text-bison-001</v>
          </cell>
          <cell r="B11" t="str">
            <v>A</v>
          </cell>
          <cell r="G11" t="str">
            <v>yes</v>
          </cell>
          <cell r="H11">
            <v>1</v>
          </cell>
        </row>
        <row r="12">
          <cell r="A12" t="str">
            <v>xmodel/text-davinci-003</v>
          </cell>
          <cell r="B12" t="str">
            <v>A</v>
          </cell>
          <cell r="G12" t="str">
            <v>yes</v>
          </cell>
          <cell r="H12">
            <v>0.99999981159999995</v>
          </cell>
        </row>
        <row r="13">
          <cell r="A13" t="str">
            <v>xmodel/gpt-35-t-i</v>
          </cell>
          <cell r="B13" t="str">
            <v>A</v>
          </cell>
          <cell r="G13" t="str">
            <v>yes</v>
          </cell>
          <cell r="H13">
            <v>1</v>
          </cell>
        </row>
        <row r="14">
          <cell r="A14" t="str">
            <v>xmodel/gpt-35-t</v>
          </cell>
          <cell r="B14" t="str">
            <v>C</v>
          </cell>
          <cell r="G14" t="str">
            <v>yes</v>
          </cell>
          <cell r="H14">
            <v>3.3766145000000002E-3</v>
          </cell>
        </row>
        <row r="15">
          <cell r="A15" t="str">
            <v>xmodel/claude-2</v>
          </cell>
          <cell r="B15" t="str">
            <v>B</v>
          </cell>
          <cell r="G15" t="str">
            <v>yes</v>
          </cell>
          <cell r="H15">
            <v>9.9299999999999996E-8</v>
          </cell>
        </row>
        <row r="16">
          <cell r="A16" t="str">
            <v>xmodel/gpt-35-t</v>
          </cell>
          <cell r="B16" t="str">
            <v>A</v>
          </cell>
          <cell r="G16" t="str">
            <v>yes</v>
          </cell>
          <cell r="H16">
            <v>1</v>
          </cell>
        </row>
        <row r="17">
          <cell r="A17" t="str">
            <v>xmodel/claude-2</v>
          </cell>
          <cell r="B17" t="str">
            <v>A</v>
          </cell>
          <cell r="G17" t="str">
            <v>yes</v>
          </cell>
          <cell r="H17">
            <v>1</v>
          </cell>
        </row>
        <row r="18">
          <cell r="A18" t="str">
            <v>xmodel/text-davinci-003</v>
          </cell>
          <cell r="B18" t="str">
            <v>C</v>
          </cell>
          <cell r="G18" t="str">
            <v>yes</v>
          </cell>
          <cell r="H18">
            <v>1</v>
          </cell>
        </row>
        <row r="19">
          <cell r="A19" t="str">
            <v>xmodel/text-bison-001</v>
          </cell>
          <cell r="B19" t="str">
            <v>A</v>
          </cell>
          <cell r="G19" t="str">
            <v>yes</v>
          </cell>
          <cell r="H19">
            <v>1</v>
          </cell>
        </row>
        <row r="20">
          <cell r="A20" t="str">
            <v>xmodel/gpt-4-t</v>
          </cell>
          <cell r="B20" t="str">
            <v>A</v>
          </cell>
          <cell r="G20" t="str">
            <v>yes</v>
          </cell>
          <cell r="H20">
            <v>1</v>
          </cell>
        </row>
        <row r="21">
          <cell r="A21" t="str">
            <v>xmodel/claude-i</v>
          </cell>
          <cell r="B21" t="str">
            <v>A</v>
          </cell>
          <cell r="G21" t="str">
            <v>yes</v>
          </cell>
          <cell r="H21">
            <v>9.9299999999999996E-8</v>
          </cell>
        </row>
        <row r="22">
          <cell r="A22" t="str">
            <v>xmodel/claude-i</v>
          </cell>
          <cell r="B22" t="str">
            <v>A</v>
          </cell>
          <cell r="G22" t="str">
            <v>yes</v>
          </cell>
          <cell r="H22">
            <v>1</v>
          </cell>
        </row>
        <row r="23">
          <cell r="A23" t="str">
            <v>xmodel/gpt-4-t</v>
          </cell>
          <cell r="B23" t="str">
            <v>A</v>
          </cell>
          <cell r="G23" t="str">
            <v>no</v>
          </cell>
          <cell r="H23">
            <v>3.03E-8</v>
          </cell>
        </row>
        <row r="24">
          <cell r="A24" t="str">
            <v>xmodel/command</v>
          </cell>
          <cell r="B24" t="str">
            <v>C</v>
          </cell>
          <cell r="G24" t="str">
            <v>no</v>
          </cell>
          <cell r="H24">
            <v>4.0000000000000001E-10</v>
          </cell>
        </row>
        <row r="25">
          <cell r="A25" t="str">
            <v>xmodel/text-bison-001</v>
          </cell>
          <cell r="B25" t="str">
            <v>B</v>
          </cell>
          <cell r="G25" t="str">
            <v>yes</v>
          </cell>
          <cell r="H25">
            <v>1</v>
          </cell>
        </row>
        <row r="26">
          <cell r="A26" t="str">
            <v>xmodel/command</v>
          </cell>
          <cell r="B26" t="str">
            <v>A</v>
          </cell>
          <cell r="G26" t="str">
            <v>yes</v>
          </cell>
          <cell r="H26">
            <v>1</v>
          </cell>
        </row>
        <row r="27">
          <cell r="A27" t="str">
            <v>xmodel/gpt-4-t</v>
          </cell>
          <cell r="B27" t="str">
            <v>A</v>
          </cell>
          <cell r="G27" t="str">
            <v>yes</v>
          </cell>
          <cell r="H27">
            <v>1</v>
          </cell>
        </row>
        <row r="28">
          <cell r="A28" t="str">
            <v>xmodel/gpt-4-t</v>
          </cell>
          <cell r="B28" t="str">
            <v>Z</v>
          </cell>
          <cell r="G28" t="str">
            <v>no</v>
          </cell>
          <cell r="H28">
            <v>2.0000000000000001E-10</v>
          </cell>
        </row>
        <row r="29">
          <cell r="A29" t="str">
            <v>xmodel/text-davinci-003</v>
          </cell>
          <cell r="B29" t="str">
            <v>A</v>
          </cell>
          <cell r="G29" t="str">
            <v>no</v>
          </cell>
          <cell r="H29">
            <v>0.99999969239999997</v>
          </cell>
        </row>
        <row r="30">
          <cell r="A30" t="str">
            <v>xmodel/claude-i</v>
          </cell>
          <cell r="B30" t="str">
            <v>A</v>
          </cell>
          <cell r="G30" t="str">
            <v>yes</v>
          </cell>
          <cell r="H30">
            <v>1</v>
          </cell>
        </row>
        <row r="31">
          <cell r="A31" t="str">
            <v>xmodel/gpt-35-t</v>
          </cell>
          <cell r="B31" t="str">
            <v>Z</v>
          </cell>
          <cell r="G31" t="str">
            <v>no</v>
          </cell>
          <cell r="H31">
            <v>4.9899999999999997E-8</v>
          </cell>
        </row>
        <row r="32">
          <cell r="A32" t="str">
            <v>xmodel/text-davinci-003</v>
          </cell>
          <cell r="B32" t="str">
            <v>A</v>
          </cell>
          <cell r="G32" t="str">
            <v>yes</v>
          </cell>
          <cell r="H32">
            <v>1</v>
          </cell>
        </row>
        <row r="33">
          <cell r="A33" t="str">
            <v>xmodel/claude-2</v>
          </cell>
          <cell r="B33" t="str">
            <v>A</v>
          </cell>
          <cell r="G33" t="str">
            <v>yes</v>
          </cell>
          <cell r="H33">
            <v>1</v>
          </cell>
        </row>
        <row r="34">
          <cell r="A34" t="str">
            <v>xmodel/text-bison-001</v>
          </cell>
          <cell r="B34" t="str">
            <v>B</v>
          </cell>
          <cell r="G34" t="str">
            <v>yes</v>
          </cell>
          <cell r="H34">
            <v>1</v>
          </cell>
        </row>
        <row r="35">
          <cell r="A35" t="str">
            <v>xmodel/text-bison-001</v>
          </cell>
          <cell r="B35" t="str">
            <v>Z</v>
          </cell>
          <cell r="G35" t="str">
            <v>no</v>
          </cell>
          <cell r="H35">
            <v>4.0000000000000001E-10</v>
          </cell>
        </row>
        <row r="36">
          <cell r="A36" t="str">
            <v>xmodel/command</v>
          </cell>
          <cell r="B36" t="str">
            <v>C</v>
          </cell>
          <cell r="G36" t="str">
            <v>no</v>
          </cell>
          <cell r="H36">
            <v>0</v>
          </cell>
        </row>
        <row r="37">
          <cell r="A37" t="str">
            <v>xmodel/command</v>
          </cell>
          <cell r="B37" t="str">
            <v>Z</v>
          </cell>
          <cell r="G37" t="str">
            <v>no</v>
          </cell>
          <cell r="H37">
            <v>7.3379999999999997E-7</v>
          </cell>
        </row>
        <row r="38">
          <cell r="A38" t="str">
            <v>xmodel/text-davinci-003</v>
          </cell>
          <cell r="B38" t="str">
            <v>C</v>
          </cell>
          <cell r="G38" t="str">
            <v>yes</v>
          </cell>
          <cell r="H38">
            <v>1</v>
          </cell>
        </row>
        <row r="39">
          <cell r="A39" t="str">
            <v>xmodel/gpt-35-t-i</v>
          </cell>
          <cell r="B39" t="str">
            <v>C</v>
          </cell>
          <cell r="G39" t="str">
            <v>no</v>
          </cell>
          <cell r="H39">
            <v>0.99999635170000001</v>
          </cell>
        </row>
        <row r="40">
          <cell r="A40" t="str">
            <v>xmodel/gpt-4-t</v>
          </cell>
          <cell r="B40" t="str">
            <v>Z</v>
          </cell>
          <cell r="G40" t="str">
            <v>no</v>
          </cell>
          <cell r="H40">
            <v>1</v>
          </cell>
        </row>
        <row r="41">
          <cell r="A41" t="str">
            <v>xmodel/claude-i</v>
          </cell>
          <cell r="B41" t="str">
            <v>C</v>
          </cell>
          <cell r="G41" t="str">
            <v>yes</v>
          </cell>
          <cell r="H41">
            <v>0.99999981159999995</v>
          </cell>
        </row>
        <row r="42">
          <cell r="A42" t="str">
            <v>xmodel/claude-i</v>
          </cell>
          <cell r="B42" t="str">
            <v>A</v>
          </cell>
          <cell r="G42" t="str">
            <v>yes</v>
          </cell>
          <cell r="H42">
            <v>1</v>
          </cell>
        </row>
        <row r="43">
          <cell r="A43" t="str">
            <v>xmodel/gpt-35-t-i</v>
          </cell>
          <cell r="B43" t="str">
            <v>Z</v>
          </cell>
          <cell r="G43" t="str">
            <v>no</v>
          </cell>
          <cell r="H43">
            <v>4.9899999999999997E-8</v>
          </cell>
        </row>
        <row r="44">
          <cell r="A44" t="str">
            <v>xmodel/gpt-4-t</v>
          </cell>
          <cell r="B44" t="str">
            <v>Z</v>
          </cell>
          <cell r="G44" t="str">
            <v>yes</v>
          </cell>
          <cell r="H44">
            <v>0.9999946837</v>
          </cell>
        </row>
        <row r="45">
          <cell r="A45" t="str">
            <v>xmodel/claude-2</v>
          </cell>
          <cell r="B45" t="str">
            <v>C</v>
          </cell>
          <cell r="G45" t="str">
            <v>yes</v>
          </cell>
          <cell r="H45">
            <v>0.99999981159999995</v>
          </cell>
        </row>
        <row r="46">
          <cell r="A46" t="str">
            <v>xmodel/claude-2</v>
          </cell>
          <cell r="B46" t="str">
            <v>A</v>
          </cell>
          <cell r="G46" t="str">
            <v>yes</v>
          </cell>
          <cell r="H46">
            <v>1</v>
          </cell>
        </row>
        <row r="47">
          <cell r="A47" t="str">
            <v>xmodel/gpt-35-t</v>
          </cell>
          <cell r="B47" t="str">
            <v>A</v>
          </cell>
          <cell r="G47" t="str">
            <v>yes</v>
          </cell>
          <cell r="H47">
            <v>1</v>
          </cell>
        </row>
        <row r="48">
          <cell r="A48" t="str">
            <v>xmodel/gpt-35-t-i</v>
          </cell>
          <cell r="B48" t="str">
            <v>A</v>
          </cell>
          <cell r="G48" t="str">
            <v>yes</v>
          </cell>
          <cell r="H48">
            <v>1</v>
          </cell>
        </row>
        <row r="49">
          <cell r="A49" t="str">
            <v>xmodel/text-davinci-003</v>
          </cell>
          <cell r="B49" t="str">
            <v>C</v>
          </cell>
          <cell r="G49" t="str">
            <v>yes</v>
          </cell>
          <cell r="H49">
            <v>1</v>
          </cell>
        </row>
        <row r="50">
          <cell r="A50" t="str">
            <v>xmodel/gpt-35-t-i</v>
          </cell>
          <cell r="B50" t="str">
            <v>Z</v>
          </cell>
          <cell r="G50" t="str">
            <v>no</v>
          </cell>
          <cell r="H50">
            <v>1E-10</v>
          </cell>
        </row>
        <row r="51">
          <cell r="A51" t="str">
            <v>xmodel/command</v>
          </cell>
          <cell r="B51" t="str">
            <v>C</v>
          </cell>
          <cell r="G51" t="str">
            <v>no</v>
          </cell>
          <cell r="H51">
            <v>0</v>
          </cell>
        </row>
        <row r="52">
          <cell r="A52" t="str">
            <v>xmodel/text-bison-001</v>
          </cell>
          <cell r="B52" t="str">
            <v>A</v>
          </cell>
          <cell r="G52" t="str">
            <v>yes</v>
          </cell>
          <cell r="H52">
            <v>1</v>
          </cell>
        </row>
        <row r="53">
          <cell r="A53" t="str">
            <v>xmodel/text-davinci-003</v>
          </cell>
          <cell r="B53" t="str">
            <v>C</v>
          </cell>
          <cell r="G53" t="str">
            <v>yes</v>
          </cell>
          <cell r="H53">
            <v>1</v>
          </cell>
        </row>
        <row r="54">
          <cell r="A54" t="str">
            <v>xmodel/text-bison-001</v>
          </cell>
          <cell r="B54" t="str">
            <v>C</v>
          </cell>
          <cell r="G54" t="str">
            <v>yes</v>
          </cell>
          <cell r="H54">
            <v>1</v>
          </cell>
        </row>
        <row r="55">
          <cell r="A55" t="str">
            <v>xmodel/claude-i</v>
          </cell>
          <cell r="B55" t="str">
            <v>A</v>
          </cell>
          <cell r="G55" t="str">
            <v>yes</v>
          </cell>
          <cell r="H55">
            <v>0.99995462690000003</v>
          </cell>
        </row>
        <row r="56">
          <cell r="A56" t="str">
            <v>xmodel/claude-i</v>
          </cell>
          <cell r="B56" t="str">
            <v>C</v>
          </cell>
          <cell r="G56" t="str">
            <v>no</v>
          </cell>
          <cell r="H56">
            <v>2.0000000000000001E-10</v>
          </cell>
        </row>
        <row r="57">
          <cell r="A57" t="str">
            <v>xmodel/claude-2</v>
          </cell>
          <cell r="B57" t="str">
            <v>Z</v>
          </cell>
          <cell r="G57" t="str">
            <v>no</v>
          </cell>
          <cell r="H57">
            <v>2.0000000000000001E-10</v>
          </cell>
        </row>
        <row r="58">
          <cell r="A58" t="str">
            <v>xmodel/text-bison-001</v>
          </cell>
          <cell r="B58" t="str">
            <v>C</v>
          </cell>
          <cell r="G58" t="str">
            <v>yes</v>
          </cell>
          <cell r="H58">
            <v>2.9312234199999999E-2</v>
          </cell>
        </row>
        <row r="59">
          <cell r="A59" t="str">
            <v>xmodel/gpt-35-t-i</v>
          </cell>
          <cell r="B59" t="str">
            <v>A</v>
          </cell>
          <cell r="G59" t="str">
            <v>yes</v>
          </cell>
          <cell r="H59">
            <v>1</v>
          </cell>
        </row>
        <row r="60">
          <cell r="A60" t="str">
            <v>xmodel/gpt-35-t</v>
          </cell>
          <cell r="B60" t="str">
            <v>Z</v>
          </cell>
          <cell r="G60" t="str">
            <v>yes</v>
          </cell>
          <cell r="H60">
            <v>1</v>
          </cell>
        </row>
        <row r="61">
          <cell r="A61" t="str">
            <v>xmodel/claude-2</v>
          </cell>
          <cell r="B61" t="str">
            <v>A</v>
          </cell>
          <cell r="G61" t="str">
            <v>yes</v>
          </cell>
          <cell r="H61">
            <v>0.99995462690000003</v>
          </cell>
        </row>
        <row r="62">
          <cell r="A62" t="str">
            <v>xmodel/gpt-35-t</v>
          </cell>
          <cell r="B62" t="str">
            <v>A</v>
          </cell>
          <cell r="G62" t="str">
            <v>yes</v>
          </cell>
          <cell r="H62">
            <v>1</v>
          </cell>
        </row>
        <row r="63">
          <cell r="A63" t="str">
            <v>xmodel/gpt-4-t</v>
          </cell>
          <cell r="B63" t="str">
            <v>A</v>
          </cell>
          <cell r="G63" t="str">
            <v>yes</v>
          </cell>
          <cell r="H63">
            <v>1</v>
          </cell>
        </row>
        <row r="64">
          <cell r="A64" t="str">
            <v>xmodel/gpt-4-t</v>
          </cell>
          <cell r="B64" t="str">
            <v>Z</v>
          </cell>
          <cell r="G64" t="str">
            <v>no</v>
          </cell>
          <cell r="H64">
            <v>3.3214199999999998E-5</v>
          </cell>
        </row>
        <row r="65">
          <cell r="A65" t="str">
            <v>xmodel/text-bison-001</v>
          </cell>
          <cell r="B65" t="str">
            <v>C</v>
          </cell>
          <cell r="G65" t="str">
            <v>yes</v>
          </cell>
          <cell r="H65">
            <v>1</v>
          </cell>
        </row>
        <row r="66">
          <cell r="A66" t="str">
            <v>xmodel/command</v>
          </cell>
          <cell r="B66" t="str">
            <v>A</v>
          </cell>
          <cell r="G66" t="str">
            <v>yes</v>
          </cell>
          <cell r="H66">
            <v>1</v>
          </cell>
        </row>
        <row r="67">
          <cell r="A67" t="str">
            <v>xmodel/gpt-35-t-i</v>
          </cell>
          <cell r="B67" t="str">
            <v>C</v>
          </cell>
          <cell r="G67" t="str">
            <v>yes</v>
          </cell>
          <cell r="H67">
            <v>1</v>
          </cell>
        </row>
        <row r="68">
          <cell r="A68" t="str">
            <v>xmodel/text-davinci-003</v>
          </cell>
          <cell r="B68" t="str">
            <v>A</v>
          </cell>
          <cell r="G68" t="str">
            <v>yes</v>
          </cell>
          <cell r="H68">
            <v>1</v>
          </cell>
        </row>
        <row r="69">
          <cell r="A69" t="str">
            <v>xmodel/claude-i</v>
          </cell>
          <cell r="B69" t="str">
            <v>B</v>
          </cell>
          <cell r="G69" t="str">
            <v>no</v>
          </cell>
          <cell r="H69">
            <v>8.0000000000000003E-10</v>
          </cell>
        </row>
        <row r="70">
          <cell r="A70" t="str">
            <v>xmodel/claude-i</v>
          </cell>
          <cell r="B70" t="str">
            <v>A</v>
          </cell>
          <cell r="G70" t="str">
            <v>yes</v>
          </cell>
          <cell r="H70">
            <v>1</v>
          </cell>
        </row>
        <row r="71">
          <cell r="A71" t="str">
            <v>xmodel/command</v>
          </cell>
          <cell r="B71" t="str">
            <v>C</v>
          </cell>
          <cell r="G71" t="str">
            <v>no</v>
          </cell>
          <cell r="H71">
            <v>6E-10</v>
          </cell>
        </row>
        <row r="72">
          <cell r="A72" t="str">
            <v>xmodel/text-davinci-003</v>
          </cell>
          <cell r="B72" t="str">
            <v>C</v>
          </cell>
          <cell r="G72" t="str">
            <v>yes</v>
          </cell>
          <cell r="H72">
            <v>1</v>
          </cell>
        </row>
        <row r="73">
          <cell r="A73" t="str">
            <v>xmodel/claude-2</v>
          </cell>
          <cell r="B73" t="str">
            <v>A</v>
          </cell>
          <cell r="G73" t="str">
            <v>yes</v>
          </cell>
          <cell r="H73">
            <v>1</v>
          </cell>
        </row>
        <row r="74">
          <cell r="A74" t="str">
            <v>xmodel/claude-2</v>
          </cell>
          <cell r="B74" t="str">
            <v>Z</v>
          </cell>
          <cell r="G74" t="str">
            <v>no</v>
          </cell>
          <cell r="H74">
            <v>8.0000000000000003E-10</v>
          </cell>
        </row>
        <row r="75">
          <cell r="A75" t="str">
            <v>xmodel/gpt-35-t</v>
          </cell>
          <cell r="B75" t="str">
            <v>Z</v>
          </cell>
          <cell r="G75" t="str">
            <v>no</v>
          </cell>
          <cell r="H75">
            <v>3E-10</v>
          </cell>
        </row>
        <row r="76">
          <cell r="A76" t="str">
            <v>xmodel/text-davinci-003</v>
          </cell>
          <cell r="B76" t="str">
            <v>B</v>
          </cell>
          <cell r="G76" t="str">
            <v>yes</v>
          </cell>
          <cell r="H76">
            <v>1</v>
          </cell>
        </row>
        <row r="77">
          <cell r="A77" t="str">
            <v>xmodel/gpt-35-t</v>
          </cell>
          <cell r="B77" t="str">
            <v>B</v>
          </cell>
          <cell r="G77" t="str">
            <v>yes</v>
          </cell>
          <cell r="H77">
            <v>1</v>
          </cell>
        </row>
        <row r="78">
          <cell r="A78" t="str">
            <v>xmodel/gpt-35-t</v>
          </cell>
          <cell r="B78" t="str">
            <v>A</v>
          </cell>
          <cell r="G78" t="str">
            <v>yes</v>
          </cell>
          <cell r="H78">
            <v>1</v>
          </cell>
        </row>
        <row r="79">
          <cell r="A79" t="str">
            <v>xmodel/claude-2</v>
          </cell>
          <cell r="B79" t="str">
            <v>A</v>
          </cell>
          <cell r="G79" t="str">
            <v>yes</v>
          </cell>
          <cell r="H79">
            <v>1</v>
          </cell>
        </row>
        <row r="80">
          <cell r="A80" t="str">
            <v>xmodel/gpt-35-t-i</v>
          </cell>
          <cell r="B80" t="str">
            <v>Z</v>
          </cell>
          <cell r="G80" t="str">
            <v>yes</v>
          </cell>
          <cell r="H80">
            <v>0.9999946837</v>
          </cell>
        </row>
        <row r="81">
          <cell r="A81" t="str">
            <v>xmodel/text-davinci-003</v>
          </cell>
          <cell r="B81" t="str">
            <v>B</v>
          </cell>
          <cell r="G81" t="str">
            <v>yes</v>
          </cell>
          <cell r="H81">
            <v>1</v>
          </cell>
        </row>
        <row r="82">
          <cell r="A82" t="str">
            <v>xmodel/gpt-35-t-i</v>
          </cell>
          <cell r="B82" t="str">
            <v>A</v>
          </cell>
          <cell r="G82" t="str">
            <v>yes</v>
          </cell>
          <cell r="H82">
            <v>2.2999999999999999E-9</v>
          </cell>
        </row>
        <row r="83">
          <cell r="A83" t="str">
            <v>xmodel/claude-i</v>
          </cell>
          <cell r="B83" t="str">
            <v>A</v>
          </cell>
          <cell r="G83" t="str">
            <v>yes</v>
          </cell>
          <cell r="H83">
            <v>1</v>
          </cell>
        </row>
        <row r="84">
          <cell r="A84" t="str">
            <v>xmodel/command</v>
          </cell>
          <cell r="B84" t="str">
            <v>A</v>
          </cell>
          <cell r="G84" t="str">
            <v>yes</v>
          </cell>
          <cell r="H84">
            <v>1</v>
          </cell>
        </row>
        <row r="85">
          <cell r="A85" t="str">
            <v>xmodel/command</v>
          </cell>
          <cell r="B85" t="str">
            <v>A</v>
          </cell>
          <cell r="G85" t="str">
            <v>yes</v>
          </cell>
          <cell r="H85">
            <v>0.99995462690000003</v>
          </cell>
        </row>
        <row r="86">
          <cell r="A86" t="str">
            <v>xmodel/text-bison-001</v>
          </cell>
          <cell r="B86" t="str">
            <v>Z</v>
          </cell>
          <cell r="G86" t="str">
            <v>no</v>
          </cell>
          <cell r="H86">
            <v>7.3379999999999997E-7</v>
          </cell>
        </row>
        <row r="87">
          <cell r="A87" t="str">
            <v>xmodel/text-bison-001</v>
          </cell>
          <cell r="B87" t="str">
            <v>B</v>
          </cell>
          <cell r="G87" t="str">
            <v>yes</v>
          </cell>
          <cell r="H87">
            <v>0.99752746250000002</v>
          </cell>
        </row>
        <row r="88">
          <cell r="A88" t="str">
            <v>xmodel/claude-2</v>
          </cell>
          <cell r="B88" t="str">
            <v>Z</v>
          </cell>
          <cell r="G88" t="str">
            <v>no</v>
          </cell>
          <cell r="H88">
            <v>2.51E-8</v>
          </cell>
        </row>
        <row r="89">
          <cell r="A89" t="str">
            <v>xmodel/gpt-35-t</v>
          </cell>
          <cell r="B89" t="str">
            <v>A</v>
          </cell>
          <cell r="G89" t="str">
            <v>yes</v>
          </cell>
          <cell r="H89">
            <v>1</v>
          </cell>
        </row>
        <row r="90">
          <cell r="A90" t="str">
            <v>xmodel/text-bison-001</v>
          </cell>
          <cell r="B90" t="str">
            <v>C</v>
          </cell>
          <cell r="G90" t="str">
            <v>yes</v>
          </cell>
          <cell r="H90">
            <v>1</v>
          </cell>
        </row>
        <row r="91">
          <cell r="A91" t="str">
            <v>xmodel/command</v>
          </cell>
          <cell r="B91" t="str">
            <v>A</v>
          </cell>
          <cell r="G91" t="str">
            <v>yes</v>
          </cell>
          <cell r="H91">
            <v>2.382E-7</v>
          </cell>
        </row>
        <row r="92">
          <cell r="A92" t="str">
            <v>xmodel/claude-i</v>
          </cell>
          <cell r="B92" t="str">
            <v>Z</v>
          </cell>
          <cell r="G92" t="str">
            <v>no</v>
          </cell>
          <cell r="H92">
            <v>2.51E-8</v>
          </cell>
        </row>
        <row r="93">
          <cell r="A93" t="str">
            <v>xmodel/command</v>
          </cell>
          <cell r="B93" t="str">
            <v>A</v>
          </cell>
          <cell r="G93" t="str">
            <v>yes</v>
          </cell>
          <cell r="H93">
            <v>1</v>
          </cell>
        </row>
        <row r="94">
          <cell r="A94" t="str">
            <v>xmodel/gpt-35-t-i</v>
          </cell>
          <cell r="B94" t="str">
            <v>Z</v>
          </cell>
          <cell r="G94" t="str">
            <v>yes</v>
          </cell>
          <cell r="H94">
            <v>0.53120942400000004</v>
          </cell>
        </row>
        <row r="95">
          <cell r="A95" t="str">
            <v>xmodel/gpt-35-t-i</v>
          </cell>
          <cell r="B95" t="str">
            <v>Z</v>
          </cell>
          <cell r="G95" t="str">
            <v>no</v>
          </cell>
          <cell r="H95">
            <v>7.3379999999999997E-7</v>
          </cell>
        </row>
        <row r="96">
          <cell r="A96" t="str">
            <v>xmodel/gpt-4-t</v>
          </cell>
          <cell r="B96" t="str">
            <v>Z</v>
          </cell>
          <cell r="G96" t="str">
            <v>no</v>
          </cell>
          <cell r="H96">
            <v>0</v>
          </cell>
        </row>
        <row r="97">
          <cell r="A97" t="str">
            <v>xmodel/text-davinci-003</v>
          </cell>
          <cell r="B97" t="str">
            <v>B</v>
          </cell>
          <cell r="G97" t="str">
            <v>no</v>
          </cell>
          <cell r="H97">
            <v>0.99999635170000001</v>
          </cell>
        </row>
        <row r="98">
          <cell r="A98" t="str">
            <v>xmodel/gpt-4-t</v>
          </cell>
          <cell r="B98" t="str">
            <v>A</v>
          </cell>
          <cell r="G98" t="str">
            <v>yes</v>
          </cell>
          <cell r="H98">
            <v>6.1442000000000004E-6</v>
          </cell>
        </row>
        <row r="99">
          <cell r="A99" t="str">
            <v>xmodel/gpt-35-t-i</v>
          </cell>
          <cell r="B99" t="str">
            <v>C</v>
          </cell>
          <cell r="G99" t="str">
            <v>no</v>
          </cell>
          <cell r="H99">
            <v>5.0000000000000003E-10</v>
          </cell>
        </row>
        <row r="100">
          <cell r="A100" t="str">
            <v>xmodel/text-bison-001</v>
          </cell>
          <cell r="B100" t="str">
            <v>C</v>
          </cell>
          <cell r="G100" t="str">
            <v>no</v>
          </cell>
          <cell r="H100">
            <v>0</v>
          </cell>
        </row>
        <row r="101">
          <cell r="A101" t="str">
            <v>xmodel/text-davinci-003</v>
          </cell>
          <cell r="B101" t="str">
            <v>A</v>
          </cell>
          <cell r="G101" t="str">
            <v>yes</v>
          </cell>
          <cell r="H101">
            <v>6.1442000000000004E-6</v>
          </cell>
        </row>
        <row r="102">
          <cell r="A102" t="str">
            <v>xmodel/command</v>
          </cell>
          <cell r="B102" t="str">
            <v>A</v>
          </cell>
          <cell r="G102" t="str">
            <v>no</v>
          </cell>
          <cell r="H102">
            <v>5.14422E-5</v>
          </cell>
        </row>
        <row r="103">
          <cell r="A103" t="str">
            <v>xmodel/text-davinci-003</v>
          </cell>
          <cell r="B103" t="str">
            <v>A</v>
          </cell>
          <cell r="G103" t="str">
            <v>yes</v>
          </cell>
          <cell r="H103">
            <v>1</v>
          </cell>
        </row>
        <row r="104">
          <cell r="A104" t="str">
            <v>xmodel/command</v>
          </cell>
          <cell r="B104" t="str">
            <v>A</v>
          </cell>
          <cell r="G104" t="str">
            <v>yes</v>
          </cell>
          <cell r="H104">
            <v>0.43782355160000003</v>
          </cell>
        </row>
        <row r="105">
          <cell r="A105" t="str">
            <v>xmodel/gpt-35-t</v>
          </cell>
          <cell r="B105" t="str">
            <v>A</v>
          </cell>
          <cell r="G105" t="str">
            <v>yes</v>
          </cell>
          <cell r="H105">
            <v>2.9312234199999999E-2</v>
          </cell>
        </row>
        <row r="106">
          <cell r="A106" t="str">
            <v>xmodel/claude-2</v>
          </cell>
          <cell r="B106" t="str">
            <v>A</v>
          </cell>
          <cell r="G106" t="str">
            <v>yes</v>
          </cell>
          <cell r="H106">
            <v>1</v>
          </cell>
        </row>
        <row r="107">
          <cell r="A107" t="str">
            <v>xmodel/gpt-35-t</v>
          </cell>
          <cell r="B107" t="str">
            <v>A</v>
          </cell>
          <cell r="G107" t="str">
            <v>yes</v>
          </cell>
          <cell r="H107">
            <v>1E-10</v>
          </cell>
        </row>
        <row r="108">
          <cell r="A108" t="str">
            <v>xmodel/claude-i</v>
          </cell>
          <cell r="B108" t="str">
            <v>A</v>
          </cell>
          <cell r="G108" t="str">
            <v>yes</v>
          </cell>
          <cell r="H108">
            <v>1</v>
          </cell>
        </row>
        <row r="109">
          <cell r="A109" t="str">
            <v>xmodel/text-bison-001</v>
          </cell>
          <cell r="B109" t="str">
            <v>C</v>
          </cell>
          <cell r="G109" t="str">
            <v>no</v>
          </cell>
          <cell r="H109">
            <v>3.03E-8</v>
          </cell>
        </row>
        <row r="110">
          <cell r="A110" t="str">
            <v>xmodel/gpt-4-t</v>
          </cell>
          <cell r="B110" t="str">
            <v>Z</v>
          </cell>
          <cell r="G110" t="str">
            <v>no</v>
          </cell>
          <cell r="H110">
            <v>2.51E-8</v>
          </cell>
        </row>
        <row r="111">
          <cell r="A111" t="str">
            <v>xmodel/gpt-4-t</v>
          </cell>
          <cell r="B111" t="str">
            <v>A</v>
          </cell>
          <cell r="G111" t="str">
            <v>yes</v>
          </cell>
          <cell r="H111">
            <v>1</v>
          </cell>
        </row>
        <row r="112">
          <cell r="A112" t="str">
            <v>xmodel/gpt-35-t-i</v>
          </cell>
          <cell r="B112" t="str">
            <v>A</v>
          </cell>
          <cell r="G112" t="str">
            <v>yes</v>
          </cell>
          <cell r="H112">
            <v>1</v>
          </cell>
        </row>
        <row r="113">
          <cell r="A113" t="str">
            <v>xmodel/text-davinci-003</v>
          </cell>
          <cell r="B113" t="str">
            <v>A</v>
          </cell>
          <cell r="G113" t="str">
            <v>no</v>
          </cell>
          <cell r="H113">
            <v>1</v>
          </cell>
        </row>
        <row r="114">
          <cell r="A114" t="str">
            <v>xmodel/gpt-35-t-i</v>
          </cell>
          <cell r="B114" t="str">
            <v>Z</v>
          </cell>
          <cell r="G114" t="str">
            <v>no</v>
          </cell>
          <cell r="H114">
            <v>0</v>
          </cell>
        </row>
        <row r="115">
          <cell r="A115" t="str">
            <v>xmodel/text-bison-001</v>
          </cell>
          <cell r="B115" t="str">
            <v>Z</v>
          </cell>
          <cell r="G115" t="str">
            <v>no</v>
          </cell>
          <cell r="H115">
            <v>1.6999999999999999E-9</v>
          </cell>
        </row>
        <row r="116">
          <cell r="A116" t="str">
            <v>xmodel/text-davinci-003</v>
          </cell>
          <cell r="B116" t="str">
            <v>A</v>
          </cell>
          <cell r="G116" t="str">
            <v>yes</v>
          </cell>
          <cell r="H116">
            <v>1</v>
          </cell>
        </row>
        <row r="117">
          <cell r="A117" t="str">
            <v>xmodel/gpt-35-t</v>
          </cell>
          <cell r="B117" t="str">
            <v>A</v>
          </cell>
          <cell r="G117" t="str">
            <v>yes</v>
          </cell>
          <cell r="H117">
            <v>1</v>
          </cell>
        </row>
        <row r="118">
          <cell r="A118" t="str">
            <v>xmodel/claude-2</v>
          </cell>
          <cell r="B118" t="str">
            <v>C</v>
          </cell>
          <cell r="G118" t="str">
            <v>no</v>
          </cell>
          <cell r="H118">
            <v>3E-10</v>
          </cell>
        </row>
        <row r="119">
          <cell r="A119" t="str">
            <v>xmodel/text-davinci-003</v>
          </cell>
          <cell r="B119" t="str">
            <v>B</v>
          </cell>
          <cell r="G119" t="str">
            <v>yes</v>
          </cell>
          <cell r="H119">
            <v>0.43782355160000003</v>
          </cell>
        </row>
        <row r="120">
          <cell r="A120" t="str">
            <v>xmodel/claude-i</v>
          </cell>
          <cell r="B120" t="str">
            <v>B</v>
          </cell>
          <cell r="G120" t="str">
            <v>no</v>
          </cell>
          <cell r="H120">
            <v>3E-10</v>
          </cell>
        </row>
        <row r="121">
          <cell r="A121" t="str">
            <v>xmodel/text-bison-001</v>
          </cell>
          <cell r="B121" t="str">
            <v>Z</v>
          </cell>
          <cell r="G121" t="str">
            <v>no</v>
          </cell>
          <cell r="H121">
            <v>4.9899999999999997E-8</v>
          </cell>
        </row>
        <row r="122">
          <cell r="A122" t="str">
            <v>xmodel/gpt-35-t-i</v>
          </cell>
          <cell r="B122" t="str">
            <v>C</v>
          </cell>
          <cell r="G122" t="str">
            <v>no</v>
          </cell>
          <cell r="H122">
            <v>0</v>
          </cell>
        </row>
        <row r="123">
          <cell r="A123" t="str">
            <v>xmodel/claude-i</v>
          </cell>
          <cell r="B123" t="str">
            <v>A</v>
          </cell>
          <cell r="G123" t="str">
            <v>yes</v>
          </cell>
          <cell r="H123">
            <v>2.2999999999999999E-9</v>
          </cell>
        </row>
        <row r="124">
          <cell r="A124" t="str">
            <v>xmodel/claude-i</v>
          </cell>
          <cell r="B124" t="str">
            <v>Z</v>
          </cell>
          <cell r="G124" t="str">
            <v>no</v>
          </cell>
          <cell r="H124">
            <v>3.3214199999999998E-5</v>
          </cell>
        </row>
        <row r="125">
          <cell r="A125" t="str">
            <v>xmodel/text-bison-001</v>
          </cell>
          <cell r="B125" t="str">
            <v>C</v>
          </cell>
          <cell r="G125" t="str">
            <v>no</v>
          </cell>
          <cell r="H125">
            <v>5.0000000000000003E-10</v>
          </cell>
        </row>
        <row r="126">
          <cell r="A126" t="str">
            <v>xmodel/claude-2</v>
          </cell>
          <cell r="B126" t="str">
            <v>Z</v>
          </cell>
          <cell r="G126" t="str">
            <v>no</v>
          </cell>
          <cell r="H126">
            <v>3.3214199999999998E-5</v>
          </cell>
        </row>
        <row r="127">
          <cell r="A127" t="str">
            <v>xmodel/gpt-35-t</v>
          </cell>
          <cell r="B127" t="str">
            <v>A</v>
          </cell>
          <cell r="G127" t="str">
            <v>yes</v>
          </cell>
          <cell r="H127">
            <v>1.357E-7</v>
          </cell>
        </row>
        <row r="128">
          <cell r="A128" t="str">
            <v>xmodel/text-bison-001</v>
          </cell>
          <cell r="B128" t="str">
            <v>C</v>
          </cell>
          <cell r="G128" t="str">
            <v>yes</v>
          </cell>
          <cell r="H128">
            <v>0.99999933379999995</v>
          </cell>
        </row>
        <row r="129">
          <cell r="A129" t="str">
            <v>xmodel/gpt-35-t-i</v>
          </cell>
          <cell r="B129" t="str">
            <v>A</v>
          </cell>
          <cell r="G129" t="str">
            <v>yes</v>
          </cell>
          <cell r="H129">
            <v>0.99752746250000002</v>
          </cell>
        </row>
        <row r="130">
          <cell r="A130" t="str">
            <v>xmodel/gpt-35-t</v>
          </cell>
          <cell r="B130" t="str">
            <v>C</v>
          </cell>
          <cell r="G130" t="str">
            <v>no</v>
          </cell>
          <cell r="H130">
            <v>0</v>
          </cell>
        </row>
        <row r="131">
          <cell r="A131" t="str">
            <v>xmodel/claude-2</v>
          </cell>
          <cell r="B131" t="str">
            <v>Z</v>
          </cell>
          <cell r="G131" t="str">
            <v>yes</v>
          </cell>
          <cell r="H131">
            <v>2.2999999999999999E-9</v>
          </cell>
        </row>
        <row r="132">
          <cell r="A132" t="str">
            <v>xmodel/text-davinci-003</v>
          </cell>
          <cell r="B132" t="str">
            <v>Z</v>
          </cell>
          <cell r="G132" t="str">
            <v>no</v>
          </cell>
          <cell r="H132">
            <v>3E-10</v>
          </cell>
        </row>
        <row r="133">
          <cell r="A133" t="str">
            <v>xmodel/gpt-35-t</v>
          </cell>
          <cell r="B133" t="str">
            <v>Z</v>
          </cell>
          <cell r="G133" t="str">
            <v>no</v>
          </cell>
          <cell r="H133">
            <v>1</v>
          </cell>
        </row>
        <row r="134">
          <cell r="A134" t="str">
            <v>xmodel/command</v>
          </cell>
          <cell r="B134" t="str">
            <v>B</v>
          </cell>
          <cell r="G134" t="str">
            <v>no</v>
          </cell>
          <cell r="H134">
            <v>3E-10</v>
          </cell>
        </row>
        <row r="135">
          <cell r="A135" t="str">
            <v>xmodel/command</v>
          </cell>
          <cell r="B135" t="str">
            <v>C</v>
          </cell>
          <cell r="G135" t="str">
            <v>no</v>
          </cell>
          <cell r="H135">
            <v>8.9999999999999999E-10</v>
          </cell>
        </row>
        <row r="136">
          <cell r="A136" t="str">
            <v>xmodel/gpt-35-t-i</v>
          </cell>
          <cell r="B136" t="str">
            <v>X</v>
          </cell>
          <cell r="G136" t="str">
            <v>yes</v>
          </cell>
          <cell r="H136">
            <v>2.6700000000000001E-8</v>
          </cell>
        </row>
        <row r="137">
          <cell r="A137" t="str">
            <v>xmodel/claude-i</v>
          </cell>
          <cell r="B137" t="str">
            <v>Z</v>
          </cell>
          <cell r="G137" t="str">
            <v>no</v>
          </cell>
          <cell r="H137">
            <v>7.3379999999999997E-7</v>
          </cell>
        </row>
        <row r="138">
          <cell r="A138" t="str">
            <v>xmodel/gpt-35-t</v>
          </cell>
          <cell r="B138" t="str">
            <v>A</v>
          </cell>
          <cell r="G138" t="str">
            <v>yes</v>
          </cell>
          <cell r="H138">
            <v>1</v>
          </cell>
        </row>
        <row r="139">
          <cell r="A139" t="str">
            <v>xmodel/claude-2</v>
          </cell>
          <cell r="B139" t="str">
            <v>Z</v>
          </cell>
          <cell r="G139" t="str">
            <v>no</v>
          </cell>
          <cell r="H139">
            <v>7.3379999999999997E-7</v>
          </cell>
        </row>
        <row r="140">
          <cell r="A140" t="str">
            <v>xmodel/gpt-35-t</v>
          </cell>
          <cell r="B140" t="str">
            <v>A</v>
          </cell>
          <cell r="G140" t="str">
            <v>yes</v>
          </cell>
          <cell r="H140">
            <v>1</v>
          </cell>
        </row>
        <row r="141">
          <cell r="A141" t="str">
            <v>xmodel/text-davinci-003</v>
          </cell>
          <cell r="B141" t="str">
            <v>A</v>
          </cell>
          <cell r="G141" t="str">
            <v>yes</v>
          </cell>
          <cell r="H141">
            <v>1</v>
          </cell>
        </row>
        <row r="142">
          <cell r="A142" t="str">
            <v>xmodel/text-bison-001</v>
          </cell>
          <cell r="B142" t="str">
            <v>A</v>
          </cell>
          <cell r="G142" t="str">
            <v>yes</v>
          </cell>
          <cell r="H142">
            <v>1</v>
          </cell>
        </row>
        <row r="143">
          <cell r="A143" t="str">
            <v>xmodel/gpt-4-t</v>
          </cell>
          <cell r="B143" t="str">
            <v>C</v>
          </cell>
          <cell r="G143" t="str">
            <v>yes</v>
          </cell>
          <cell r="H143">
            <v>1</v>
          </cell>
        </row>
        <row r="144">
          <cell r="A144" t="str">
            <v>xmodel/text-bison-001</v>
          </cell>
          <cell r="B144" t="str">
            <v>Z</v>
          </cell>
          <cell r="G144" t="str">
            <v>no</v>
          </cell>
          <cell r="H144">
            <v>0</v>
          </cell>
        </row>
        <row r="145">
          <cell r="A145" t="str">
            <v>xmodel/text-davinci-003</v>
          </cell>
          <cell r="B145" t="str">
            <v>A</v>
          </cell>
          <cell r="G145" t="str">
            <v>yes</v>
          </cell>
          <cell r="H145">
            <v>1</v>
          </cell>
        </row>
        <row r="146">
          <cell r="A146" t="str">
            <v>xmodel/gpt-4-t</v>
          </cell>
          <cell r="B146" t="str">
            <v>A</v>
          </cell>
          <cell r="G146" t="str">
            <v>yes</v>
          </cell>
          <cell r="H146">
            <v>1</v>
          </cell>
        </row>
        <row r="147">
          <cell r="A147" t="str">
            <v>xmodel/claude-i</v>
          </cell>
          <cell r="B147" t="str">
            <v>X</v>
          </cell>
          <cell r="G147" t="str">
            <v>yes</v>
          </cell>
          <cell r="H147">
            <v>2.6700000000000001E-8</v>
          </cell>
        </row>
        <row r="148">
          <cell r="A148" t="str">
            <v>xmodel/text-bison-001</v>
          </cell>
          <cell r="B148" t="str">
            <v>Z</v>
          </cell>
          <cell r="G148" t="str">
            <v>no</v>
          </cell>
          <cell r="H148">
            <v>1</v>
          </cell>
        </row>
        <row r="149">
          <cell r="A149" t="str">
            <v>xmodel/claude-2</v>
          </cell>
          <cell r="B149" t="str">
            <v>Z</v>
          </cell>
          <cell r="G149" t="str">
            <v>yes</v>
          </cell>
          <cell r="H149">
            <v>2.6700000000000001E-8</v>
          </cell>
        </row>
        <row r="150">
          <cell r="A150" t="str">
            <v>xmodel/gpt-35-t</v>
          </cell>
          <cell r="B150" t="str">
            <v>Z</v>
          </cell>
          <cell r="G150" t="str">
            <v>no</v>
          </cell>
          <cell r="H150">
            <v>4.0000000000000001E-10</v>
          </cell>
        </row>
        <row r="151">
          <cell r="A151" t="str">
            <v>xmodel/gpt-4-t</v>
          </cell>
          <cell r="B151" t="str">
            <v>A</v>
          </cell>
          <cell r="G151" t="str">
            <v>yes</v>
          </cell>
          <cell r="H151">
            <v>1</v>
          </cell>
        </row>
        <row r="152">
          <cell r="A152" t="str">
            <v>xmodel/text-davinci-003</v>
          </cell>
          <cell r="B152" t="str">
            <v>B</v>
          </cell>
          <cell r="G152" t="str">
            <v>yes</v>
          </cell>
          <cell r="H152">
            <v>1</v>
          </cell>
        </row>
        <row r="153">
          <cell r="A153" t="str">
            <v>xmodel/gpt-4-t</v>
          </cell>
          <cell r="B153" t="str">
            <v>Z</v>
          </cell>
          <cell r="G153" t="str">
            <v>no</v>
          </cell>
          <cell r="H153">
            <v>4.0000000000000001E-10</v>
          </cell>
        </row>
        <row r="154">
          <cell r="A154" t="str">
            <v>xmodel/text-bison-001</v>
          </cell>
          <cell r="B154" t="str">
            <v>A</v>
          </cell>
          <cell r="G154" t="str">
            <v>no</v>
          </cell>
          <cell r="H154">
            <v>1</v>
          </cell>
        </row>
        <row r="155">
          <cell r="A155" t="str">
            <v>xmodel/gpt-35-t-i</v>
          </cell>
          <cell r="B155" t="str">
            <v>Z</v>
          </cell>
          <cell r="G155" t="str">
            <v>yes</v>
          </cell>
          <cell r="H155">
            <v>1</v>
          </cell>
        </row>
        <row r="156">
          <cell r="A156" t="str">
            <v>xmodel/claude-i</v>
          </cell>
          <cell r="B156" t="str">
            <v>A</v>
          </cell>
          <cell r="G156" t="str">
            <v>yes</v>
          </cell>
          <cell r="H156">
            <v>1</v>
          </cell>
        </row>
        <row r="157">
          <cell r="A157" t="str">
            <v>xmodel/claude-i</v>
          </cell>
          <cell r="B157" t="str">
            <v>C</v>
          </cell>
          <cell r="G157" t="str">
            <v>no</v>
          </cell>
          <cell r="H157">
            <v>3E-10</v>
          </cell>
        </row>
        <row r="158">
          <cell r="A158" t="str">
            <v>xmodel/gpt-35-t-i</v>
          </cell>
          <cell r="B158" t="str">
            <v>A</v>
          </cell>
          <cell r="G158" t="str">
            <v>yes</v>
          </cell>
          <cell r="H158">
            <v>6.1442000000000004E-6</v>
          </cell>
        </row>
        <row r="159">
          <cell r="A159" t="str">
            <v>xmodel/claude-2</v>
          </cell>
          <cell r="B159" t="str">
            <v>A</v>
          </cell>
          <cell r="G159" t="str">
            <v>yes</v>
          </cell>
          <cell r="H159">
            <v>1</v>
          </cell>
        </row>
        <row r="160">
          <cell r="A160" t="str">
            <v>xmodel/gpt-35-t</v>
          </cell>
          <cell r="B160" t="str">
            <v>Z</v>
          </cell>
          <cell r="G160" t="str">
            <v>no</v>
          </cell>
          <cell r="H160">
            <v>8.9999999999999999E-10</v>
          </cell>
        </row>
        <row r="161">
          <cell r="A161" t="str">
            <v>xmodel/claude-2</v>
          </cell>
          <cell r="B161" t="str">
            <v>Z</v>
          </cell>
          <cell r="G161" t="str">
            <v>no</v>
          </cell>
          <cell r="H161">
            <v>3E-10</v>
          </cell>
        </row>
        <row r="162">
          <cell r="A162" t="str">
            <v>xmodel/text-davinci-003</v>
          </cell>
          <cell r="B162" t="str">
            <v>A</v>
          </cell>
          <cell r="G162" t="str">
            <v>yes</v>
          </cell>
          <cell r="H162">
            <v>1</v>
          </cell>
        </row>
        <row r="163">
          <cell r="A163" t="str">
            <v>xmodel/gpt-35-t-i</v>
          </cell>
          <cell r="B163" t="str">
            <v>A</v>
          </cell>
          <cell r="G163" t="str">
            <v>yes</v>
          </cell>
          <cell r="H163">
            <v>1</v>
          </cell>
        </row>
        <row r="164">
          <cell r="A164" t="str">
            <v>xmodel/text-bison-001</v>
          </cell>
          <cell r="B164" t="str">
            <v>C</v>
          </cell>
          <cell r="G164" t="str">
            <v>no</v>
          </cell>
          <cell r="H164">
            <v>7.2699999999999996E-8</v>
          </cell>
        </row>
        <row r="165">
          <cell r="A165" t="str">
            <v>xmodel/command</v>
          </cell>
          <cell r="B165" t="str">
            <v>C</v>
          </cell>
          <cell r="G165" t="str">
            <v>no</v>
          </cell>
          <cell r="H165">
            <v>1</v>
          </cell>
        </row>
        <row r="166">
          <cell r="A166" t="str">
            <v>xmodel/command</v>
          </cell>
          <cell r="B166" t="str">
            <v>A</v>
          </cell>
          <cell r="G166" t="str">
            <v>no</v>
          </cell>
          <cell r="H166">
            <v>1.6199999999999999E-8</v>
          </cell>
        </row>
        <row r="167">
          <cell r="A167" t="str">
            <v>xmodel/claude-i</v>
          </cell>
          <cell r="B167" t="str">
            <v>A</v>
          </cell>
          <cell r="G167" t="str">
            <v>yes</v>
          </cell>
          <cell r="H167">
            <v>0.99999933379999995</v>
          </cell>
        </row>
        <row r="168">
          <cell r="A168" t="str">
            <v>xmodel/gpt-35-t-i</v>
          </cell>
          <cell r="B168" t="str">
            <v>B</v>
          </cell>
          <cell r="G168" t="str">
            <v>no</v>
          </cell>
          <cell r="H168">
            <v>5.14422E-5</v>
          </cell>
        </row>
        <row r="169">
          <cell r="A169" t="str">
            <v>xmodel/gpt-4-t</v>
          </cell>
          <cell r="B169" t="str">
            <v>Z</v>
          </cell>
          <cell r="G169" t="str">
            <v>yes</v>
          </cell>
          <cell r="H169">
            <v>1</v>
          </cell>
        </row>
        <row r="170">
          <cell r="A170" t="str">
            <v>xmodel/gpt-35-t-i</v>
          </cell>
          <cell r="B170" t="str">
            <v>Z</v>
          </cell>
          <cell r="G170" t="str">
            <v>no</v>
          </cell>
          <cell r="H170">
            <v>1.6999999999999999E-9</v>
          </cell>
        </row>
        <row r="171">
          <cell r="A171" t="str">
            <v>xmodel/text-bison-001</v>
          </cell>
          <cell r="B171" t="str">
            <v>X</v>
          </cell>
          <cell r="G171" t="str">
            <v>no</v>
          </cell>
          <cell r="H171">
            <v>3.3214199999999998E-5</v>
          </cell>
        </row>
        <row r="172">
          <cell r="A172" t="str">
            <v>xmodel/gpt-4-t</v>
          </cell>
          <cell r="B172" t="str">
            <v>A</v>
          </cell>
          <cell r="G172" t="str">
            <v>no</v>
          </cell>
          <cell r="H172">
            <v>0.99999969239999997</v>
          </cell>
        </row>
        <row r="173">
          <cell r="A173" t="str">
            <v>xmodel/claude-2</v>
          </cell>
          <cell r="B173" t="str">
            <v>A</v>
          </cell>
          <cell r="G173" t="str">
            <v>yes</v>
          </cell>
          <cell r="H173">
            <v>0.99999933379999995</v>
          </cell>
        </row>
        <row r="174">
          <cell r="A174" t="str">
            <v>xmodel/claude-2</v>
          </cell>
          <cell r="B174" t="str">
            <v>A</v>
          </cell>
          <cell r="G174" t="str">
            <v>yes</v>
          </cell>
          <cell r="H174">
            <v>1</v>
          </cell>
        </row>
        <row r="175">
          <cell r="A175" t="str">
            <v>xmodel/gpt-35-t</v>
          </cell>
          <cell r="B175" t="str">
            <v>Z</v>
          </cell>
          <cell r="G175" t="str">
            <v>yes</v>
          </cell>
          <cell r="H175">
            <v>1</v>
          </cell>
        </row>
        <row r="176">
          <cell r="A176" t="str">
            <v>xmodel/claude-2</v>
          </cell>
          <cell r="B176" t="str">
            <v>Z</v>
          </cell>
          <cell r="G176" t="str">
            <v>yes</v>
          </cell>
          <cell r="H176">
            <v>0.9999946837</v>
          </cell>
        </row>
        <row r="177">
          <cell r="A177" t="str">
            <v>xmodel/claude-i</v>
          </cell>
          <cell r="B177" t="str">
            <v>A</v>
          </cell>
          <cell r="G177" t="str">
            <v>yes</v>
          </cell>
          <cell r="H177">
            <v>0.9999946837</v>
          </cell>
        </row>
        <row r="178">
          <cell r="A178" t="str">
            <v>xmodel/text-davinci-003</v>
          </cell>
          <cell r="B178" t="str">
            <v>A</v>
          </cell>
          <cell r="G178" t="str">
            <v>yes</v>
          </cell>
          <cell r="H178">
            <v>1</v>
          </cell>
        </row>
        <row r="179">
          <cell r="A179" t="str">
            <v>xmodel/gpt-35-t-i</v>
          </cell>
          <cell r="B179" t="str">
            <v>Z</v>
          </cell>
          <cell r="G179" t="str">
            <v>no</v>
          </cell>
          <cell r="H179">
            <v>3E-10</v>
          </cell>
        </row>
        <row r="180">
          <cell r="A180" t="str">
            <v>xmodel/claude-i</v>
          </cell>
          <cell r="B180" t="str">
            <v>A</v>
          </cell>
          <cell r="G180" t="str">
            <v>yes</v>
          </cell>
          <cell r="H180">
            <v>1</v>
          </cell>
        </row>
        <row r="181">
          <cell r="A181" t="str">
            <v>xmodel/command</v>
          </cell>
          <cell r="B181" t="str">
            <v>A</v>
          </cell>
          <cell r="G181" t="str">
            <v>yes</v>
          </cell>
          <cell r="H181">
            <v>1</v>
          </cell>
        </row>
        <row r="182">
          <cell r="A182" t="str">
            <v>xmodel/text-davinci-003</v>
          </cell>
          <cell r="B182" t="str">
            <v>Z</v>
          </cell>
          <cell r="G182" t="str">
            <v>no</v>
          </cell>
          <cell r="H182">
            <v>2.51E-8</v>
          </cell>
        </row>
        <row r="183">
          <cell r="A183" t="str">
            <v>xmodel/command</v>
          </cell>
          <cell r="B183" t="str">
            <v>Z</v>
          </cell>
          <cell r="G183" t="str">
            <v>no</v>
          </cell>
          <cell r="H183">
            <v>4.9899999999999997E-8</v>
          </cell>
        </row>
        <row r="184">
          <cell r="A184" t="str">
            <v>xmodel/gpt-35-t-i</v>
          </cell>
          <cell r="B184" t="str">
            <v>C</v>
          </cell>
          <cell r="G184" t="str">
            <v>yes</v>
          </cell>
          <cell r="H184">
            <v>1</v>
          </cell>
        </row>
        <row r="185">
          <cell r="A185" t="str">
            <v>xmodel/gpt-35-t</v>
          </cell>
          <cell r="B185" t="str">
            <v>Z</v>
          </cell>
          <cell r="G185" t="str">
            <v>no</v>
          </cell>
          <cell r="H185">
            <v>0</v>
          </cell>
        </row>
        <row r="186">
          <cell r="A186" t="str">
            <v>xmodel/claude-2</v>
          </cell>
          <cell r="B186" t="str">
            <v>Z</v>
          </cell>
          <cell r="G186" t="str">
            <v>no</v>
          </cell>
          <cell r="H186">
            <v>5.0000000000000003E-10</v>
          </cell>
        </row>
        <row r="187">
          <cell r="A187" t="str">
            <v>xmodel/claude-2</v>
          </cell>
          <cell r="B187" t="str">
            <v>Z</v>
          </cell>
          <cell r="G187" t="str">
            <v>no</v>
          </cell>
          <cell r="H187">
            <v>0</v>
          </cell>
        </row>
        <row r="188">
          <cell r="A188" t="str">
            <v>xmodel/text-bison-001</v>
          </cell>
          <cell r="B188" t="str">
            <v>B</v>
          </cell>
          <cell r="G188" t="str">
            <v>yes</v>
          </cell>
          <cell r="H188">
            <v>1</v>
          </cell>
        </row>
        <row r="189">
          <cell r="A189" t="str">
            <v>xmodel/gpt-35-t</v>
          </cell>
          <cell r="B189" t="str">
            <v>Z</v>
          </cell>
          <cell r="G189" t="str">
            <v>yes</v>
          </cell>
          <cell r="H189">
            <v>1</v>
          </cell>
        </row>
        <row r="190">
          <cell r="A190" t="str">
            <v>xmodel/claude-2</v>
          </cell>
          <cell r="B190" t="str">
            <v>Z</v>
          </cell>
          <cell r="G190" t="str">
            <v>no</v>
          </cell>
          <cell r="H190">
            <v>6E-10</v>
          </cell>
        </row>
        <row r="191">
          <cell r="A191" t="str">
            <v>xmodel/claude-i</v>
          </cell>
          <cell r="B191" t="str">
            <v>C</v>
          </cell>
          <cell r="G191" t="str">
            <v>no</v>
          </cell>
          <cell r="H191">
            <v>6E-10</v>
          </cell>
        </row>
        <row r="192">
          <cell r="A192" t="str">
            <v>xmodel/claude-i</v>
          </cell>
          <cell r="B192" t="str">
            <v>C</v>
          </cell>
          <cell r="G192" t="str">
            <v>no</v>
          </cell>
          <cell r="H192">
            <v>5.0000000000000003E-10</v>
          </cell>
        </row>
        <row r="193">
          <cell r="A193" t="str">
            <v>xmodel/claude-i</v>
          </cell>
          <cell r="B193" t="str">
            <v>A</v>
          </cell>
          <cell r="G193" t="str">
            <v>no</v>
          </cell>
          <cell r="H193">
            <v>0</v>
          </cell>
        </row>
        <row r="194">
          <cell r="A194" t="str">
            <v>xmodel/text-bison-001</v>
          </cell>
          <cell r="B194" t="str">
            <v>Z</v>
          </cell>
          <cell r="G194" t="str">
            <v>yes</v>
          </cell>
          <cell r="H194">
            <v>0.9999946837</v>
          </cell>
        </row>
        <row r="195">
          <cell r="A195" t="str">
            <v>xmodel/claude-2</v>
          </cell>
          <cell r="B195" t="str">
            <v>A</v>
          </cell>
          <cell r="G195" t="str">
            <v>yes</v>
          </cell>
          <cell r="H195">
            <v>1</v>
          </cell>
        </row>
        <row r="196">
          <cell r="A196" t="str">
            <v>xmodel/gpt-35-t</v>
          </cell>
          <cell r="B196" t="str">
            <v>A</v>
          </cell>
          <cell r="G196" t="str">
            <v>yes</v>
          </cell>
          <cell r="H196">
            <v>1</v>
          </cell>
        </row>
        <row r="197">
          <cell r="A197" t="str">
            <v>xmodel/claude-2</v>
          </cell>
          <cell r="B197" t="str">
            <v>Z</v>
          </cell>
          <cell r="G197" t="str">
            <v>no</v>
          </cell>
          <cell r="H197">
            <v>2.0000000000000001E-10</v>
          </cell>
        </row>
        <row r="198">
          <cell r="A198" t="str">
            <v>xmodel/gpt-35-t-i</v>
          </cell>
          <cell r="B198" t="str">
            <v>A</v>
          </cell>
          <cell r="G198" t="str">
            <v>yes</v>
          </cell>
          <cell r="H198">
            <v>1</v>
          </cell>
        </row>
        <row r="199">
          <cell r="A199" t="str">
            <v>xmodel/command</v>
          </cell>
          <cell r="B199" t="str">
            <v>C</v>
          </cell>
          <cell r="G199" t="str">
            <v>yes</v>
          </cell>
          <cell r="H199">
            <v>0.9999946837</v>
          </cell>
        </row>
        <row r="200">
          <cell r="A200" t="str">
            <v>xmodel/claude-i</v>
          </cell>
          <cell r="B200" t="str">
            <v>Z</v>
          </cell>
          <cell r="G200" t="str">
            <v>no</v>
          </cell>
          <cell r="H200">
            <v>2.0000000000000001E-10</v>
          </cell>
        </row>
        <row r="201">
          <cell r="A201" t="str">
            <v>xmodel/command</v>
          </cell>
          <cell r="B201" t="str">
            <v>B</v>
          </cell>
          <cell r="G201" t="str">
            <v>no</v>
          </cell>
          <cell r="H201">
            <v>1</v>
          </cell>
        </row>
        <row r="202">
          <cell r="A202" t="str">
            <v>xmodel/claude-i</v>
          </cell>
          <cell r="B202" t="str">
            <v>A</v>
          </cell>
          <cell r="G202" t="str">
            <v>yes</v>
          </cell>
          <cell r="H202">
            <v>1</v>
          </cell>
        </row>
        <row r="203">
          <cell r="A203" t="str">
            <v>xmodel/text-bison-001</v>
          </cell>
          <cell r="B203" t="str">
            <v>B</v>
          </cell>
          <cell r="G203" t="str">
            <v>yes</v>
          </cell>
          <cell r="H203">
            <v>1</v>
          </cell>
        </row>
        <row r="204">
          <cell r="A204" t="str">
            <v>xmodel/gpt-4-t</v>
          </cell>
          <cell r="B204" t="str">
            <v>Z</v>
          </cell>
          <cell r="G204" t="str">
            <v>no</v>
          </cell>
          <cell r="H204">
            <v>7.3379999999999997E-7</v>
          </cell>
        </row>
        <row r="205">
          <cell r="A205" t="str">
            <v>xmodel/text-davinci-003</v>
          </cell>
          <cell r="B205" t="str">
            <v>C</v>
          </cell>
          <cell r="G205" t="str">
            <v>no</v>
          </cell>
          <cell r="H205">
            <v>7.2699999999999996E-8</v>
          </cell>
        </row>
        <row r="206">
          <cell r="A206" t="str">
            <v>xmodel/text-bison-001</v>
          </cell>
          <cell r="B206" t="str">
            <v>A</v>
          </cell>
          <cell r="G206" t="str">
            <v>no</v>
          </cell>
          <cell r="H206">
            <v>1.6199999999999999E-8</v>
          </cell>
        </row>
        <row r="207">
          <cell r="A207" t="str">
            <v>xmodel/gpt-4-t</v>
          </cell>
          <cell r="B207" t="str">
            <v>Z</v>
          </cell>
          <cell r="G207" t="str">
            <v>no</v>
          </cell>
          <cell r="H207">
            <v>0</v>
          </cell>
        </row>
        <row r="208">
          <cell r="A208" t="str">
            <v>xmodel/claude-2</v>
          </cell>
          <cell r="B208" t="str">
            <v>B</v>
          </cell>
          <cell r="G208" t="str">
            <v>yes</v>
          </cell>
          <cell r="H208">
            <v>1</v>
          </cell>
        </row>
        <row r="209">
          <cell r="A209" t="str">
            <v>xmodel/text-bison-001</v>
          </cell>
          <cell r="B209" t="str">
            <v>A</v>
          </cell>
          <cell r="G209" t="str">
            <v>yes</v>
          </cell>
          <cell r="H209">
            <v>1</v>
          </cell>
        </row>
        <row r="210">
          <cell r="A210" t="str">
            <v>xmodel/gpt-35-t-i</v>
          </cell>
          <cell r="B210" t="str">
            <v>A</v>
          </cell>
          <cell r="G210" t="str">
            <v>yes</v>
          </cell>
          <cell r="H210">
            <v>1</v>
          </cell>
        </row>
        <row r="211">
          <cell r="A211" t="str">
            <v>xmodel/text-davinci-003</v>
          </cell>
          <cell r="B211" t="str">
            <v>C</v>
          </cell>
          <cell r="G211" t="str">
            <v>yes</v>
          </cell>
          <cell r="H211">
            <v>0.99998705349999994</v>
          </cell>
        </row>
        <row r="212">
          <cell r="A212" t="str">
            <v>xmodel/gpt-35-t</v>
          </cell>
          <cell r="B212" t="str">
            <v>A</v>
          </cell>
          <cell r="G212" t="str">
            <v>yes</v>
          </cell>
          <cell r="H212">
            <v>0.99752746250000002</v>
          </cell>
        </row>
        <row r="213">
          <cell r="A213" t="str">
            <v>xmodel/gpt-35-t</v>
          </cell>
          <cell r="B213" t="str">
            <v>C</v>
          </cell>
          <cell r="G213" t="str">
            <v>no</v>
          </cell>
          <cell r="H213">
            <v>1E-10</v>
          </cell>
        </row>
        <row r="214">
          <cell r="A214" t="str">
            <v>xmodel/gpt-35-t-i</v>
          </cell>
          <cell r="B214" t="str">
            <v>C</v>
          </cell>
          <cell r="G214" t="str">
            <v>no</v>
          </cell>
          <cell r="H214">
            <v>3E-10</v>
          </cell>
        </row>
        <row r="215">
          <cell r="A215" t="str">
            <v>xmodel/claude-i</v>
          </cell>
          <cell r="B215" t="str">
            <v>A</v>
          </cell>
          <cell r="G215" t="str">
            <v>yes</v>
          </cell>
          <cell r="H215">
            <v>1</v>
          </cell>
        </row>
        <row r="216">
          <cell r="A216" t="str">
            <v>xmodel/command</v>
          </cell>
          <cell r="B216" t="str">
            <v>Z</v>
          </cell>
          <cell r="G216" t="str">
            <v>no</v>
          </cell>
          <cell r="H216">
            <v>2.0000000000000001E-10</v>
          </cell>
        </row>
        <row r="217">
          <cell r="A217" t="str">
            <v>xmodel/gpt-35-t-i</v>
          </cell>
          <cell r="B217" t="str">
            <v>A</v>
          </cell>
          <cell r="G217" t="str">
            <v>yes</v>
          </cell>
          <cell r="H217">
            <v>1</v>
          </cell>
        </row>
        <row r="218">
          <cell r="A218" t="str">
            <v>xmodel/command</v>
          </cell>
          <cell r="B218" t="str">
            <v>A</v>
          </cell>
          <cell r="G218" t="str">
            <v>yes</v>
          </cell>
          <cell r="H218">
            <v>1</v>
          </cell>
        </row>
        <row r="219">
          <cell r="A219" t="str">
            <v>xmodel/gpt-35-t-i</v>
          </cell>
          <cell r="B219" t="str">
            <v>Z</v>
          </cell>
          <cell r="G219" t="str">
            <v>no</v>
          </cell>
          <cell r="H219">
            <v>3.3214199999999998E-5</v>
          </cell>
        </row>
        <row r="220">
          <cell r="A220" t="str">
            <v>xmodel/gpt-4-t</v>
          </cell>
          <cell r="B220" t="str">
            <v>Z</v>
          </cell>
          <cell r="G220" t="str">
            <v>yes</v>
          </cell>
          <cell r="H220">
            <v>1</v>
          </cell>
        </row>
        <row r="221">
          <cell r="A221" t="str">
            <v>xmodel/gpt-4-t</v>
          </cell>
          <cell r="B221" t="str">
            <v>Z</v>
          </cell>
          <cell r="G221" t="str">
            <v>no</v>
          </cell>
          <cell r="H221">
            <v>4.0000000000000001E-10</v>
          </cell>
        </row>
        <row r="222">
          <cell r="A222" t="str">
            <v>xmodel/text-davinci-003</v>
          </cell>
          <cell r="B222" t="str">
            <v>A</v>
          </cell>
          <cell r="G222" t="str">
            <v>yes</v>
          </cell>
          <cell r="H222">
            <v>0.99995462690000003</v>
          </cell>
        </row>
        <row r="223">
          <cell r="A223" t="str">
            <v>xmodel/command</v>
          </cell>
          <cell r="B223" t="str">
            <v>B</v>
          </cell>
          <cell r="G223" t="str">
            <v>no</v>
          </cell>
          <cell r="H223">
            <v>3.03E-8</v>
          </cell>
        </row>
        <row r="224">
          <cell r="A224" t="str">
            <v>xmodel/text-davinci-003</v>
          </cell>
          <cell r="B224" t="str">
            <v>A</v>
          </cell>
          <cell r="G224" t="str">
            <v>yes</v>
          </cell>
          <cell r="H224">
            <v>2.2999999999999999E-9</v>
          </cell>
        </row>
        <row r="225">
          <cell r="A225" t="str">
            <v>xmodel/text-bison-001</v>
          </cell>
          <cell r="B225" t="str">
            <v>B</v>
          </cell>
          <cell r="G225" t="str">
            <v>yes</v>
          </cell>
          <cell r="H225">
            <v>0.95531919089999995</v>
          </cell>
        </row>
        <row r="226">
          <cell r="A226" t="str">
            <v>xmodel/claude-i</v>
          </cell>
          <cell r="B226" t="str">
            <v>A</v>
          </cell>
          <cell r="G226" t="str">
            <v>yes</v>
          </cell>
          <cell r="H226">
            <v>1</v>
          </cell>
        </row>
        <row r="227">
          <cell r="A227" t="str">
            <v>xmodel/command</v>
          </cell>
          <cell r="B227" t="str">
            <v>B</v>
          </cell>
          <cell r="G227" t="str">
            <v>yes</v>
          </cell>
          <cell r="H227">
            <v>1</v>
          </cell>
        </row>
        <row r="228">
          <cell r="A228" t="str">
            <v>xmodel/gpt-35-t-i</v>
          </cell>
          <cell r="B228" t="str">
            <v>C</v>
          </cell>
          <cell r="G228" t="str">
            <v>yes</v>
          </cell>
          <cell r="H228">
            <v>1</v>
          </cell>
        </row>
        <row r="229">
          <cell r="A229" t="str">
            <v>xmodel/text-bison-001</v>
          </cell>
          <cell r="B229" t="str">
            <v>D</v>
          </cell>
          <cell r="G229" t="str">
            <v>yes</v>
          </cell>
          <cell r="H229">
            <v>1</v>
          </cell>
        </row>
        <row r="230">
          <cell r="A230" t="str">
            <v>xmodel/gpt-35-t</v>
          </cell>
          <cell r="B230" t="str">
            <v>Z</v>
          </cell>
          <cell r="G230" t="str">
            <v>yes</v>
          </cell>
          <cell r="H230">
            <v>0.53120942400000004</v>
          </cell>
        </row>
        <row r="231">
          <cell r="A231" t="str">
            <v>xmodel/claude-2</v>
          </cell>
          <cell r="B231" t="str">
            <v>C</v>
          </cell>
          <cell r="G231" t="str">
            <v>yes</v>
          </cell>
          <cell r="H231">
            <v>1</v>
          </cell>
        </row>
        <row r="232">
          <cell r="A232" t="str">
            <v>xmodel/text-davinci-003</v>
          </cell>
          <cell r="B232" t="str">
            <v>Z</v>
          </cell>
          <cell r="G232" t="str">
            <v>no</v>
          </cell>
          <cell r="H232">
            <v>1.6999999999999999E-9</v>
          </cell>
        </row>
        <row r="233">
          <cell r="A233" t="str">
            <v>xmodel/text-davinci-003</v>
          </cell>
          <cell r="B233" t="str">
            <v>A</v>
          </cell>
          <cell r="G233" t="str">
            <v>yes</v>
          </cell>
          <cell r="H233">
            <v>2.9595709999999999E-4</v>
          </cell>
        </row>
        <row r="234">
          <cell r="A234" t="str">
            <v>xmodel/text-bison-001</v>
          </cell>
          <cell r="B234" t="str">
            <v>A</v>
          </cell>
          <cell r="G234" t="str">
            <v>yes</v>
          </cell>
          <cell r="H234">
            <v>0.99999981159999995</v>
          </cell>
        </row>
        <row r="235">
          <cell r="A235" t="str">
            <v>xmodel/command</v>
          </cell>
          <cell r="B235" t="str">
            <v>B</v>
          </cell>
          <cell r="G235" t="str">
            <v>no</v>
          </cell>
          <cell r="H235">
            <v>8.0000000000000003E-10</v>
          </cell>
        </row>
        <row r="236">
          <cell r="A236" t="str">
            <v>xmodel/text-davinci-003</v>
          </cell>
          <cell r="B236" t="str">
            <v>A</v>
          </cell>
          <cell r="G236" t="str">
            <v>yes</v>
          </cell>
          <cell r="H236">
            <v>1</v>
          </cell>
        </row>
        <row r="237">
          <cell r="A237" t="str">
            <v>xmodel/command</v>
          </cell>
          <cell r="B237" t="str">
            <v>A</v>
          </cell>
          <cell r="G237" t="str">
            <v>yes</v>
          </cell>
          <cell r="H237">
            <v>1</v>
          </cell>
        </row>
        <row r="238">
          <cell r="A238" t="str">
            <v>xmodel/gpt-35-t-i</v>
          </cell>
          <cell r="B238" t="str">
            <v>B</v>
          </cell>
          <cell r="G238" t="str">
            <v>no</v>
          </cell>
          <cell r="H238">
            <v>6E-10</v>
          </cell>
        </row>
        <row r="239">
          <cell r="A239" t="str">
            <v>xmodel/claude-i</v>
          </cell>
          <cell r="B239" t="str">
            <v>A</v>
          </cell>
          <cell r="G239" t="str">
            <v>no</v>
          </cell>
          <cell r="H239">
            <v>1</v>
          </cell>
        </row>
        <row r="240">
          <cell r="A240" t="str">
            <v>xmodel/claude-2</v>
          </cell>
          <cell r="B240" t="str">
            <v>Z</v>
          </cell>
          <cell r="G240" t="str">
            <v>no</v>
          </cell>
          <cell r="H240">
            <v>1</v>
          </cell>
        </row>
        <row r="241">
          <cell r="A241" t="str">
            <v>xmodel/gpt-35-t</v>
          </cell>
          <cell r="B241" t="str">
            <v>B</v>
          </cell>
          <cell r="G241" t="str">
            <v>yes</v>
          </cell>
          <cell r="H241">
            <v>9.8000000000000001E-9</v>
          </cell>
        </row>
        <row r="242">
          <cell r="A242" t="str">
            <v>xmodel/gpt-35-t</v>
          </cell>
          <cell r="B242" t="str">
            <v>C</v>
          </cell>
          <cell r="G242" t="str">
            <v>yes</v>
          </cell>
          <cell r="H242">
            <v>1</v>
          </cell>
        </row>
        <row r="243">
          <cell r="A243" t="str">
            <v>xmodel/command</v>
          </cell>
          <cell r="B243" t="str">
            <v>A</v>
          </cell>
          <cell r="G243" t="str">
            <v>yes</v>
          </cell>
          <cell r="H243">
            <v>6.1442000000000004E-6</v>
          </cell>
        </row>
        <row r="244">
          <cell r="A244" t="str">
            <v>xmodel/command</v>
          </cell>
          <cell r="B244" t="str">
            <v>C</v>
          </cell>
          <cell r="G244" t="str">
            <v>no</v>
          </cell>
          <cell r="H244">
            <v>0</v>
          </cell>
        </row>
        <row r="245">
          <cell r="A245" t="str">
            <v>xmodel/text-davinci-003</v>
          </cell>
          <cell r="B245" t="str">
            <v>C</v>
          </cell>
          <cell r="G245" t="str">
            <v>no</v>
          </cell>
          <cell r="H245">
            <v>0</v>
          </cell>
        </row>
        <row r="246">
          <cell r="A246" t="str">
            <v>xmodel/gpt-4-t</v>
          </cell>
          <cell r="B246" t="str">
            <v>A</v>
          </cell>
          <cell r="G246" t="str">
            <v>yes</v>
          </cell>
          <cell r="H246">
            <v>1</v>
          </cell>
        </row>
        <row r="247">
          <cell r="A247" t="str">
            <v>xmodel/claude-i</v>
          </cell>
          <cell r="B247" t="str">
            <v>A</v>
          </cell>
          <cell r="G247" t="str">
            <v>yes</v>
          </cell>
          <cell r="H247">
            <v>0.95531919089999995</v>
          </cell>
        </row>
        <row r="248">
          <cell r="A248" t="str">
            <v>xmodel/claude-i</v>
          </cell>
          <cell r="B248" t="str">
            <v>B</v>
          </cell>
          <cell r="G248" t="str">
            <v>yes</v>
          </cell>
          <cell r="H248">
            <v>1</v>
          </cell>
        </row>
        <row r="249">
          <cell r="A249" t="str">
            <v>xmodel/gpt-4-t</v>
          </cell>
          <cell r="B249" t="str">
            <v>A</v>
          </cell>
          <cell r="G249" t="str">
            <v>yes</v>
          </cell>
          <cell r="H249">
            <v>2.382E-7</v>
          </cell>
        </row>
        <row r="250">
          <cell r="A250" t="str">
            <v>xmodel/text-bison-001</v>
          </cell>
          <cell r="B250" t="str">
            <v>A</v>
          </cell>
          <cell r="G250" t="str">
            <v>yes</v>
          </cell>
          <cell r="H250">
            <v>1</v>
          </cell>
        </row>
        <row r="251">
          <cell r="A251" t="str">
            <v>xmodel/gpt-35-t</v>
          </cell>
          <cell r="B251" t="str">
            <v>C</v>
          </cell>
          <cell r="G251" t="str">
            <v>yes</v>
          </cell>
          <cell r="H251">
            <v>1</v>
          </cell>
        </row>
        <row r="252">
          <cell r="A252" t="str">
            <v>xmodel/claude-2</v>
          </cell>
          <cell r="B252" t="str">
            <v>A</v>
          </cell>
          <cell r="G252" t="str">
            <v>yes</v>
          </cell>
          <cell r="H252">
            <v>0.95531919089999995</v>
          </cell>
        </row>
        <row r="253">
          <cell r="A253" t="str">
            <v>xmodel/gpt-35-t</v>
          </cell>
          <cell r="B253" t="str">
            <v>A</v>
          </cell>
          <cell r="G253" t="str">
            <v>yes</v>
          </cell>
          <cell r="H253">
            <v>1</v>
          </cell>
        </row>
        <row r="254">
          <cell r="A254" t="str">
            <v>xmodel/claude-2</v>
          </cell>
          <cell r="B254" t="str">
            <v>Z</v>
          </cell>
          <cell r="G254" t="str">
            <v>yes</v>
          </cell>
          <cell r="H254">
            <v>1</v>
          </cell>
        </row>
        <row r="255">
          <cell r="A255" t="str">
            <v>xmodel/gpt-35-t-i</v>
          </cell>
          <cell r="B255" t="str">
            <v>A</v>
          </cell>
          <cell r="G255" t="str">
            <v>yes</v>
          </cell>
          <cell r="H255">
            <v>1</v>
          </cell>
        </row>
        <row r="256">
          <cell r="A256" t="str">
            <v>xmodel/text-bison-001</v>
          </cell>
          <cell r="B256" t="str">
            <v>A</v>
          </cell>
          <cell r="G256" t="str">
            <v>yes</v>
          </cell>
          <cell r="H256">
            <v>1</v>
          </cell>
        </row>
        <row r="257">
          <cell r="A257" t="str">
            <v>xmodel/gpt-4-t</v>
          </cell>
          <cell r="B257" t="str">
            <v>A</v>
          </cell>
          <cell r="G257" t="str">
            <v>yes</v>
          </cell>
          <cell r="H257">
            <v>0.99995462690000003</v>
          </cell>
        </row>
        <row r="258">
          <cell r="A258" t="str">
            <v>xmodel/gpt-35-t-i</v>
          </cell>
          <cell r="B258" t="str">
            <v>A</v>
          </cell>
          <cell r="G258" t="str">
            <v>yes</v>
          </cell>
          <cell r="H258">
            <v>1</v>
          </cell>
        </row>
        <row r="259">
          <cell r="A259" t="str">
            <v>xmodel/gpt-4-t</v>
          </cell>
          <cell r="B259" t="str">
            <v>A</v>
          </cell>
          <cell r="G259" t="str">
            <v>yes</v>
          </cell>
          <cell r="H259">
            <v>1</v>
          </cell>
        </row>
        <row r="260">
          <cell r="A260" t="str">
            <v>xmodel/claude-i</v>
          </cell>
          <cell r="B260" t="str">
            <v>A</v>
          </cell>
          <cell r="G260" t="str">
            <v>yes</v>
          </cell>
          <cell r="H260">
            <v>1</v>
          </cell>
        </row>
        <row r="261">
          <cell r="A261" t="str">
            <v>xmodel/gpt-35-t-i</v>
          </cell>
          <cell r="B261" t="str">
            <v>A</v>
          </cell>
          <cell r="G261" t="str">
            <v>yes</v>
          </cell>
          <cell r="H261">
            <v>0.99998705349999994</v>
          </cell>
        </row>
        <row r="262">
          <cell r="A262" t="str">
            <v>xmodel/text-davinci-003</v>
          </cell>
          <cell r="B262" t="str">
            <v>B</v>
          </cell>
          <cell r="G262" t="str">
            <v>no</v>
          </cell>
          <cell r="H262">
            <v>5.14422E-5</v>
          </cell>
        </row>
        <row r="263">
          <cell r="A263" t="str">
            <v>xmodel/text-bison-001</v>
          </cell>
          <cell r="B263" t="str">
            <v>A</v>
          </cell>
          <cell r="G263" t="str">
            <v>yes</v>
          </cell>
          <cell r="H263">
            <v>1</v>
          </cell>
        </row>
        <row r="264">
          <cell r="A264" t="str">
            <v>xmodel/gpt-35-t</v>
          </cell>
          <cell r="B264" t="str">
            <v>A</v>
          </cell>
          <cell r="G264" t="str">
            <v>yes</v>
          </cell>
          <cell r="H264">
            <v>1</v>
          </cell>
        </row>
        <row r="265">
          <cell r="A265" t="str">
            <v>xmodel/text-davinci-003</v>
          </cell>
          <cell r="B265" t="str">
            <v>Z</v>
          </cell>
          <cell r="G265" t="str">
            <v>yes</v>
          </cell>
          <cell r="H265">
            <v>0.9999946837</v>
          </cell>
        </row>
        <row r="266">
          <cell r="A266" t="str">
            <v>xmodel/claude-2</v>
          </cell>
          <cell r="B266" t="str">
            <v>A</v>
          </cell>
          <cell r="G266" t="str">
            <v>yes</v>
          </cell>
          <cell r="H266">
            <v>1</v>
          </cell>
        </row>
        <row r="267">
          <cell r="A267" t="str">
            <v>xmodel/gpt-35-t</v>
          </cell>
          <cell r="B267" t="str">
            <v>C</v>
          </cell>
          <cell r="G267" t="str">
            <v>no</v>
          </cell>
          <cell r="H267">
            <v>0</v>
          </cell>
        </row>
        <row r="268">
          <cell r="A268" t="str">
            <v>xmodel/gpt-35-t-i</v>
          </cell>
          <cell r="B268" t="str">
            <v>A</v>
          </cell>
          <cell r="G268" t="str">
            <v>yes</v>
          </cell>
          <cell r="H268">
            <v>1</v>
          </cell>
        </row>
        <row r="269">
          <cell r="A269" t="str">
            <v>xmodel/gpt-35-t</v>
          </cell>
          <cell r="B269" t="str">
            <v>A</v>
          </cell>
          <cell r="G269" t="str">
            <v>yes</v>
          </cell>
          <cell r="H269">
            <v>1</v>
          </cell>
        </row>
        <row r="270">
          <cell r="A270" t="str">
            <v>xmodel/claude-2</v>
          </cell>
          <cell r="B270" t="str">
            <v>Z</v>
          </cell>
          <cell r="G270" t="str">
            <v>no</v>
          </cell>
          <cell r="H270">
            <v>2.0000000000000001E-10</v>
          </cell>
        </row>
        <row r="271">
          <cell r="A271" t="str">
            <v>xmodel/claude-2</v>
          </cell>
          <cell r="B271" t="str">
            <v>B</v>
          </cell>
          <cell r="G271" t="str">
            <v>no</v>
          </cell>
          <cell r="H271">
            <v>5.0000000000000003E-10</v>
          </cell>
        </row>
        <row r="272">
          <cell r="A272" t="str">
            <v>xmodel/text-davinci-003</v>
          </cell>
          <cell r="B272" t="str">
            <v>A</v>
          </cell>
          <cell r="G272" t="str">
            <v>yes</v>
          </cell>
          <cell r="H272">
            <v>9.9299999999999996E-8</v>
          </cell>
        </row>
        <row r="273">
          <cell r="A273" t="str">
            <v>xmodel/gpt-4-t</v>
          </cell>
          <cell r="B273" t="str">
            <v>Z</v>
          </cell>
          <cell r="G273" t="str">
            <v>no</v>
          </cell>
          <cell r="H273">
            <v>6E-10</v>
          </cell>
        </row>
        <row r="274">
          <cell r="A274" t="str">
            <v>xmodel/claude-i</v>
          </cell>
          <cell r="B274" t="str">
            <v>Z</v>
          </cell>
          <cell r="G274" t="str">
            <v>no</v>
          </cell>
          <cell r="H274">
            <v>2.0000000000000001E-10</v>
          </cell>
        </row>
        <row r="275">
          <cell r="A275" t="str">
            <v>xmodel/claude-i</v>
          </cell>
          <cell r="B275" t="str">
            <v>B</v>
          </cell>
          <cell r="G275" t="str">
            <v>no</v>
          </cell>
          <cell r="H275">
            <v>5.0000000000000003E-10</v>
          </cell>
        </row>
        <row r="276">
          <cell r="A276" t="str">
            <v>xmodel/gpt-4-t</v>
          </cell>
          <cell r="B276" t="str">
            <v>A</v>
          </cell>
          <cell r="G276" t="str">
            <v>yes</v>
          </cell>
          <cell r="H276">
            <v>1</v>
          </cell>
        </row>
        <row r="277">
          <cell r="A277" t="str">
            <v>xmodel/text-bison-001</v>
          </cell>
          <cell r="B277" t="str">
            <v>C</v>
          </cell>
          <cell r="G277" t="str">
            <v>yes</v>
          </cell>
          <cell r="H277">
            <v>0.53120942400000004</v>
          </cell>
        </row>
        <row r="278">
          <cell r="A278" t="str">
            <v>xmodel/command</v>
          </cell>
          <cell r="B278" t="str">
            <v>C</v>
          </cell>
          <cell r="G278" t="str">
            <v>no</v>
          </cell>
          <cell r="H278">
            <v>3.3214199999999998E-5</v>
          </cell>
        </row>
        <row r="279">
          <cell r="A279" t="str">
            <v>xmodel/gpt-35-t-i</v>
          </cell>
          <cell r="B279" t="str">
            <v>A</v>
          </cell>
          <cell r="G279" t="str">
            <v>yes</v>
          </cell>
          <cell r="H279">
            <v>1</v>
          </cell>
        </row>
        <row r="280">
          <cell r="A280" t="str">
            <v>xmodel/command</v>
          </cell>
          <cell r="B280" t="str">
            <v>Z</v>
          </cell>
          <cell r="G280" t="str">
            <v>yes</v>
          </cell>
          <cell r="H280">
            <v>1</v>
          </cell>
        </row>
        <row r="281">
          <cell r="A281" t="str">
            <v>xmodel/claude-2</v>
          </cell>
          <cell r="B281" t="str">
            <v>A</v>
          </cell>
          <cell r="G281" t="str">
            <v>yes</v>
          </cell>
          <cell r="H281">
            <v>1</v>
          </cell>
        </row>
        <row r="282">
          <cell r="A282" t="str">
            <v>xmodel/gpt-35-t</v>
          </cell>
          <cell r="B282" t="str">
            <v>A</v>
          </cell>
          <cell r="G282" t="str">
            <v>no</v>
          </cell>
          <cell r="H282">
            <v>1.6199999999999999E-8</v>
          </cell>
        </row>
        <row r="283">
          <cell r="A283" t="str">
            <v>xmodel/claude-i</v>
          </cell>
          <cell r="B283" t="str">
            <v>A</v>
          </cell>
          <cell r="G283" t="str">
            <v>yes</v>
          </cell>
          <cell r="H283">
            <v>1</v>
          </cell>
        </row>
        <row r="284">
          <cell r="A284" t="str">
            <v>xmodel/text-bison-001</v>
          </cell>
          <cell r="B284" t="str">
            <v>C</v>
          </cell>
          <cell r="G284" t="str">
            <v>yes</v>
          </cell>
          <cell r="H284">
            <v>6.1442000000000004E-6</v>
          </cell>
        </row>
        <row r="285">
          <cell r="A285" t="str">
            <v>xmodel/text-davinci-003</v>
          </cell>
          <cell r="B285" t="str">
            <v>C</v>
          </cell>
          <cell r="G285" t="str">
            <v>yes</v>
          </cell>
          <cell r="H285">
            <v>1</v>
          </cell>
        </row>
        <row r="286">
          <cell r="A286" t="str">
            <v>xmodel/gpt-4-t</v>
          </cell>
          <cell r="B286" t="str">
            <v>C</v>
          </cell>
          <cell r="G286" t="str">
            <v>no</v>
          </cell>
          <cell r="H286">
            <v>0</v>
          </cell>
        </row>
        <row r="287">
          <cell r="A287" t="str">
            <v>xmodel/text-davinci-003</v>
          </cell>
          <cell r="B287" t="str">
            <v>A</v>
          </cell>
          <cell r="G287" t="str">
            <v>yes</v>
          </cell>
          <cell r="H287">
            <v>1</v>
          </cell>
        </row>
        <row r="288">
          <cell r="A288" t="str">
            <v>xmodel/command</v>
          </cell>
          <cell r="B288" t="str">
            <v>A</v>
          </cell>
          <cell r="G288" t="str">
            <v>yes</v>
          </cell>
          <cell r="H288">
            <v>1</v>
          </cell>
        </row>
        <row r="289">
          <cell r="A289" t="str">
            <v>xmodel/text-bison-001</v>
          </cell>
          <cell r="B289" t="str">
            <v>A</v>
          </cell>
          <cell r="G289" t="str">
            <v>yes</v>
          </cell>
          <cell r="H289">
            <v>1</v>
          </cell>
        </row>
        <row r="290">
          <cell r="A290" t="str">
            <v>xmodel/text-davinci-003</v>
          </cell>
          <cell r="B290" t="str">
            <v>Z</v>
          </cell>
          <cell r="G290" t="str">
            <v>no</v>
          </cell>
          <cell r="H290">
            <v>4.9899999999999997E-8</v>
          </cell>
        </row>
        <row r="291">
          <cell r="A291" t="str">
            <v>xmodel/gpt-35-t-i</v>
          </cell>
          <cell r="B291" t="str">
            <v>B</v>
          </cell>
          <cell r="G291" t="str">
            <v>yes</v>
          </cell>
          <cell r="H291">
            <v>1</v>
          </cell>
        </row>
        <row r="292">
          <cell r="A292" t="str">
            <v>xmodel/command</v>
          </cell>
          <cell r="B292" t="str">
            <v>A</v>
          </cell>
          <cell r="G292" t="str">
            <v>yes</v>
          </cell>
          <cell r="H292">
            <v>1</v>
          </cell>
        </row>
        <row r="293">
          <cell r="A293" t="str">
            <v>xmodel/gpt-35-t-i</v>
          </cell>
          <cell r="B293" t="str">
            <v>C</v>
          </cell>
          <cell r="G293" t="str">
            <v>yes</v>
          </cell>
          <cell r="H293">
            <v>1</v>
          </cell>
        </row>
        <row r="294">
          <cell r="A294" t="str">
            <v>xmodel/claude-2</v>
          </cell>
          <cell r="B294" t="str">
            <v>A</v>
          </cell>
          <cell r="G294" t="str">
            <v>yes</v>
          </cell>
          <cell r="H294">
            <v>1</v>
          </cell>
        </row>
        <row r="295">
          <cell r="A295" t="str">
            <v>xmodel/gpt-35-t</v>
          </cell>
          <cell r="B295" t="str">
            <v>A</v>
          </cell>
          <cell r="G295" t="str">
            <v>yes</v>
          </cell>
          <cell r="H295">
            <v>0.43782355160000003</v>
          </cell>
        </row>
        <row r="296">
          <cell r="A296" t="str">
            <v>xmodel/claude-2</v>
          </cell>
          <cell r="B296" t="str">
            <v>Z</v>
          </cell>
          <cell r="G296" t="str">
            <v>no</v>
          </cell>
          <cell r="H296">
            <v>1.6999999999999999E-9</v>
          </cell>
        </row>
        <row r="297">
          <cell r="A297" t="str">
            <v>xmodel/text-bison-001</v>
          </cell>
          <cell r="B297" t="str">
            <v>Z</v>
          </cell>
          <cell r="G297" t="str">
            <v>no</v>
          </cell>
          <cell r="H297">
            <v>6E-10</v>
          </cell>
        </row>
        <row r="298">
          <cell r="A298" t="str">
            <v>xmodel/claude-i</v>
          </cell>
          <cell r="B298" t="str">
            <v>A</v>
          </cell>
          <cell r="G298" t="str">
            <v>yes</v>
          </cell>
          <cell r="H298">
            <v>1</v>
          </cell>
        </row>
        <row r="299">
          <cell r="A299" t="str">
            <v>xmodel/claude-i</v>
          </cell>
          <cell r="B299" t="str">
            <v>Z</v>
          </cell>
          <cell r="G299" t="str">
            <v>no</v>
          </cell>
          <cell r="H299">
            <v>1.6999999999999999E-9</v>
          </cell>
        </row>
        <row r="300">
          <cell r="A300" t="str">
            <v>xmodel/gpt-35-t-i</v>
          </cell>
          <cell r="B300" t="str">
            <v>Z</v>
          </cell>
          <cell r="G300" t="str">
            <v>yes</v>
          </cell>
          <cell r="H300">
            <v>1</v>
          </cell>
        </row>
        <row r="301">
          <cell r="A301" t="str">
            <v>xmodel/gpt-35-t-i</v>
          </cell>
          <cell r="B301" t="str">
            <v>A</v>
          </cell>
          <cell r="G301" t="str">
            <v>yes</v>
          </cell>
          <cell r="H301">
            <v>1</v>
          </cell>
        </row>
        <row r="302">
          <cell r="A302" t="str">
            <v>xmodel/gpt-4-t</v>
          </cell>
          <cell r="B302" t="str">
            <v>Z</v>
          </cell>
          <cell r="G302" t="str">
            <v>no</v>
          </cell>
          <cell r="H302">
            <v>8.9999999999999999E-10</v>
          </cell>
        </row>
        <row r="303">
          <cell r="A303" t="str">
            <v>xmodel/gpt-35-t-i</v>
          </cell>
          <cell r="B303" t="str">
            <v>B</v>
          </cell>
          <cell r="G303" t="str">
            <v>no</v>
          </cell>
          <cell r="H303">
            <v>3.03E-8</v>
          </cell>
        </row>
        <row r="304">
          <cell r="A304" t="str">
            <v>xmodel/gpt-4-t</v>
          </cell>
          <cell r="B304" t="str">
            <v>C</v>
          </cell>
          <cell r="G304" t="str">
            <v>no</v>
          </cell>
          <cell r="H304">
            <v>3E-10</v>
          </cell>
        </row>
        <row r="305">
          <cell r="A305" t="str">
            <v>xmodel/gpt-35-t</v>
          </cell>
          <cell r="B305" t="str">
            <v>A</v>
          </cell>
          <cell r="G305" t="str">
            <v>no</v>
          </cell>
          <cell r="H305">
            <v>0.99999969239999997</v>
          </cell>
        </row>
        <row r="306">
          <cell r="A306" t="str">
            <v>xmodel/claude-2</v>
          </cell>
          <cell r="B306" t="str">
            <v>Z</v>
          </cell>
          <cell r="G306" t="str">
            <v>yes</v>
          </cell>
          <cell r="H306">
            <v>0.99998705349999994</v>
          </cell>
        </row>
        <row r="307">
          <cell r="A307" t="str">
            <v>xmodel/text-davinci-003</v>
          </cell>
          <cell r="B307" t="str">
            <v>Z</v>
          </cell>
          <cell r="G307" t="str">
            <v>no</v>
          </cell>
          <cell r="H307">
            <v>8.0000000000000003E-10</v>
          </cell>
        </row>
        <row r="308">
          <cell r="A308" t="str">
            <v>xmodel/claude-i</v>
          </cell>
          <cell r="B308" t="str">
            <v>B</v>
          </cell>
          <cell r="G308" t="str">
            <v>yes</v>
          </cell>
          <cell r="H308">
            <v>0.99998705349999994</v>
          </cell>
        </row>
        <row r="309">
          <cell r="A309" t="str">
            <v>xmodel/text-bison-001</v>
          </cell>
          <cell r="B309" t="str">
            <v>B</v>
          </cell>
          <cell r="G309" t="str">
            <v>no</v>
          </cell>
          <cell r="H309">
            <v>0.99999635170000001</v>
          </cell>
        </row>
        <row r="310">
          <cell r="A310" t="str">
            <v>xmodel/claude-i</v>
          </cell>
          <cell r="B310" t="str">
            <v>A</v>
          </cell>
          <cell r="G310" t="str">
            <v>yes</v>
          </cell>
          <cell r="H310">
            <v>1</v>
          </cell>
        </row>
        <row r="311">
          <cell r="A311" t="str">
            <v>xmodel/text-bison-001</v>
          </cell>
          <cell r="B311" t="str">
            <v>Z</v>
          </cell>
          <cell r="G311" t="str">
            <v>no</v>
          </cell>
          <cell r="H311">
            <v>0</v>
          </cell>
        </row>
        <row r="312">
          <cell r="A312" t="str">
            <v>xmodel/claude-i</v>
          </cell>
          <cell r="B312" t="str">
            <v>A</v>
          </cell>
          <cell r="G312" t="str">
            <v>yes</v>
          </cell>
          <cell r="H312">
            <v>1</v>
          </cell>
        </row>
        <row r="313">
          <cell r="A313" t="str">
            <v>xmodel/claude-i</v>
          </cell>
          <cell r="B313" t="str">
            <v>C</v>
          </cell>
          <cell r="G313" t="str">
            <v>yes</v>
          </cell>
          <cell r="H313">
            <v>1</v>
          </cell>
        </row>
        <row r="314">
          <cell r="A314" t="str">
            <v>xmodel/claude-2</v>
          </cell>
          <cell r="B314" t="str">
            <v>A</v>
          </cell>
          <cell r="G314" t="str">
            <v>yes</v>
          </cell>
          <cell r="H314">
            <v>1</v>
          </cell>
        </row>
        <row r="315">
          <cell r="A315" t="str">
            <v>xmodel/claude-2</v>
          </cell>
          <cell r="B315" t="str">
            <v>A</v>
          </cell>
          <cell r="G315" t="str">
            <v>yes</v>
          </cell>
          <cell r="H315">
            <v>1</v>
          </cell>
        </row>
        <row r="316">
          <cell r="A316" t="str">
            <v>xmodel/gpt-35-t</v>
          </cell>
          <cell r="B316" t="str">
            <v>Z</v>
          </cell>
          <cell r="G316" t="str">
            <v>no</v>
          </cell>
          <cell r="H316">
            <v>4.0000000000000001E-10</v>
          </cell>
        </row>
        <row r="317">
          <cell r="A317" t="str">
            <v>xmodel/text-davinci-003</v>
          </cell>
          <cell r="B317" t="str">
            <v>A</v>
          </cell>
          <cell r="G317" t="str">
            <v>yes</v>
          </cell>
          <cell r="H317">
            <v>1</v>
          </cell>
        </row>
        <row r="318">
          <cell r="A318" t="str">
            <v>xmodel/claude-2</v>
          </cell>
          <cell r="B318" t="str">
            <v>A</v>
          </cell>
          <cell r="G318" t="str">
            <v>yes</v>
          </cell>
          <cell r="H318">
            <v>1</v>
          </cell>
        </row>
        <row r="319">
          <cell r="A319" t="str">
            <v>xmodel/gpt-35-t</v>
          </cell>
          <cell r="B319" t="str">
            <v>A</v>
          </cell>
          <cell r="G319" t="str">
            <v>yes</v>
          </cell>
          <cell r="H319">
            <v>1</v>
          </cell>
        </row>
        <row r="320">
          <cell r="A320" t="str">
            <v>xmodel/gpt-35-t-i</v>
          </cell>
          <cell r="B320" t="str">
            <v>D</v>
          </cell>
          <cell r="G320" t="str">
            <v>yes</v>
          </cell>
          <cell r="H320">
            <v>3.3766145000000002E-3</v>
          </cell>
        </row>
        <row r="321">
          <cell r="A321" t="str">
            <v>xmodel/command</v>
          </cell>
          <cell r="B321" t="str">
            <v>A</v>
          </cell>
          <cell r="G321" t="str">
            <v>yes</v>
          </cell>
          <cell r="H321">
            <v>1</v>
          </cell>
        </row>
        <row r="322">
          <cell r="A322" t="str">
            <v>xmodel/command</v>
          </cell>
          <cell r="B322" t="str">
            <v>Z</v>
          </cell>
          <cell r="G322" t="str">
            <v>no</v>
          </cell>
          <cell r="H322">
            <v>2.51E-8</v>
          </cell>
        </row>
        <row r="323">
          <cell r="A323" t="str">
            <v>xmodel/claude-i</v>
          </cell>
          <cell r="B323" t="str">
            <v>C</v>
          </cell>
          <cell r="G323" t="str">
            <v>no</v>
          </cell>
          <cell r="H323">
            <v>3.03E-8</v>
          </cell>
        </row>
        <row r="324">
          <cell r="A324" t="str">
            <v>xmodel/claude-i</v>
          </cell>
          <cell r="B324" t="str">
            <v>C</v>
          </cell>
          <cell r="G324" t="str">
            <v>no</v>
          </cell>
          <cell r="H324">
            <v>0.99999635170000001</v>
          </cell>
        </row>
        <row r="325">
          <cell r="A325" t="str">
            <v>xmodel/gpt-35-t</v>
          </cell>
          <cell r="B325" t="str">
            <v>Z</v>
          </cell>
          <cell r="G325" t="str">
            <v>no</v>
          </cell>
          <cell r="H325">
            <v>0</v>
          </cell>
        </row>
        <row r="326">
          <cell r="A326" t="str">
            <v>xmodel/claude-2</v>
          </cell>
          <cell r="B326" t="str">
            <v>Z</v>
          </cell>
          <cell r="G326" t="str">
            <v>no</v>
          </cell>
          <cell r="H326">
            <v>0.99999635170000001</v>
          </cell>
        </row>
        <row r="327">
          <cell r="A327" t="str">
            <v>xmodel/gpt-35-t-i</v>
          </cell>
          <cell r="B327" t="str">
            <v>Z</v>
          </cell>
          <cell r="G327" t="str">
            <v>yes</v>
          </cell>
          <cell r="H327">
            <v>1</v>
          </cell>
        </row>
        <row r="328">
          <cell r="A328" t="str">
            <v>xmodel/claude-2</v>
          </cell>
          <cell r="B328" t="str">
            <v>Z</v>
          </cell>
          <cell r="G328" t="str">
            <v>no</v>
          </cell>
          <cell r="H328">
            <v>3.03E-8</v>
          </cell>
        </row>
        <row r="329">
          <cell r="A329" t="str">
            <v>xmodel/gpt-4-t</v>
          </cell>
          <cell r="B329" t="str">
            <v>A</v>
          </cell>
          <cell r="G329" t="str">
            <v>yes</v>
          </cell>
          <cell r="H329">
            <v>0.43782355160000003</v>
          </cell>
        </row>
        <row r="330">
          <cell r="A330" t="str">
            <v>xmodel/text-davinci-003</v>
          </cell>
          <cell r="B330" t="str">
            <v>A</v>
          </cell>
          <cell r="G330" t="str">
            <v>yes</v>
          </cell>
          <cell r="H330">
            <v>1</v>
          </cell>
        </row>
        <row r="331">
          <cell r="A331" t="str">
            <v>xmodel/gpt-35-t-i</v>
          </cell>
          <cell r="B331" t="str">
            <v>A</v>
          </cell>
          <cell r="G331" t="str">
            <v>yes</v>
          </cell>
          <cell r="H331">
            <v>1</v>
          </cell>
        </row>
        <row r="332">
          <cell r="A332" t="str">
            <v>xmodel/gpt-4-t</v>
          </cell>
          <cell r="B332" t="str">
            <v>Z</v>
          </cell>
          <cell r="G332" t="str">
            <v>no</v>
          </cell>
          <cell r="H332">
            <v>5.14422E-5</v>
          </cell>
        </row>
        <row r="333">
          <cell r="A333" t="str">
            <v>xmodel/text-bison-001</v>
          </cell>
          <cell r="B333" t="str">
            <v>A</v>
          </cell>
          <cell r="G333" t="str">
            <v>yes</v>
          </cell>
          <cell r="H333">
            <v>1</v>
          </cell>
        </row>
        <row r="334">
          <cell r="A334" t="str">
            <v>xmodel/claude-i</v>
          </cell>
          <cell r="B334" t="str">
            <v>B</v>
          </cell>
          <cell r="G334" t="str">
            <v>no</v>
          </cell>
          <cell r="H334">
            <v>5.14422E-5</v>
          </cell>
        </row>
        <row r="335">
          <cell r="A335" t="str">
            <v>xmodel/gpt-35-t-i</v>
          </cell>
          <cell r="B335" t="str">
            <v>A</v>
          </cell>
          <cell r="G335" t="str">
            <v>yes</v>
          </cell>
          <cell r="H335">
            <v>1</v>
          </cell>
        </row>
        <row r="336">
          <cell r="A336" t="str">
            <v>xmodel/text-bison-001</v>
          </cell>
          <cell r="B336" t="str">
            <v>Z</v>
          </cell>
          <cell r="G336" t="str">
            <v>no</v>
          </cell>
          <cell r="H336">
            <v>0</v>
          </cell>
        </row>
        <row r="337">
          <cell r="A337" t="str">
            <v>xmodel/claude-2</v>
          </cell>
          <cell r="B337" t="str">
            <v>Z</v>
          </cell>
          <cell r="G337" t="str">
            <v>no</v>
          </cell>
          <cell r="H337">
            <v>5.14422E-5</v>
          </cell>
        </row>
        <row r="338">
          <cell r="A338" t="str">
            <v>xmodel/gpt-35-t</v>
          </cell>
          <cell r="B338" t="str">
            <v>A</v>
          </cell>
          <cell r="G338" t="str">
            <v>yes</v>
          </cell>
          <cell r="H338">
            <v>1</v>
          </cell>
        </row>
        <row r="339">
          <cell r="A339" t="str">
            <v>xmodel/text-davinci-003</v>
          </cell>
          <cell r="B339" t="str">
            <v>A</v>
          </cell>
          <cell r="G339" t="str">
            <v>yes</v>
          </cell>
          <cell r="H339">
            <v>1</v>
          </cell>
        </row>
        <row r="340">
          <cell r="A340" t="str">
            <v>xmodel/gpt-35-t-i</v>
          </cell>
          <cell r="B340" t="str">
            <v>Z</v>
          </cell>
          <cell r="G340" t="str">
            <v>yes</v>
          </cell>
          <cell r="H340">
            <v>9.8000000000000001E-9</v>
          </cell>
        </row>
        <row r="341">
          <cell r="A341" t="str">
            <v>xmodel/text-davinci-003</v>
          </cell>
          <cell r="B341" t="str">
            <v>A</v>
          </cell>
          <cell r="G341" t="str">
            <v>yes</v>
          </cell>
          <cell r="H341">
            <v>1</v>
          </cell>
        </row>
        <row r="342">
          <cell r="A342" t="str">
            <v>xmodel/gpt-4-t</v>
          </cell>
          <cell r="B342" t="str">
            <v>Z</v>
          </cell>
          <cell r="G342" t="str">
            <v>no</v>
          </cell>
          <cell r="H342">
            <v>4.9899999999999997E-8</v>
          </cell>
        </row>
        <row r="343">
          <cell r="A343" t="str">
            <v>xmodel/gpt-4-t</v>
          </cell>
          <cell r="B343" t="str">
            <v>A</v>
          </cell>
          <cell r="G343" t="str">
            <v>yes</v>
          </cell>
          <cell r="H343">
            <v>1</v>
          </cell>
        </row>
        <row r="344">
          <cell r="A344" t="str">
            <v>xmodel/gpt-35-t-i</v>
          </cell>
          <cell r="B344" t="str">
            <v>A</v>
          </cell>
          <cell r="G344" t="str">
            <v>no</v>
          </cell>
          <cell r="H344">
            <v>1.6199999999999999E-8</v>
          </cell>
        </row>
        <row r="345">
          <cell r="A345" t="str">
            <v>xmodel/claude-i</v>
          </cell>
          <cell r="B345" t="str">
            <v>A</v>
          </cell>
          <cell r="G345" t="str">
            <v>yes</v>
          </cell>
          <cell r="H345">
            <v>1</v>
          </cell>
        </row>
        <row r="346">
          <cell r="A346" t="str">
            <v>xmodel/gpt-35-t</v>
          </cell>
          <cell r="B346" t="str">
            <v>A</v>
          </cell>
          <cell r="G346" t="str">
            <v>yes</v>
          </cell>
          <cell r="H346">
            <v>1</v>
          </cell>
        </row>
        <row r="347">
          <cell r="A347" t="str">
            <v>xmodel/claude-2</v>
          </cell>
          <cell r="B347" t="str">
            <v>A</v>
          </cell>
          <cell r="G347" t="str">
            <v>yes</v>
          </cell>
          <cell r="H347">
            <v>1</v>
          </cell>
        </row>
        <row r="348">
          <cell r="A348" t="str">
            <v>xmodel/gpt-35-t</v>
          </cell>
          <cell r="B348" t="str">
            <v>A</v>
          </cell>
          <cell r="G348" t="str">
            <v>yes</v>
          </cell>
          <cell r="H348">
            <v>1</v>
          </cell>
        </row>
        <row r="349">
          <cell r="A349" t="str">
            <v>xmodel/text-bison-001</v>
          </cell>
          <cell r="B349" t="str">
            <v>A</v>
          </cell>
          <cell r="G349" t="str">
            <v>yes</v>
          </cell>
          <cell r="H349">
            <v>2.382E-7</v>
          </cell>
        </row>
        <row r="350">
          <cell r="A350" t="str">
            <v>xmodel/text-davinci-003</v>
          </cell>
          <cell r="B350" t="str">
            <v>A</v>
          </cell>
          <cell r="G350" t="str">
            <v>yes</v>
          </cell>
          <cell r="H350">
            <v>4.3999999999999997E-9</v>
          </cell>
        </row>
        <row r="351">
          <cell r="A351" t="str">
            <v>xmodel/command</v>
          </cell>
          <cell r="B351" t="str">
            <v>A</v>
          </cell>
          <cell r="G351" t="str">
            <v>no</v>
          </cell>
          <cell r="H351">
            <v>0.99999969239999997</v>
          </cell>
        </row>
        <row r="352">
          <cell r="A352" t="str">
            <v>xmodel/text-bison-001</v>
          </cell>
          <cell r="B352" t="str">
            <v>X</v>
          </cell>
          <cell r="G352" t="str">
            <v>no</v>
          </cell>
          <cell r="H352">
            <v>2.51E-8</v>
          </cell>
        </row>
        <row r="353">
          <cell r="A353" t="str">
            <v>xmodel/command</v>
          </cell>
          <cell r="B353" t="str">
            <v>A</v>
          </cell>
          <cell r="G353" t="str">
            <v>yes</v>
          </cell>
          <cell r="H353">
            <v>1</v>
          </cell>
        </row>
        <row r="354">
          <cell r="A354" t="str">
            <v>xmodel/text-bison-001</v>
          </cell>
          <cell r="B354" t="str">
            <v>C</v>
          </cell>
          <cell r="G354" t="str">
            <v>yes</v>
          </cell>
          <cell r="H354">
            <v>1</v>
          </cell>
        </row>
        <row r="355">
          <cell r="A355" t="str">
            <v>xmodel/gpt-4-t</v>
          </cell>
          <cell r="B355" t="str">
            <v>Z</v>
          </cell>
          <cell r="G355" t="str">
            <v>no</v>
          </cell>
          <cell r="H355">
            <v>1.6199999999999999E-8</v>
          </cell>
        </row>
        <row r="356">
          <cell r="A356" t="str">
            <v>xmodel/gpt-4-t</v>
          </cell>
          <cell r="B356" t="str">
            <v>A</v>
          </cell>
          <cell r="G356" t="str">
            <v>no</v>
          </cell>
          <cell r="H356">
            <v>1</v>
          </cell>
        </row>
        <row r="357">
          <cell r="A357" t="str">
            <v>xmodel/text-bison-001</v>
          </cell>
          <cell r="B357" t="str">
            <v>A</v>
          </cell>
          <cell r="G357" t="str">
            <v>yes</v>
          </cell>
          <cell r="H357">
            <v>1</v>
          </cell>
        </row>
        <row r="358">
          <cell r="A358" t="str">
            <v>xmodel/claude-2</v>
          </cell>
          <cell r="B358" t="str">
            <v>Z</v>
          </cell>
          <cell r="G358" t="str">
            <v>yes</v>
          </cell>
          <cell r="H358">
            <v>1</v>
          </cell>
        </row>
        <row r="359">
          <cell r="A359" t="str">
            <v>xmodel/gpt-35-t</v>
          </cell>
          <cell r="B359" t="str">
            <v>C</v>
          </cell>
          <cell r="G359" t="str">
            <v>no</v>
          </cell>
          <cell r="H359">
            <v>7.2699999999999996E-8</v>
          </cell>
        </row>
        <row r="360">
          <cell r="A360" t="str">
            <v>xmodel/text-davinci-003</v>
          </cell>
          <cell r="B360" t="str">
            <v>Z</v>
          </cell>
          <cell r="G360" t="str">
            <v>no</v>
          </cell>
          <cell r="H360">
            <v>6E-10</v>
          </cell>
        </row>
        <row r="361">
          <cell r="A361" t="str">
            <v>xmodel/text-davinci-003</v>
          </cell>
          <cell r="B361" t="str">
            <v>A</v>
          </cell>
          <cell r="G361" t="str">
            <v>yes</v>
          </cell>
          <cell r="H361">
            <v>1</v>
          </cell>
        </row>
        <row r="362">
          <cell r="A362" t="str">
            <v>xmodel/gpt-35-t</v>
          </cell>
          <cell r="B362" t="str">
            <v>A</v>
          </cell>
          <cell r="G362" t="str">
            <v>yes</v>
          </cell>
          <cell r="H362">
            <v>2.382E-7</v>
          </cell>
        </row>
        <row r="363">
          <cell r="A363" t="str">
            <v>xmodel/text-davinci-003</v>
          </cell>
          <cell r="B363" t="str">
            <v>A</v>
          </cell>
          <cell r="G363" t="str">
            <v>yes</v>
          </cell>
          <cell r="H363">
            <v>1</v>
          </cell>
        </row>
        <row r="364">
          <cell r="A364" t="str">
            <v>xmodel/claude-i</v>
          </cell>
          <cell r="B364" t="str">
            <v>A</v>
          </cell>
          <cell r="G364" t="str">
            <v>yes</v>
          </cell>
          <cell r="H364">
            <v>1</v>
          </cell>
        </row>
        <row r="365">
          <cell r="A365" t="str">
            <v>xmodel/text-davinci-003</v>
          </cell>
          <cell r="B365" t="str">
            <v>C</v>
          </cell>
          <cell r="G365" t="str">
            <v>no</v>
          </cell>
          <cell r="H365">
            <v>4.0000000000000001E-10</v>
          </cell>
        </row>
        <row r="366">
          <cell r="A366" t="str">
            <v>xmodel/text-davinci-003</v>
          </cell>
          <cell r="B366" t="str">
            <v>A</v>
          </cell>
          <cell r="G366" t="str">
            <v>yes</v>
          </cell>
          <cell r="H366">
            <v>1</v>
          </cell>
        </row>
        <row r="367">
          <cell r="A367" t="str">
            <v>xmodel/command</v>
          </cell>
          <cell r="B367" t="str">
            <v>C</v>
          </cell>
          <cell r="G367" t="str">
            <v>no</v>
          </cell>
          <cell r="H367">
            <v>4.0000000000000001E-10</v>
          </cell>
        </row>
        <row r="368">
          <cell r="A368" t="str">
            <v>xmodel/gpt-35-t-i</v>
          </cell>
          <cell r="B368" t="str">
            <v>C</v>
          </cell>
          <cell r="G368" t="str">
            <v>no</v>
          </cell>
          <cell r="H368">
            <v>3E-10</v>
          </cell>
        </row>
        <row r="369">
          <cell r="A369" t="str">
            <v>xmodel/command</v>
          </cell>
          <cell r="B369" t="str">
            <v>A</v>
          </cell>
          <cell r="G369" t="str">
            <v>yes</v>
          </cell>
          <cell r="H369">
            <v>1</v>
          </cell>
        </row>
        <row r="370">
          <cell r="A370" t="str">
            <v>xmodel/gpt-35-t</v>
          </cell>
          <cell r="B370" t="str">
            <v>A</v>
          </cell>
          <cell r="G370" t="str">
            <v>yes</v>
          </cell>
          <cell r="H370">
            <v>1</v>
          </cell>
        </row>
        <row r="371">
          <cell r="A371" t="str">
            <v>xmodel/gpt-35-t</v>
          </cell>
          <cell r="B371" t="str">
            <v>A</v>
          </cell>
          <cell r="G371" t="str">
            <v>yes</v>
          </cell>
          <cell r="H371">
            <v>2.9595709999999999E-4</v>
          </cell>
        </row>
        <row r="372">
          <cell r="A372" t="str">
            <v>xmodel/claude-2</v>
          </cell>
          <cell r="B372" t="str">
            <v>A</v>
          </cell>
          <cell r="G372" t="str">
            <v>yes</v>
          </cell>
          <cell r="H372">
            <v>6.1442000000000004E-6</v>
          </cell>
        </row>
        <row r="373">
          <cell r="A373" t="str">
            <v>xmodel/gpt-35-t</v>
          </cell>
          <cell r="B373" t="str">
            <v>A</v>
          </cell>
          <cell r="G373" t="str">
            <v>yes</v>
          </cell>
          <cell r="H373">
            <v>1</v>
          </cell>
        </row>
        <row r="374">
          <cell r="A374" t="str">
            <v>xmodel/text-bison-001</v>
          </cell>
          <cell r="B374" t="str">
            <v>C</v>
          </cell>
          <cell r="G374" t="str">
            <v>yes</v>
          </cell>
          <cell r="H374">
            <v>1</v>
          </cell>
        </row>
        <row r="375">
          <cell r="A375" t="str">
            <v>xmodel/claude-2</v>
          </cell>
          <cell r="B375" t="str">
            <v>Z</v>
          </cell>
          <cell r="G375" t="str">
            <v>yes</v>
          </cell>
          <cell r="H375">
            <v>1</v>
          </cell>
        </row>
        <row r="376">
          <cell r="A376" t="str">
            <v>xmodel/gpt-35-t-i</v>
          </cell>
          <cell r="B376" t="str">
            <v>A</v>
          </cell>
          <cell r="G376" t="str">
            <v>yes</v>
          </cell>
          <cell r="H376">
            <v>1</v>
          </cell>
        </row>
        <row r="377">
          <cell r="A377" t="str">
            <v>xmodel/text-bison-001</v>
          </cell>
          <cell r="B377" t="str">
            <v>A</v>
          </cell>
          <cell r="G377" t="str">
            <v>yes</v>
          </cell>
          <cell r="H377">
            <v>1</v>
          </cell>
        </row>
        <row r="378">
          <cell r="A378" t="str">
            <v>xmodel/claude-i</v>
          </cell>
          <cell r="B378" t="str">
            <v>A</v>
          </cell>
          <cell r="G378" t="str">
            <v>yes</v>
          </cell>
          <cell r="H378">
            <v>1</v>
          </cell>
        </row>
        <row r="379">
          <cell r="A379" t="str">
            <v>xmodel/claude-i</v>
          </cell>
          <cell r="B379" t="str">
            <v>C</v>
          </cell>
          <cell r="G379" t="str">
            <v>yes</v>
          </cell>
          <cell r="H379">
            <v>6.1442000000000004E-6</v>
          </cell>
        </row>
        <row r="380">
          <cell r="A380" t="str">
            <v>xmodel/gpt-4-t</v>
          </cell>
          <cell r="B380" t="str">
            <v>Z</v>
          </cell>
          <cell r="G380" t="str">
            <v>no</v>
          </cell>
          <cell r="H380">
            <v>1.6999999999999999E-9</v>
          </cell>
        </row>
        <row r="381">
          <cell r="A381" t="str">
            <v>xmodel/gpt-4-t</v>
          </cell>
          <cell r="B381" t="str">
            <v>A</v>
          </cell>
          <cell r="G381" t="str">
            <v>yes</v>
          </cell>
          <cell r="H381">
            <v>1</v>
          </cell>
        </row>
        <row r="382">
          <cell r="A382" t="str">
            <v>xmodel/gpt-4-t</v>
          </cell>
          <cell r="B382" t="str">
            <v>A</v>
          </cell>
          <cell r="G382" t="str">
            <v>yes</v>
          </cell>
          <cell r="H382">
            <v>1</v>
          </cell>
        </row>
        <row r="383">
          <cell r="A383" t="str">
            <v>xmodel/claude-i</v>
          </cell>
          <cell r="B383" t="str">
            <v>A</v>
          </cell>
          <cell r="G383" t="str">
            <v>yes</v>
          </cell>
          <cell r="H383">
            <v>1</v>
          </cell>
        </row>
        <row r="384">
          <cell r="A384" t="str">
            <v>xmodel/text-bison-001</v>
          </cell>
          <cell r="B384" t="str">
            <v>A</v>
          </cell>
          <cell r="G384" t="str">
            <v>yes</v>
          </cell>
          <cell r="H384">
            <v>2.9595709999999999E-4</v>
          </cell>
        </row>
        <row r="385">
          <cell r="A385" t="str">
            <v>xmodel/claude-i</v>
          </cell>
          <cell r="B385" t="str">
            <v>A</v>
          </cell>
          <cell r="G385" t="str">
            <v>yes</v>
          </cell>
          <cell r="H385">
            <v>1</v>
          </cell>
        </row>
        <row r="386">
          <cell r="A386" t="str">
            <v>xmodel/claude-2</v>
          </cell>
          <cell r="B386" t="str">
            <v>A</v>
          </cell>
          <cell r="G386" t="str">
            <v>yes</v>
          </cell>
          <cell r="H386">
            <v>1</v>
          </cell>
        </row>
        <row r="387">
          <cell r="A387" t="str">
            <v>xmodel/gpt-35-t</v>
          </cell>
          <cell r="B387" t="str">
            <v>A</v>
          </cell>
          <cell r="G387" t="str">
            <v>yes</v>
          </cell>
          <cell r="H387">
            <v>4.3999999999999997E-9</v>
          </cell>
        </row>
        <row r="388">
          <cell r="A388" t="str">
            <v>xmodel/gpt-35-t-i</v>
          </cell>
          <cell r="B388" t="str">
            <v>A</v>
          </cell>
          <cell r="G388" t="str">
            <v>yes</v>
          </cell>
          <cell r="H388">
            <v>1</v>
          </cell>
        </row>
        <row r="389">
          <cell r="A389" t="str">
            <v>xmodel/claude-2</v>
          </cell>
          <cell r="B389" t="str">
            <v>B</v>
          </cell>
          <cell r="G389" t="str">
            <v>yes</v>
          </cell>
          <cell r="H389">
            <v>1</v>
          </cell>
        </row>
        <row r="390">
          <cell r="A390" t="str">
            <v>xmodel/text-bison-001</v>
          </cell>
          <cell r="B390" t="str">
            <v>C</v>
          </cell>
          <cell r="G390" t="str">
            <v>no</v>
          </cell>
          <cell r="H390">
            <v>8.0000000000000003E-10</v>
          </cell>
        </row>
        <row r="391">
          <cell r="A391" t="str">
            <v>xmodel/text-davinci-003</v>
          </cell>
          <cell r="B391" t="str">
            <v>C</v>
          </cell>
          <cell r="G391" t="str">
            <v>no</v>
          </cell>
          <cell r="H391">
            <v>0</v>
          </cell>
        </row>
        <row r="392">
          <cell r="A392" t="str">
            <v>xmodel/command</v>
          </cell>
          <cell r="B392" t="str">
            <v>A</v>
          </cell>
          <cell r="G392" t="str">
            <v>yes</v>
          </cell>
          <cell r="H392">
            <v>0.99999981159999995</v>
          </cell>
        </row>
        <row r="393">
          <cell r="A393" t="str">
            <v>xmodel/text-bison-001</v>
          </cell>
          <cell r="B393" t="str">
            <v>A</v>
          </cell>
          <cell r="G393" t="str">
            <v>yes</v>
          </cell>
          <cell r="H393">
            <v>1E-10</v>
          </cell>
        </row>
        <row r="394">
          <cell r="A394" t="str">
            <v>xmodel/text-davinci-003</v>
          </cell>
          <cell r="B394" t="str">
            <v>C</v>
          </cell>
          <cell r="G394" t="str">
            <v>no</v>
          </cell>
          <cell r="H394">
            <v>3E-10</v>
          </cell>
        </row>
        <row r="395">
          <cell r="A395" t="str">
            <v>xmodel/command</v>
          </cell>
          <cell r="B395" t="str">
            <v>A</v>
          </cell>
          <cell r="G395" t="str">
            <v>yes</v>
          </cell>
          <cell r="H395">
            <v>1</v>
          </cell>
        </row>
        <row r="396">
          <cell r="A396" t="str">
            <v>xmodel/gpt-35-t-i</v>
          </cell>
          <cell r="B396" t="str">
            <v>A</v>
          </cell>
          <cell r="G396" t="str">
            <v>yes</v>
          </cell>
          <cell r="H396">
            <v>4.3999999999999997E-9</v>
          </cell>
        </row>
        <row r="397">
          <cell r="A397" t="str">
            <v>xmodel/command</v>
          </cell>
          <cell r="B397" t="str">
            <v>B</v>
          </cell>
          <cell r="G397" t="str">
            <v>yes</v>
          </cell>
          <cell r="H397">
            <v>0.99999933379999995</v>
          </cell>
        </row>
        <row r="398">
          <cell r="A398" t="str">
            <v>xmodel/command</v>
          </cell>
          <cell r="B398" t="str">
            <v>B</v>
          </cell>
          <cell r="G398" t="str">
            <v>yes</v>
          </cell>
          <cell r="H398">
            <v>1</v>
          </cell>
        </row>
        <row r="399">
          <cell r="A399" t="str">
            <v>xmodel/claude-i</v>
          </cell>
          <cell r="B399" t="str">
            <v>A</v>
          </cell>
          <cell r="G399" t="str">
            <v>yes</v>
          </cell>
          <cell r="H399">
            <v>3.3766145000000002E-3</v>
          </cell>
        </row>
        <row r="400">
          <cell r="A400" t="str">
            <v>xmodel/gpt-35-t-i</v>
          </cell>
          <cell r="B400" t="str">
            <v>B</v>
          </cell>
          <cell r="G400" t="str">
            <v>no</v>
          </cell>
          <cell r="H400">
            <v>0.99999969239999997</v>
          </cell>
        </row>
        <row r="401">
          <cell r="A401" t="str">
            <v>xmodel/claude-i</v>
          </cell>
          <cell r="B401" t="str">
            <v>A</v>
          </cell>
          <cell r="G401" t="str">
            <v>yes</v>
          </cell>
          <cell r="H401">
            <v>1</v>
          </cell>
        </row>
        <row r="402">
          <cell r="A402" t="str">
            <v>xmodel/gpt-35-t</v>
          </cell>
          <cell r="B402" t="str">
            <v>A</v>
          </cell>
          <cell r="G402" t="str">
            <v>yes</v>
          </cell>
          <cell r="H402">
            <v>9.9299999999999996E-8</v>
          </cell>
        </row>
        <row r="403">
          <cell r="A403" t="str">
            <v>xmodel/gpt-35-t-i</v>
          </cell>
          <cell r="B403" t="str">
            <v>Z</v>
          </cell>
          <cell r="G403" t="str">
            <v>yes</v>
          </cell>
          <cell r="H403">
            <v>1</v>
          </cell>
        </row>
        <row r="404">
          <cell r="A404" t="str">
            <v>xmodel/gpt-35-t</v>
          </cell>
          <cell r="B404" t="str">
            <v>A</v>
          </cell>
          <cell r="G404" t="str">
            <v>yes</v>
          </cell>
          <cell r="H404">
            <v>1</v>
          </cell>
        </row>
        <row r="405">
          <cell r="A405" t="str">
            <v>xmodel/claude-2</v>
          </cell>
          <cell r="B405" t="str">
            <v>A</v>
          </cell>
          <cell r="G405" t="str">
            <v>yes</v>
          </cell>
          <cell r="H405">
            <v>1</v>
          </cell>
        </row>
        <row r="406">
          <cell r="A406" t="str">
            <v>xmodel/text-bison-001</v>
          </cell>
          <cell r="B406" t="str">
            <v>C</v>
          </cell>
          <cell r="G406" t="str">
            <v>yes</v>
          </cell>
          <cell r="H406">
            <v>1</v>
          </cell>
        </row>
        <row r="407">
          <cell r="A407" t="str">
            <v>xmodel/claude-2</v>
          </cell>
          <cell r="B407" t="str">
            <v>A</v>
          </cell>
          <cell r="G407" t="str">
            <v>yes</v>
          </cell>
          <cell r="H407">
            <v>3.3766145000000002E-3</v>
          </cell>
        </row>
        <row r="408">
          <cell r="A408" t="str">
            <v>xmodel/gpt-35-t-i</v>
          </cell>
          <cell r="B408" t="str">
            <v>C</v>
          </cell>
          <cell r="G408" t="str">
            <v>yes</v>
          </cell>
          <cell r="H408">
            <v>0.99999981159999995</v>
          </cell>
        </row>
        <row r="409">
          <cell r="A409" t="str">
            <v>xmodel/claude-2</v>
          </cell>
          <cell r="B409" t="str">
            <v>Z</v>
          </cell>
          <cell r="G409" t="str">
            <v>no</v>
          </cell>
          <cell r="H409">
            <v>4.9899999999999997E-8</v>
          </cell>
        </row>
        <row r="410">
          <cell r="A410" t="str">
            <v>xmodel/gpt-35-t</v>
          </cell>
          <cell r="B410" t="str">
            <v>A</v>
          </cell>
          <cell r="G410" t="str">
            <v>yes</v>
          </cell>
          <cell r="H410">
            <v>1</v>
          </cell>
        </row>
        <row r="411">
          <cell r="A411" t="str">
            <v>xmodel/text-bison-001</v>
          </cell>
          <cell r="B411" t="str">
            <v>D</v>
          </cell>
          <cell r="G411" t="str">
            <v>yes</v>
          </cell>
          <cell r="H411">
            <v>1</v>
          </cell>
        </row>
        <row r="412">
          <cell r="A412" t="str">
            <v>xmodel/claude-i</v>
          </cell>
          <cell r="B412" t="str">
            <v>Z</v>
          </cell>
          <cell r="G412" t="str">
            <v>no</v>
          </cell>
          <cell r="H412">
            <v>4.9899999999999997E-8</v>
          </cell>
        </row>
        <row r="413">
          <cell r="A413" t="str">
            <v>xmodel/gpt-4-t</v>
          </cell>
          <cell r="B413" t="str">
            <v>Z</v>
          </cell>
          <cell r="G413" t="str">
            <v>no</v>
          </cell>
          <cell r="H413">
            <v>3E-10</v>
          </cell>
        </row>
        <row r="414">
          <cell r="A414" t="str">
            <v>xmodel/text-davinci-003</v>
          </cell>
          <cell r="B414" t="str">
            <v>Z</v>
          </cell>
          <cell r="G414" t="str">
            <v>no</v>
          </cell>
          <cell r="H414">
            <v>2.0000000000000001E-10</v>
          </cell>
        </row>
        <row r="415">
          <cell r="A415" t="str">
            <v>xmodel/gpt-4-t</v>
          </cell>
          <cell r="B415" t="str">
            <v>A</v>
          </cell>
          <cell r="G415" t="str">
            <v>yes</v>
          </cell>
          <cell r="H415">
            <v>1</v>
          </cell>
        </row>
        <row r="416">
          <cell r="A416" t="str">
            <v>xmodel/text-bison-001</v>
          </cell>
          <cell r="B416" t="str">
            <v>A</v>
          </cell>
          <cell r="G416" t="str">
            <v>yes</v>
          </cell>
          <cell r="H416">
            <v>1</v>
          </cell>
        </row>
        <row r="417">
          <cell r="A417" t="str">
            <v>xmodel/text-bison-001</v>
          </cell>
          <cell r="B417" t="str">
            <v>B</v>
          </cell>
          <cell r="G417" t="str">
            <v>no</v>
          </cell>
          <cell r="H417">
            <v>5.14422E-5</v>
          </cell>
        </row>
        <row r="418">
          <cell r="A418" t="str">
            <v>xmodel/gpt-35-t-i</v>
          </cell>
          <cell r="B418" t="str">
            <v>Z</v>
          </cell>
          <cell r="G418" t="str">
            <v>no</v>
          </cell>
          <cell r="H418">
            <v>4.0000000000000001E-10</v>
          </cell>
        </row>
        <row r="419">
          <cell r="A419" t="str">
            <v>xmodel/gpt-4-t</v>
          </cell>
          <cell r="B419" t="str">
            <v>A</v>
          </cell>
          <cell r="G419" t="str">
            <v>yes</v>
          </cell>
          <cell r="H419">
            <v>1</v>
          </cell>
        </row>
        <row r="420">
          <cell r="A420" t="str">
            <v>xmodel/text-bison-001</v>
          </cell>
          <cell r="B420" t="str">
            <v>C</v>
          </cell>
          <cell r="G420" t="str">
            <v>no</v>
          </cell>
          <cell r="H420">
            <v>1E-10</v>
          </cell>
        </row>
        <row r="421">
          <cell r="A421" t="str">
            <v>xmodel/gpt-35-t</v>
          </cell>
          <cell r="B421" t="str">
            <v>C</v>
          </cell>
          <cell r="G421" t="str">
            <v>yes</v>
          </cell>
          <cell r="H421">
            <v>0.99999981159999995</v>
          </cell>
        </row>
        <row r="422">
          <cell r="A422" t="str">
            <v>xmodel/claude-2</v>
          </cell>
          <cell r="B422" t="str">
            <v>A</v>
          </cell>
          <cell r="G422" t="str">
            <v>yes</v>
          </cell>
          <cell r="H422">
            <v>1</v>
          </cell>
        </row>
        <row r="423">
          <cell r="A423" t="str">
            <v>xmodel/gpt-35-t</v>
          </cell>
          <cell r="B423" t="str">
            <v>A</v>
          </cell>
          <cell r="G423" t="str">
            <v>yes</v>
          </cell>
          <cell r="H423">
            <v>1</v>
          </cell>
        </row>
        <row r="424">
          <cell r="A424" t="str">
            <v>xmodel/claude-i</v>
          </cell>
          <cell r="B424" t="str">
            <v>A</v>
          </cell>
          <cell r="G424" t="str">
            <v>yes</v>
          </cell>
          <cell r="H424">
            <v>1</v>
          </cell>
        </row>
        <row r="425">
          <cell r="A425" t="str">
            <v>xmodel/text-davinci-003</v>
          </cell>
          <cell r="B425" t="str">
            <v>A</v>
          </cell>
          <cell r="G425" t="str">
            <v>no</v>
          </cell>
          <cell r="H425">
            <v>1.6199999999999999E-8</v>
          </cell>
        </row>
        <row r="426">
          <cell r="A426" t="str">
            <v>xmodel/gpt-35-t-i</v>
          </cell>
          <cell r="B426" t="str">
            <v>A</v>
          </cell>
          <cell r="G426" t="str">
            <v>yes</v>
          </cell>
          <cell r="H426">
            <v>1</v>
          </cell>
        </row>
        <row r="427">
          <cell r="A427" t="str">
            <v>xmodel/command</v>
          </cell>
          <cell r="B427" t="str">
            <v>Z</v>
          </cell>
          <cell r="G427" t="str">
            <v>no</v>
          </cell>
          <cell r="H427">
            <v>2.0000000000000001E-10</v>
          </cell>
        </row>
        <row r="428">
          <cell r="A428" t="str">
            <v>xmodel/command</v>
          </cell>
          <cell r="B428" t="str">
            <v>C</v>
          </cell>
          <cell r="G428" t="str">
            <v>no</v>
          </cell>
          <cell r="H428">
            <v>5.0000000000000003E-10</v>
          </cell>
        </row>
        <row r="429">
          <cell r="A429" t="str">
            <v>xmodel/command</v>
          </cell>
          <cell r="B429" t="str">
            <v>B</v>
          </cell>
          <cell r="G429" t="str">
            <v>yes</v>
          </cell>
          <cell r="H429">
            <v>0.53120942400000004</v>
          </cell>
        </row>
        <row r="430">
          <cell r="A430" t="str">
            <v>xmodel/claude-2</v>
          </cell>
          <cell r="B430" t="str">
            <v>Z</v>
          </cell>
          <cell r="G430" t="str">
            <v>yes</v>
          </cell>
          <cell r="H430">
            <v>1</v>
          </cell>
        </row>
        <row r="431">
          <cell r="A431" t="str">
            <v>xmodel/claude-2</v>
          </cell>
          <cell r="B431" t="str">
            <v>A</v>
          </cell>
          <cell r="G431" t="str">
            <v>yes</v>
          </cell>
          <cell r="H431">
            <v>1</v>
          </cell>
        </row>
        <row r="432">
          <cell r="A432" t="str">
            <v>xmodel/gpt-35-t</v>
          </cell>
          <cell r="B432" t="str">
            <v>A</v>
          </cell>
          <cell r="G432" t="str">
            <v>yes</v>
          </cell>
          <cell r="H432">
            <v>0.99995462690000003</v>
          </cell>
        </row>
        <row r="433">
          <cell r="A433" t="str">
            <v>xmodel/text-davinci-003</v>
          </cell>
          <cell r="B433" t="str">
            <v>C</v>
          </cell>
          <cell r="G433" t="str">
            <v>yes</v>
          </cell>
          <cell r="H433">
            <v>9.8000000000000001E-9</v>
          </cell>
        </row>
        <row r="434">
          <cell r="A434" t="str">
            <v>xmodel/gpt-35-t</v>
          </cell>
          <cell r="B434" t="str">
            <v>D</v>
          </cell>
          <cell r="G434" t="str">
            <v>no</v>
          </cell>
          <cell r="H434">
            <v>2.0000000000000001E-10</v>
          </cell>
        </row>
        <row r="435">
          <cell r="A435" t="str">
            <v>xmodel/text-davinci-003</v>
          </cell>
          <cell r="B435" t="str">
            <v>C</v>
          </cell>
          <cell r="G435" t="str">
            <v>no</v>
          </cell>
          <cell r="H435">
            <v>0</v>
          </cell>
        </row>
        <row r="436">
          <cell r="A436" t="str">
            <v>xmodel/text-bison-001</v>
          </cell>
          <cell r="B436" t="str">
            <v>A</v>
          </cell>
          <cell r="G436" t="str">
            <v>yes</v>
          </cell>
          <cell r="H436">
            <v>1</v>
          </cell>
        </row>
        <row r="437">
          <cell r="A437" t="str">
            <v>xmodel/claude-i</v>
          </cell>
          <cell r="B437" t="str">
            <v>A</v>
          </cell>
          <cell r="G437" t="str">
            <v>yes</v>
          </cell>
          <cell r="H437">
            <v>1</v>
          </cell>
        </row>
        <row r="438">
          <cell r="A438" t="str">
            <v>xmodel/claude-i</v>
          </cell>
          <cell r="B438" t="str">
            <v>A</v>
          </cell>
          <cell r="G438" t="str">
            <v>yes</v>
          </cell>
          <cell r="H438">
            <v>1</v>
          </cell>
        </row>
        <row r="439">
          <cell r="A439" t="str">
            <v>xmodel/command</v>
          </cell>
          <cell r="B439" t="str">
            <v>X</v>
          </cell>
          <cell r="G439" t="str">
            <v>yes</v>
          </cell>
          <cell r="H439">
            <v>2.6700000000000001E-8</v>
          </cell>
        </row>
        <row r="440">
          <cell r="A440" t="str">
            <v>xmodel/command</v>
          </cell>
          <cell r="B440" t="str">
            <v>A</v>
          </cell>
          <cell r="G440" t="str">
            <v>yes</v>
          </cell>
          <cell r="H440">
            <v>1E-10</v>
          </cell>
        </row>
        <row r="441">
          <cell r="A441" t="str">
            <v>xmodel/text-bison-001</v>
          </cell>
          <cell r="B441" t="str">
            <v>C</v>
          </cell>
          <cell r="G441" t="str">
            <v>yes</v>
          </cell>
          <cell r="H441">
            <v>0.99998705349999994</v>
          </cell>
        </row>
        <row r="442">
          <cell r="A442" t="str">
            <v>xmodel/command</v>
          </cell>
          <cell r="B442" t="str">
            <v>C</v>
          </cell>
          <cell r="G442" t="str">
            <v>yes</v>
          </cell>
          <cell r="H442">
            <v>2.9312234199999999E-2</v>
          </cell>
        </row>
        <row r="443">
          <cell r="A443" t="str">
            <v>xmodel/gpt-35-t</v>
          </cell>
          <cell r="B443" t="str">
            <v>Z</v>
          </cell>
          <cell r="G443" t="str">
            <v>no</v>
          </cell>
          <cell r="H443">
            <v>8.0000000000000003E-10</v>
          </cell>
        </row>
        <row r="444">
          <cell r="A444" t="str">
            <v>xmodel/claude-2</v>
          </cell>
          <cell r="B444" t="str">
            <v>Z</v>
          </cell>
          <cell r="G444" t="str">
            <v>no</v>
          </cell>
          <cell r="H444">
            <v>3E-10</v>
          </cell>
        </row>
        <row r="445">
          <cell r="A445" t="str">
            <v>xmodel/gpt-35-t</v>
          </cell>
          <cell r="B445" t="str">
            <v>A</v>
          </cell>
          <cell r="G445" t="str">
            <v>yes</v>
          </cell>
          <cell r="H445">
            <v>1</v>
          </cell>
        </row>
        <row r="446">
          <cell r="A446" t="str">
            <v>xmodel/gpt-35-t-i</v>
          </cell>
          <cell r="B446" t="str">
            <v>A</v>
          </cell>
          <cell r="G446" t="str">
            <v>yes</v>
          </cell>
          <cell r="H446">
            <v>1</v>
          </cell>
        </row>
        <row r="447">
          <cell r="A447" t="str">
            <v>xmodel/text-bison-001</v>
          </cell>
          <cell r="B447" t="str">
            <v>A</v>
          </cell>
          <cell r="G447" t="str">
            <v>yes</v>
          </cell>
          <cell r="H447">
            <v>1</v>
          </cell>
        </row>
        <row r="448">
          <cell r="A448" t="str">
            <v>xmodel/claude-i</v>
          </cell>
          <cell r="B448" t="str">
            <v>Z</v>
          </cell>
          <cell r="G448" t="str">
            <v>no</v>
          </cell>
          <cell r="H448">
            <v>3E-10</v>
          </cell>
        </row>
        <row r="449">
          <cell r="A449" t="str">
            <v>xmodel/gpt-35-t-i</v>
          </cell>
          <cell r="B449" t="str">
            <v>Z</v>
          </cell>
          <cell r="G449" t="str">
            <v>no</v>
          </cell>
          <cell r="H449">
            <v>2.0000000000000001E-10</v>
          </cell>
        </row>
        <row r="450">
          <cell r="A450" t="str">
            <v>xmodel/gpt-4-t</v>
          </cell>
          <cell r="B450" t="str">
            <v>Z</v>
          </cell>
          <cell r="G450" t="str">
            <v>yes</v>
          </cell>
          <cell r="H450">
            <v>9.8000000000000001E-9</v>
          </cell>
        </row>
        <row r="451">
          <cell r="A451" t="str">
            <v>xmodel/text-davinci-003</v>
          </cell>
          <cell r="B451" t="str">
            <v>A</v>
          </cell>
          <cell r="G451" t="str">
            <v>yes</v>
          </cell>
          <cell r="H451">
            <v>1</v>
          </cell>
        </row>
        <row r="452">
          <cell r="A452" t="str">
            <v>xmodel/gpt-4-t</v>
          </cell>
          <cell r="B452" t="str">
            <v>A</v>
          </cell>
          <cell r="G452" t="str">
            <v>yes</v>
          </cell>
          <cell r="H452">
            <v>1</v>
          </cell>
        </row>
        <row r="453">
          <cell r="A453" t="str">
            <v>xmodel/gpt-35-t-i</v>
          </cell>
          <cell r="B453" t="str">
            <v>A</v>
          </cell>
          <cell r="G453" t="str">
            <v>yes</v>
          </cell>
          <cell r="H453">
            <v>0.95531919089999995</v>
          </cell>
        </row>
        <row r="454">
          <cell r="A454" t="str">
            <v>xmodel/text-davinci-003</v>
          </cell>
          <cell r="B454" t="str">
            <v>A</v>
          </cell>
          <cell r="G454" t="str">
            <v>yes</v>
          </cell>
          <cell r="H454">
            <v>0.95531919089999995</v>
          </cell>
        </row>
        <row r="455">
          <cell r="A455" t="str">
            <v>xmodel/gpt-4-t</v>
          </cell>
          <cell r="B455" t="str">
            <v>A</v>
          </cell>
          <cell r="G455" t="str">
            <v>yes</v>
          </cell>
          <cell r="H455">
            <v>1</v>
          </cell>
        </row>
        <row r="456">
          <cell r="A456" t="str">
            <v>xmodel/text-davinci-003</v>
          </cell>
          <cell r="B456" t="str">
            <v>A</v>
          </cell>
          <cell r="G456" t="str">
            <v>yes</v>
          </cell>
          <cell r="H456">
            <v>1</v>
          </cell>
        </row>
        <row r="457">
          <cell r="A457" t="str">
            <v>xmodel/text-davinci-003</v>
          </cell>
          <cell r="B457" t="str">
            <v>A</v>
          </cell>
          <cell r="G457" t="str">
            <v>yes</v>
          </cell>
          <cell r="H457">
            <v>1</v>
          </cell>
        </row>
        <row r="458">
          <cell r="A458" t="str">
            <v>xmodel/command</v>
          </cell>
          <cell r="B458" t="str">
            <v>A</v>
          </cell>
          <cell r="G458" t="str">
            <v>yes</v>
          </cell>
          <cell r="H458">
            <v>1</v>
          </cell>
        </row>
        <row r="459">
          <cell r="A459" t="str">
            <v>xmodel/gpt-35-t-i</v>
          </cell>
          <cell r="B459" t="str">
            <v>C</v>
          </cell>
          <cell r="G459" t="str">
            <v>no</v>
          </cell>
          <cell r="H459">
            <v>0</v>
          </cell>
        </row>
        <row r="460">
          <cell r="A460" t="str">
            <v>xmodel/command</v>
          </cell>
          <cell r="B460" t="str">
            <v>C</v>
          </cell>
          <cell r="G460" t="str">
            <v>yes</v>
          </cell>
          <cell r="H460">
            <v>0.99998705349999994</v>
          </cell>
        </row>
        <row r="461">
          <cell r="A461" t="str">
            <v>xmodel/command</v>
          </cell>
          <cell r="B461" t="str">
            <v>A</v>
          </cell>
          <cell r="G461" t="str">
            <v>yes</v>
          </cell>
          <cell r="H461">
            <v>1</v>
          </cell>
        </row>
        <row r="462">
          <cell r="A462" t="str">
            <v>xmodel/text-bison-001</v>
          </cell>
          <cell r="B462" t="str">
            <v>A</v>
          </cell>
          <cell r="G462" t="str">
            <v>yes</v>
          </cell>
          <cell r="H462">
            <v>4.3999999999999997E-9</v>
          </cell>
        </row>
        <row r="463">
          <cell r="A463" t="str">
            <v>xmodel/claude-i</v>
          </cell>
          <cell r="B463" t="str">
            <v>A</v>
          </cell>
          <cell r="G463" t="str">
            <v>yes</v>
          </cell>
          <cell r="H463">
            <v>1</v>
          </cell>
        </row>
        <row r="464">
          <cell r="A464" t="str">
            <v>xmodel/claude-i</v>
          </cell>
          <cell r="B464" t="str">
            <v>A</v>
          </cell>
          <cell r="G464" t="str">
            <v>yes</v>
          </cell>
          <cell r="H464">
            <v>1</v>
          </cell>
        </row>
        <row r="465">
          <cell r="A465" t="str">
            <v>xmodel/gpt-35-t-i</v>
          </cell>
          <cell r="B465" t="str">
            <v>Z</v>
          </cell>
          <cell r="G465" t="str">
            <v>no</v>
          </cell>
          <cell r="H465">
            <v>1</v>
          </cell>
        </row>
        <row r="466">
          <cell r="A466" t="str">
            <v>xmodel/claude-2</v>
          </cell>
          <cell r="B466" t="str">
            <v>A</v>
          </cell>
          <cell r="G466" t="str">
            <v>yes</v>
          </cell>
          <cell r="H466">
            <v>1</v>
          </cell>
        </row>
        <row r="467">
          <cell r="A467" t="str">
            <v>xmodel/gpt-35-t</v>
          </cell>
          <cell r="B467" t="str">
            <v>A</v>
          </cell>
          <cell r="G467" t="str">
            <v>yes</v>
          </cell>
          <cell r="H467">
            <v>1</v>
          </cell>
        </row>
        <row r="468">
          <cell r="A468" t="str">
            <v>xmodel/claude-2</v>
          </cell>
          <cell r="B468" t="str">
            <v>A</v>
          </cell>
          <cell r="G468" t="str">
            <v>yes</v>
          </cell>
          <cell r="H468">
            <v>1</v>
          </cell>
        </row>
        <row r="469">
          <cell r="A469" t="str">
            <v>xmodel/gpt-4-t</v>
          </cell>
          <cell r="B469" t="str">
            <v>A</v>
          </cell>
          <cell r="G469" t="str">
            <v>yes</v>
          </cell>
          <cell r="H469">
            <v>1</v>
          </cell>
        </row>
        <row r="470">
          <cell r="A470" t="str">
            <v>xmodel/gpt-4-t</v>
          </cell>
          <cell r="B470" t="str">
            <v>B</v>
          </cell>
          <cell r="G470" t="str">
            <v>yes</v>
          </cell>
          <cell r="H470">
            <v>1</v>
          </cell>
        </row>
        <row r="471">
          <cell r="A471" t="str">
            <v>xmodel/gpt-4-t</v>
          </cell>
          <cell r="B471" t="str">
            <v>A</v>
          </cell>
          <cell r="G471" t="str">
            <v>yes</v>
          </cell>
          <cell r="H471">
            <v>1</v>
          </cell>
        </row>
        <row r="472">
          <cell r="A472" t="str">
            <v>xmodel/text-bison-001</v>
          </cell>
          <cell r="B472" t="str">
            <v>Z</v>
          </cell>
          <cell r="G472" t="str">
            <v>no</v>
          </cell>
          <cell r="H472">
            <v>8.9999999999999999E-10</v>
          </cell>
        </row>
        <row r="473">
          <cell r="A473" t="str">
            <v>xmodel/claude-i</v>
          </cell>
          <cell r="B473" t="str">
            <v>A</v>
          </cell>
          <cell r="G473" t="str">
            <v>yes</v>
          </cell>
          <cell r="H473">
            <v>1</v>
          </cell>
        </row>
        <row r="474">
          <cell r="A474" t="str">
            <v>xmodel/text-davinci-003</v>
          </cell>
          <cell r="B474" t="str">
            <v>C</v>
          </cell>
          <cell r="G474" t="str">
            <v>yes</v>
          </cell>
          <cell r="H474">
            <v>1</v>
          </cell>
        </row>
        <row r="475">
          <cell r="A475" t="str">
            <v>xmodel/text-davinci-003</v>
          </cell>
          <cell r="B475" t="str">
            <v>X</v>
          </cell>
          <cell r="G475" t="str">
            <v>yes</v>
          </cell>
          <cell r="H475">
            <v>0.53120942400000004</v>
          </cell>
        </row>
        <row r="476">
          <cell r="A476" t="str">
            <v>xmodel/gpt-35-t</v>
          </cell>
          <cell r="B476" t="str">
            <v>Z</v>
          </cell>
          <cell r="G476" t="str">
            <v>no</v>
          </cell>
          <cell r="H476">
            <v>2.51E-8</v>
          </cell>
        </row>
        <row r="477">
          <cell r="A477" t="str">
            <v>xmodel/claude-2</v>
          </cell>
          <cell r="B477" t="str">
            <v>A</v>
          </cell>
          <cell r="G477" t="str">
            <v>yes</v>
          </cell>
          <cell r="H477">
            <v>1</v>
          </cell>
        </row>
        <row r="478">
          <cell r="A478" t="str">
            <v>xmodel/gpt-4-t</v>
          </cell>
          <cell r="B478" t="str">
            <v>A</v>
          </cell>
          <cell r="G478" t="str">
            <v>yes</v>
          </cell>
          <cell r="H478">
            <v>1</v>
          </cell>
        </row>
        <row r="479">
          <cell r="A479" t="str">
            <v>xmodel/text-davinci-003</v>
          </cell>
          <cell r="B479" t="str">
            <v>C</v>
          </cell>
          <cell r="G479" t="str">
            <v>yes</v>
          </cell>
          <cell r="H479">
            <v>1</v>
          </cell>
        </row>
        <row r="480">
          <cell r="A480" t="str">
            <v>xmodel/text-bison-001</v>
          </cell>
          <cell r="B480" t="str">
            <v>A</v>
          </cell>
          <cell r="G480" t="str">
            <v>yes</v>
          </cell>
          <cell r="H480">
            <v>0.99995462690000003</v>
          </cell>
        </row>
        <row r="481">
          <cell r="A481" t="str">
            <v>xmodel/gpt-35-t-i</v>
          </cell>
          <cell r="B481" t="str">
            <v>Z</v>
          </cell>
          <cell r="G481" t="str">
            <v>yes</v>
          </cell>
          <cell r="H481">
            <v>1</v>
          </cell>
        </row>
        <row r="482">
          <cell r="A482" t="str">
            <v>xmodel/gpt-4-t</v>
          </cell>
          <cell r="B482" t="str">
            <v>Z</v>
          </cell>
          <cell r="G482" t="str">
            <v>no</v>
          </cell>
          <cell r="H482">
            <v>2.0000000000000001E-10</v>
          </cell>
        </row>
        <row r="483">
          <cell r="A483" t="str">
            <v>xmodel/claude-i</v>
          </cell>
          <cell r="B483" t="str">
            <v>C</v>
          </cell>
          <cell r="G483" t="str">
            <v>yes</v>
          </cell>
          <cell r="H483">
            <v>2.9312234199999999E-2</v>
          </cell>
        </row>
        <row r="484">
          <cell r="A484" t="str">
            <v>xmodel/claude-i</v>
          </cell>
          <cell r="B484" t="str">
            <v>A</v>
          </cell>
          <cell r="G484" t="str">
            <v>yes</v>
          </cell>
          <cell r="H484">
            <v>1E-10</v>
          </cell>
        </row>
        <row r="485">
          <cell r="A485" t="str">
            <v>xmodel/gpt-35-t</v>
          </cell>
          <cell r="B485" t="str">
            <v>A</v>
          </cell>
          <cell r="G485" t="str">
            <v>yes</v>
          </cell>
          <cell r="H485">
            <v>1</v>
          </cell>
        </row>
        <row r="486">
          <cell r="A486" t="str">
            <v>xmodel/claude-2</v>
          </cell>
          <cell r="B486" t="str">
            <v>A</v>
          </cell>
          <cell r="G486" t="str">
            <v>yes</v>
          </cell>
          <cell r="H486">
            <v>2.9312234199999999E-2</v>
          </cell>
        </row>
        <row r="487">
          <cell r="A487" t="str">
            <v>xmodel/claude-2</v>
          </cell>
          <cell r="B487" t="str">
            <v>A</v>
          </cell>
          <cell r="G487" t="str">
            <v>yes</v>
          </cell>
          <cell r="H487">
            <v>1E-10</v>
          </cell>
        </row>
        <row r="488">
          <cell r="A488" t="str">
            <v>xmodel/gpt-35-t-i</v>
          </cell>
          <cell r="B488" t="str">
            <v>Z</v>
          </cell>
          <cell r="G488" t="str">
            <v>yes</v>
          </cell>
          <cell r="H488">
            <v>1.357E-7</v>
          </cell>
        </row>
        <row r="489">
          <cell r="A489" t="str">
            <v>xmodel/text-davinci-003</v>
          </cell>
          <cell r="B489" t="str">
            <v>C</v>
          </cell>
          <cell r="G489" t="str">
            <v>yes</v>
          </cell>
          <cell r="H489">
            <v>1.357E-7</v>
          </cell>
        </row>
        <row r="490">
          <cell r="A490" t="str">
            <v>xmodel/command</v>
          </cell>
          <cell r="B490" t="str">
            <v>Z</v>
          </cell>
          <cell r="G490" t="str">
            <v>no</v>
          </cell>
          <cell r="H490">
            <v>3E-10</v>
          </cell>
        </row>
        <row r="491">
          <cell r="A491" t="str">
            <v>xmodel/command</v>
          </cell>
          <cell r="B491" t="str">
            <v>A</v>
          </cell>
          <cell r="G491" t="str">
            <v>yes</v>
          </cell>
          <cell r="H491">
            <v>9.9299999999999996E-8</v>
          </cell>
        </row>
        <row r="492">
          <cell r="A492" t="str">
            <v>xmodel/command</v>
          </cell>
          <cell r="B492" t="str">
            <v>B</v>
          </cell>
          <cell r="G492" t="str">
            <v>yes</v>
          </cell>
          <cell r="H492">
            <v>1</v>
          </cell>
        </row>
        <row r="493">
          <cell r="A493" t="str">
            <v>xmodel/gpt-35-t-i</v>
          </cell>
          <cell r="B493" t="str">
            <v>A</v>
          </cell>
          <cell r="G493" t="str">
            <v>yes</v>
          </cell>
          <cell r="H493">
            <v>1</v>
          </cell>
        </row>
        <row r="494">
          <cell r="A494" t="str">
            <v>xmodel/command</v>
          </cell>
          <cell r="B494" t="str">
            <v>X</v>
          </cell>
          <cell r="G494" t="str">
            <v>yes</v>
          </cell>
          <cell r="H494">
            <v>1</v>
          </cell>
        </row>
        <row r="495">
          <cell r="A495" t="str">
            <v>xmodel/claude-i</v>
          </cell>
          <cell r="B495" t="str">
            <v>A</v>
          </cell>
          <cell r="G495" t="str">
            <v>yes</v>
          </cell>
          <cell r="H495">
            <v>1</v>
          </cell>
        </row>
        <row r="496">
          <cell r="A496" t="str">
            <v>xmodel/text-bison-001</v>
          </cell>
          <cell r="B496" t="str">
            <v>B</v>
          </cell>
          <cell r="G496" t="str">
            <v>yes</v>
          </cell>
          <cell r="H496">
            <v>1</v>
          </cell>
        </row>
        <row r="497">
          <cell r="A497" t="str">
            <v>xmodel/claude-2</v>
          </cell>
          <cell r="B497" t="str">
            <v>A</v>
          </cell>
          <cell r="G497" t="str">
            <v>yes</v>
          </cell>
          <cell r="H497">
            <v>1</v>
          </cell>
        </row>
        <row r="498">
          <cell r="A498" t="str">
            <v>xmodel/gpt-35-t</v>
          </cell>
          <cell r="B498" t="str">
            <v>C</v>
          </cell>
          <cell r="G498" t="str">
            <v>no</v>
          </cell>
          <cell r="H498">
            <v>3E-10</v>
          </cell>
        </row>
        <row r="499">
          <cell r="A499" t="str">
            <v>xmodel/text-davinci-003</v>
          </cell>
          <cell r="B499" t="str">
            <v>A</v>
          </cell>
          <cell r="G499" t="str">
            <v>yes</v>
          </cell>
          <cell r="H499">
            <v>1</v>
          </cell>
        </row>
        <row r="500">
          <cell r="A500" t="str">
            <v>xmodel/gpt-35-t-i</v>
          </cell>
          <cell r="B500" t="str">
            <v>A</v>
          </cell>
          <cell r="G500" t="str">
            <v>yes</v>
          </cell>
          <cell r="H500">
            <v>1</v>
          </cell>
        </row>
        <row r="501">
          <cell r="A501" t="str">
            <v>xmodel/gpt-4-t</v>
          </cell>
          <cell r="B501" t="str">
            <v>C</v>
          </cell>
          <cell r="G501" t="str">
            <v>yes</v>
          </cell>
          <cell r="H501">
            <v>1</v>
          </cell>
        </row>
        <row r="502">
          <cell r="A502" t="str">
            <v>xmodel/gpt-4-t</v>
          </cell>
          <cell r="B502" t="str">
            <v>Z</v>
          </cell>
          <cell r="G502" t="str">
            <v>no</v>
          </cell>
          <cell r="H502">
            <v>7.2699999999999996E-8</v>
          </cell>
        </row>
        <row r="503">
          <cell r="A503" t="str">
            <v>xmodel/gpt-35-t-i</v>
          </cell>
          <cell r="B503" t="str">
            <v>Z</v>
          </cell>
          <cell r="G503" t="str">
            <v>yes</v>
          </cell>
          <cell r="H503">
            <v>1</v>
          </cell>
        </row>
        <row r="504">
          <cell r="A504" t="str">
            <v>xmodel/text-davinci-003</v>
          </cell>
          <cell r="B504" t="str">
            <v>Z</v>
          </cell>
          <cell r="G504" t="str">
            <v>yes</v>
          </cell>
          <cell r="H504">
            <v>1</v>
          </cell>
        </row>
        <row r="505">
          <cell r="A505" t="str">
            <v>xmodel/text-bison-001</v>
          </cell>
          <cell r="B505" t="str">
            <v>B</v>
          </cell>
          <cell r="G505" t="str">
            <v>yes</v>
          </cell>
          <cell r="H505">
            <v>1</v>
          </cell>
        </row>
        <row r="506">
          <cell r="A506" t="str">
            <v>xmodel/gpt-4-t</v>
          </cell>
          <cell r="B506" t="str">
            <v>A</v>
          </cell>
          <cell r="G506" t="str">
            <v>yes</v>
          </cell>
          <cell r="H506">
            <v>1</v>
          </cell>
        </row>
        <row r="507">
          <cell r="A507" t="str">
            <v>xmodel/command</v>
          </cell>
          <cell r="B507" t="str">
            <v>A</v>
          </cell>
          <cell r="G507" t="str">
            <v>yes</v>
          </cell>
          <cell r="H507">
            <v>0.95531919089999995</v>
          </cell>
        </row>
        <row r="508">
          <cell r="A508" t="str">
            <v>xmodel/text-bison-001</v>
          </cell>
          <cell r="B508" t="str">
            <v>B</v>
          </cell>
          <cell r="G508" t="str">
            <v>yes</v>
          </cell>
          <cell r="H508">
            <v>1</v>
          </cell>
        </row>
        <row r="509">
          <cell r="A509" t="str">
            <v>xmodel/gpt-35-t-i</v>
          </cell>
          <cell r="B509" t="str">
            <v>C</v>
          </cell>
          <cell r="G509" t="str">
            <v>yes</v>
          </cell>
          <cell r="H509">
            <v>1</v>
          </cell>
        </row>
        <row r="510">
          <cell r="A510" t="str">
            <v>xmodel/command</v>
          </cell>
          <cell r="B510" t="str">
            <v>C</v>
          </cell>
          <cell r="G510" t="str">
            <v>yes</v>
          </cell>
          <cell r="H510">
            <v>1</v>
          </cell>
        </row>
        <row r="511">
          <cell r="A511" t="str">
            <v>xmodel/text-davinci-003</v>
          </cell>
          <cell r="B511" t="str">
            <v>X</v>
          </cell>
          <cell r="G511" t="str">
            <v>yes</v>
          </cell>
          <cell r="H511">
            <v>2.6700000000000001E-8</v>
          </cell>
        </row>
        <row r="512">
          <cell r="A512" t="str">
            <v>xmodel/command</v>
          </cell>
          <cell r="B512" t="str">
            <v>B</v>
          </cell>
          <cell r="G512" t="str">
            <v>yes</v>
          </cell>
          <cell r="H512">
            <v>1</v>
          </cell>
        </row>
        <row r="513">
          <cell r="A513" t="str">
            <v>xmodel/claude-2</v>
          </cell>
          <cell r="B513" t="str">
            <v>C</v>
          </cell>
          <cell r="G513" t="str">
            <v>no</v>
          </cell>
          <cell r="H513">
            <v>1</v>
          </cell>
        </row>
        <row r="514">
          <cell r="A514" t="str">
            <v>xmodel/gpt-35-t</v>
          </cell>
          <cell r="B514" t="str">
            <v>A</v>
          </cell>
          <cell r="G514" t="str">
            <v>yes</v>
          </cell>
          <cell r="H514">
            <v>2.2999999999999999E-9</v>
          </cell>
        </row>
        <row r="515">
          <cell r="A515" t="str">
            <v>xmodel/claude-2</v>
          </cell>
          <cell r="B515" t="str">
            <v>A</v>
          </cell>
          <cell r="G515" t="str">
            <v>yes</v>
          </cell>
          <cell r="H515">
            <v>1.357E-7</v>
          </cell>
        </row>
        <row r="516">
          <cell r="A516" t="str">
            <v>xmodel/gpt-35-t</v>
          </cell>
          <cell r="B516" t="str">
            <v>Z</v>
          </cell>
          <cell r="G516" t="str">
            <v>no</v>
          </cell>
          <cell r="H516">
            <v>3.3214199999999998E-5</v>
          </cell>
        </row>
        <row r="517">
          <cell r="A517" t="str">
            <v>xmodel/claude-2</v>
          </cell>
          <cell r="B517" t="str">
            <v>Z</v>
          </cell>
          <cell r="G517" t="str">
            <v>no</v>
          </cell>
          <cell r="H517">
            <v>0</v>
          </cell>
        </row>
        <row r="518">
          <cell r="A518" t="str">
            <v>xmodel/claude-i</v>
          </cell>
          <cell r="B518" t="str">
            <v>A</v>
          </cell>
          <cell r="G518" t="str">
            <v>yes</v>
          </cell>
          <cell r="H518">
            <v>1.357E-7</v>
          </cell>
        </row>
        <row r="519">
          <cell r="A519" t="str">
            <v>xmodel/claude-i</v>
          </cell>
          <cell r="B519" t="str">
            <v>B</v>
          </cell>
          <cell r="G519" t="str">
            <v>no</v>
          </cell>
          <cell r="H519">
            <v>0</v>
          </cell>
        </row>
        <row r="520">
          <cell r="A520" t="str">
            <v>xmodel/gpt-4-t</v>
          </cell>
          <cell r="B520" t="str">
            <v>A</v>
          </cell>
          <cell r="G520" t="str">
            <v>yes</v>
          </cell>
          <cell r="H520">
            <v>1</v>
          </cell>
        </row>
        <row r="521">
          <cell r="A521" t="str">
            <v>xmodel/gpt-4-t</v>
          </cell>
          <cell r="B521" t="str">
            <v>Z</v>
          </cell>
          <cell r="G521" t="str">
            <v>yes</v>
          </cell>
          <cell r="H521">
            <v>1</v>
          </cell>
        </row>
        <row r="522">
          <cell r="A522" t="str">
            <v>xmodel/claude-i</v>
          </cell>
          <cell r="B522" t="str">
            <v>C</v>
          </cell>
          <cell r="G522" t="str">
            <v>no</v>
          </cell>
          <cell r="H522">
            <v>1</v>
          </cell>
        </row>
        <row r="523">
          <cell r="A523" t="str">
            <v>xmodel/gpt-4-t</v>
          </cell>
          <cell r="B523" t="str">
            <v>A</v>
          </cell>
          <cell r="G523" t="str">
            <v>yes</v>
          </cell>
          <cell r="H523">
            <v>1</v>
          </cell>
        </row>
        <row r="524">
          <cell r="A524" t="str">
            <v>xmodel/gpt-4-t</v>
          </cell>
          <cell r="B524" t="str">
            <v>Z</v>
          </cell>
          <cell r="G524" t="str">
            <v>no</v>
          </cell>
          <cell r="H524">
            <v>0</v>
          </cell>
        </row>
        <row r="525">
          <cell r="A525" t="str">
            <v>xmodel/gpt-4-t</v>
          </cell>
          <cell r="B525" t="str">
            <v>C</v>
          </cell>
          <cell r="G525" t="str">
            <v>no</v>
          </cell>
          <cell r="H525">
            <v>5.0000000000000003E-10</v>
          </cell>
        </row>
        <row r="526">
          <cell r="A526" t="str">
            <v>xmodel/gpt-35-t-i</v>
          </cell>
          <cell r="B526" t="str">
            <v>C</v>
          </cell>
          <cell r="G526" t="str">
            <v>no</v>
          </cell>
          <cell r="H526">
            <v>8.9999999999999999E-10</v>
          </cell>
        </row>
        <row r="527">
          <cell r="A527" t="str">
            <v>xmodel/claude-2</v>
          </cell>
          <cell r="B527" t="str">
            <v>A</v>
          </cell>
          <cell r="G527" t="str">
            <v>yes</v>
          </cell>
          <cell r="H527">
            <v>1</v>
          </cell>
        </row>
        <row r="528">
          <cell r="A528" t="str">
            <v>xmodel/claude-2</v>
          </cell>
          <cell r="B528" t="str">
            <v>A</v>
          </cell>
          <cell r="G528" t="str">
            <v>yes</v>
          </cell>
          <cell r="H528">
            <v>1</v>
          </cell>
        </row>
        <row r="529">
          <cell r="A529" t="str">
            <v>xmodel/gpt-35-t</v>
          </cell>
          <cell r="B529" t="str">
            <v>Z</v>
          </cell>
          <cell r="G529" t="str">
            <v>no</v>
          </cell>
          <cell r="H529">
            <v>7.3379999999999997E-7</v>
          </cell>
        </row>
        <row r="530">
          <cell r="A530" t="str">
            <v>xmodel/text-davinci-003</v>
          </cell>
          <cell r="B530" t="str">
            <v>A</v>
          </cell>
          <cell r="G530" t="str">
            <v>yes</v>
          </cell>
          <cell r="H530">
            <v>1</v>
          </cell>
        </row>
        <row r="531">
          <cell r="A531" t="str">
            <v>xmodel/gpt-35-t-i</v>
          </cell>
          <cell r="B531" t="str">
            <v>A</v>
          </cell>
          <cell r="G531" t="str">
            <v>yes</v>
          </cell>
          <cell r="H531">
            <v>1</v>
          </cell>
        </row>
        <row r="532">
          <cell r="A532" t="str">
            <v>xmodel/gpt-35-t-i</v>
          </cell>
          <cell r="B532" t="str">
            <v>B</v>
          </cell>
          <cell r="G532" t="str">
            <v>yes</v>
          </cell>
          <cell r="H532">
            <v>0.99999933379999995</v>
          </cell>
        </row>
        <row r="533">
          <cell r="A533" t="str">
            <v>xmodel/claude-i</v>
          </cell>
          <cell r="B533" t="str">
            <v>A</v>
          </cell>
          <cell r="G533" t="str">
            <v>yes</v>
          </cell>
          <cell r="H533">
            <v>1</v>
          </cell>
        </row>
        <row r="534">
          <cell r="A534" t="str">
            <v>xmodel/command</v>
          </cell>
          <cell r="B534" t="str">
            <v>A</v>
          </cell>
          <cell r="G534" t="str">
            <v>yes</v>
          </cell>
          <cell r="H534">
            <v>2.2999999999999999E-9</v>
          </cell>
        </row>
        <row r="535">
          <cell r="A535" t="str">
            <v>xmodel/claude-i</v>
          </cell>
          <cell r="B535" t="str">
            <v>A</v>
          </cell>
          <cell r="G535" t="str">
            <v>yes</v>
          </cell>
          <cell r="H535">
            <v>1</v>
          </cell>
        </row>
        <row r="536">
          <cell r="A536" t="str">
            <v>xmodel/text-bison-001</v>
          </cell>
          <cell r="B536" t="str">
            <v>A</v>
          </cell>
          <cell r="G536" t="str">
            <v>yes</v>
          </cell>
          <cell r="H536">
            <v>1</v>
          </cell>
        </row>
        <row r="537">
          <cell r="A537" t="str">
            <v>xmodel/gpt-35-t-i</v>
          </cell>
          <cell r="B537" t="str">
            <v>Z</v>
          </cell>
          <cell r="G537" t="str">
            <v>no</v>
          </cell>
          <cell r="H537">
            <v>2.51E-8</v>
          </cell>
        </row>
        <row r="538">
          <cell r="A538" t="str">
            <v>xmodel/gpt-4-t</v>
          </cell>
          <cell r="B538" t="str">
            <v>B</v>
          </cell>
          <cell r="G538" t="str">
            <v>yes</v>
          </cell>
          <cell r="H538">
            <v>0.99752746250000002</v>
          </cell>
        </row>
        <row r="539">
          <cell r="A539" t="str">
            <v>xmodel/gpt-4-t</v>
          </cell>
          <cell r="B539" t="str">
            <v>Z</v>
          </cell>
          <cell r="G539" t="str">
            <v>no</v>
          </cell>
          <cell r="H539">
            <v>1E-10</v>
          </cell>
        </row>
        <row r="540">
          <cell r="A540" t="str">
            <v>xmodel/gpt-35-t-i</v>
          </cell>
          <cell r="B540" t="str">
            <v>A</v>
          </cell>
          <cell r="G540" t="str">
            <v>yes</v>
          </cell>
          <cell r="H540">
            <v>1</v>
          </cell>
        </row>
        <row r="541">
          <cell r="A541" t="str">
            <v>xmodel/text-bison-001</v>
          </cell>
          <cell r="B541" t="str">
            <v>A</v>
          </cell>
          <cell r="G541" t="str">
            <v>yes</v>
          </cell>
          <cell r="H541">
            <v>1</v>
          </cell>
        </row>
        <row r="542">
          <cell r="A542" t="str">
            <v>xmodel/gpt-4-t</v>
          </cell>
          <cell r="B542" t="str">
            <v>A</v>
          </cell>
          <cell r="G542" t="str">
            <v>yes</v>
          </cell>
          <cell r="H542">
            <v>1</v>
          </cell>
        </row>
        <row r="543">
          <cell r="A543" t="str">
            <v>xmodel/text-bison-001</v>
          </cell>
          <cell r="B543" t="str">
            <v>A</v>
          </cell>
          <cell r="G543" t="str">
            <v>yes</v>
          </cell>
          <cell r="H543">
            <v>3.3766145000000002E-3</v>
          </cell>
        </row>
        <row r="544">
          <cell r="A544" t="str">
            <v>xmodel/gpt-35-t</v>
          </cell>
          <cell r="B544" t="str">
            <v>Z</v>
          </cell>
          <cell r="G544" t="str">
            <v>yes</v>
          </cell>
          <cell r="H544">
            <v>2.6700000000000001E-8</v>
          </cell>
        </row>
        <row r="545">
          <cell r="A545" t="str">
            <v>xmodel/claude-2</v>
          </cell>
          <cell r="B545" t="str">
            <v>A</v>
          </cell>
          <cell r="G545" t="str">
            <v>no</v>
          </cell>
          <cell r="H545">
            <v>4.0000000000000001E-10</v>
          </cell>
        </row>
        <row r="546">
          <cell r="A546" t="str">
            <v>xmodel/text-davinci-003</v>
          </cell>
          <cell r="B546" t="str">
            <v>A</v>
          </cell>
          <cell r="G546" t="str">
            <v>yes</v>
          </cell>
          <cell r="H546">
            <v>1</v>
          </cell>
        </row>
        <row r="547">
          <cell r="A547" t="str">
            <v>xmodel/command</v>
          </cell>
          <cell r="B547" t="str">
            <v>B</v>
          </cell>
          <cell r="G547" t="str">
            <v>yes</v>
          </cell>
          <cell r="H547">
            <v>1</v>
          </cell>
        </row>
        <row r="548">
          <cell r="A548" t="str">
            <v>xmodel/gpt-35-t-i</v>
          </cell>
          <cell r="B548" t="str">
            <v>C</v>
          </cell>
          <cell r="G548" t="str">
            <v>no</v>
          </cell>
          <cell r="H548">
            <v>7.2699999999999996E-8</v>
          </cell>
        </row>
        <row r="549">
          <cell r="A549" t="str">
            <v>xmodel/command</v>
          </cell>
          <cell r="B549" t="str">
            <v>A</v>
          </cell>
          <cell r="G549" t="str">
            <v>yes</v>
          </cell>
          <cell r="H549">
            <v>1</v>
          </cell>
        </row>
        <row r="550">
          <cell r="A550" t="str">
            <v>xmodel/text-davinci-003</v>
          </cell>
          <cell r="B550" t="str">
            <v>A</v>
          </cell>
          <cell r="G550" t="str">
            <v>yes</v>
          </cell>
          <cell r="H550">
            <v>3.3766145000000002E-3</v>
          </cell>
        </row>
        <row r="551">
          <cell r="A551" t="str">
            <v>xmodel/claude-i</v>
          </cell>
          <cell r="B551" t="str">
            <v>C</v>
          </cell>
          <cell r="G551" t="str">
            <v>no</v>
          </cell>
          <cell r="H551">
            <v>4.0000000000000001E-10</v>
          </cell>
        </row>
        <row r="552">
          <cell r="A552" t="str">
            <v>xmodel/command</v>
          </cell>
          <cell r="B552" t="str">
            <v>C</v>
          </cell>
          <cell r="G552" t="str">
            <v>no</v>
          </cell>
          <cell r="H552">
            <v>0</v>
          </cell>
        </row>
        <row r="553">
          <cell r="A553" t="str">
            <v>xmodel/command</v>
          </cell>
          <cell r="B553" t="str">
            <v>A</v>
          </cell>
          <cell r="G553" t="str">
            <v>yes</v>
          </cell>
          <cell r="H553">
            <v>1</v>
          </cell>
        </row>
        <row r="554">
          <cell r="A554" t="str">
            <v>xmodel/text-davinci-003</v>
          </cell>
          <cell r="B554" t="str">
            <v>Z</v>
          </cell>
          <cell r="G554" t="str">
            <v>yes</v>
          </cell>
          <cell r="H554">
            <v>1</v>
          </cell>
        </row>
        <row r="555">
          <cell r="A555" t="str">
            <v>xmodel/command</v>
          </cell>
          <cell r="B555" t="str">
            <v>A</v>
          </cell>
          <cell r="G555" t="str">
            <v>yes</v>
          </cell>
          <cell r="H555">
            <v>1.357E-7</v>
          </cell>
        </row>
        <row r="556">
          <cell r="A556" t="str">
            <v>xmodel/claude-2</v>
          </cell>
          <cell r="B556" t="str">
            <v>Z</v>
          </cell>
          <cell r="G556" t="str">
            <v>no</v>
          </cell>
          <cell r="H556">
            <v>8.9999999999999999E-10</v>
          </cell>
        </row>
        <row r="557">
          <cell r="A557" t="str">
            <v>xmodel/gpt-35-t</v>
          </cell>
          <cell r="B557" t="str">
            <v>A</v>
          </cell>
          <cell r="G557" t="str">
            <v>yes</v>
          </cell>
          <cell r="H557">
            <v>1</v>
          </cell>
        </row>
        <row r="558">
          <cell r="A558" t="str">
            <v>xmodel/text-bison-001</v>
          </cell>
          <cell r="B558" t="str">
            <v>Z</v>
          </cell>
          <cell r="G558" t="str">
            <v>no</v>
          </cell>
          <cell r="H558">
            <v>0</v>
          </cell>
        </row>
        <row r="559">
          <cell r="A559" t="str">
            <v>xmodel/gpt-35-t</v>
          </cell>
          <cell r="B559" t="str">
            <v>Z</v>
          </cell>
          <cell r="G559" t="str">
            <v>no</v>
          </cell>
          <cell r="H559">
            <v>3E-10</v>
          </cell>
        </row>
        <row r="560">
          <cell r="A560" t="str">
            <v>xmodel/claude-i</v>
          </cell>
          <cell r="B560" t="str">
            <v>Z</v>
          </cell>
          <cell r="G560" t="str">
            <v>no</v>
          </cell>
          <cell r="H560">
            <v>8.9999999999999999E-10</v>
          </cell>
        </row>
        <row r="561">
          <cell r="A561" t="str">
            <v>xmodel/gpt-4-t</v>
          </cell>
          <cell r="B561" t="str">
            <v>Z</v>
          </cell>
          <cell r="G561" t="str">
            <v>yes</v>
          </cell>
          <cell r="H561">
            <v>1</v>
          </cell>
        </row>
        <row r="562">
          <cell r="A562" t="str">
            <v>xmodel/text-bison-001</v>
          </cell>
          <cell r="B562" t="str">
            <v>C</v>
          </cell>
          <cell r="G562" t="str">
            <v>no</v>
          </cell>
          <cell r="H562">
            <v>5.0000000000000003E-10</v>
          </cell>
        </row>
        <row r="563">
          <cell r="A563" t="str">
            <v>xmodel/claude-i</v>
          </cell>
          <cell r="B563" t="str">
            <v>A</v>
          </cell>
          <cell r="G563" t="str">
            <v>yes</v>
          </cell>
          <cell r="H563">
            <v>1</v>
          </cell>
        </row>
        <row r="564">
          <cell r="A564" t="str">
            <v>xmodel/command</v>
          </cell>
          <cell r="B564" t="str">
            <v>C</v>
          </cell>
          <cell r="G564" t="str">
            <v>yes</v>
          </cell>
          <cell r="H564">
            <v>3.3766145000000002E-3</v>
          </cell>
        </row>
        <row r="565">
          <cell r="A565" t="str">
            <v>xmodel/command</v>
          </cell>
          <cell r="B565" t="str">
            <v>A</v>
          </cell>
          <cell r="G565" t="str">
            <v>yes</v>
          </cell>
          <cell r="H565">
            <v>1</v>
          </cell>
        </row>
        <row r="566">
          <cell r="A566" t="str">
            <v>xmodel/gpt-35-t</v>
          </cell>
          <cell r="B566" t="str">
            <v>Z</v>
          </cell>
          <cell r="G566" t="str">
            <v>yes</v>
          </cell>
          <cell r="H566">
            <v>0.9999946837</v>
          </cell>
        </row>
        <row r="567">
          <cell r="A567" t="str">
            <v>xmodel/text-bison-001</v>
          </cell>
          <cell r="B567" t="str">
            <v>C</v>
          </cell>
          <cell r="G567" t="str">
            <v>yes</v>
          </cell>
          <cell r="H567">
            <v>9.9299999999999996E-8</v>
          </cell>
        </row>
        <row r="568">
          <cell r="A568" t="str">
            <v>xmodel/gpt-35-t</v>
          </cell>
          <cell r="B568" t="str">
            <v>A</v>
          </cell>
          <cell r="G568" t="str">
            <v>yes</v>
          </cell>
          <cell r="H568">
            <v>1</v>
          </cell>
        </row>
        <row r="569">
          <cell r="A569" t="str">
            <v>xmodel/claude-2</v>
          </cell>
          <cell r="B569" t="str">
            <v>A</v>
          </cell>
          <cell r="G569" t="str">
            <v>yes</v>
          </cell>
          <cell r="H569">
            <v>1</v>
          </cell>
        </row>
        <row r="570">
          <cell r="A570" t="str">
            <v>xmodel/gpt-4-t</v>
          </cell>
          <cell r="B570" t="str">
            <v>Z</v>
          </cell>
          <cell r="G570" t="str">
            <v>yes</v>
          </cell>
          <cell r="H570">
            <v>1</v>
          </cell>
        </row>
        <row r="571">
          <cell r="A571" t="str">
            <v>xmodel/gpt-35-t</v>
          </cell>
          <cell r="B571" t="str">
            <v>B</v>
          </cell>
          <cell r="G571" t="str">
            <v>yes</v>
          </cell>
          <cell r="H571">
            <v>0.99999933379999995</v>
          </cell>
        </row>
        <row r="572">
          <cell r="A572" t="str">
            <v>xmodel/gpt-4-t</v>
          </cell>
          <cell r="B572" t="str">
            <v>A</v>
          </cell>
          <cell r="G572" t="str">
            <v>yes</v>
          </cell>
          <cell r="H572">
            <v>4.3999999999999997E-9</v>
          </cell>
        </row>
        <row r="573">
          <cell r="A573" t="str">
            <v>xmodel/text-davinci-003</v>
          </cell>
          <cell r="B573" t="str">
            <v>A</v>
          </cell>
          <cell r="G573" t="str">
            <v>no</v>
          </cell>
          <cell r="H573">
            <v>3.03E-8</v>
          </cell>
        </row>
        <row r="574">
          <cell r="A574" t="str">
            <v>xmodel/text-davinci-003</v>
          </cell>
          <cell r="B574" t="str">
            <v>C</v>
          </cell>
          <cell r="G574" t="str">
            <v>no</v>
          </cell>
          <cell r="H574">
            <v>3E-10</v>
          </cell>
        </row>
        <row r="575">
          <cell r="A575" t="str">
            <v>xmodel/gpt-4-t</v>
          </cell>
          <cell r="B575" t="str">
            <v>A</v>
          </cell>
          <cell r="G575" t="str">
            <v>yes</v>
          </cell>
          <cell r="H575">
            <v>1</v>
          </cell>
        </row>
        <row r="576">
          <cell r="A576" t="str">
            <v>xmodel/text-davinci-003</v>
          </cell>
          <cell r="B576" t="str">
            <v>A</v>
          </cell>
          <cell r="G576" t="str">
            <v>yes</v>
          </cell>
          <cell r="H576">
            <v>1</v>
          </cell>
        </row>
        <row r="577">
          <cell r="A577" t="str">
            <v>xmodel/claude-i</v>
          </cell>
          <cell r="B577" t="str">
            <v>Z</v>
          </cell>
          <cell r="G577" t="str">
            <v>no</v>
          </cell>
          <cell r="H577">
            <v>0</v>
          </cell>
        </row>
        <row r="578">
          <cell r="A578" t="str">
            <v>xmodel/text-bison-001</v>
          </cell>
          <cell r="B578" t="str">
            <v>C</v>
          </cell>
          <cell r="G578" t="str">
            <v>yes</v>
          </cell>
          <cell r="H578">
            <v>1</v>
          </cell>
        </row>
        <row r="579">
          <cell r="A579" t="str">
            <v>xmodel/claude-i</v>
          </cell>
          <cell r="B579" t="str">
            <v>A</v>
          </cell>
          <cell r="G579" t="str">
            <v>yes</v>
          </cell>
          <cell r="H579">
            <v>1</v>
          </cell>
        </row>
        <row r="580">
          <cell r="A580" t="str">
            <v>xmodel/gpt-4-t</v>
          </cell>
          <cell r="B580" t="str">
            <v>A</v>
          </cell>
          <cell r="G580" t="str">
            <v>yes</v>
          </cell>
          <cell r="H580">
            <v>1</v>
          </cell>
        </row>
        <row r="581">
          <cell r="A581" t="str">
            <v>xmodel/gpt-35-t</v>
          </cell>
          <cell r="B581" t="str">
            <v>Z</v>
          </cell>
          <cell r="G581" t="str">
            <v>no</v>
          </cell>
          <cell r="H581">
            <v>6E-10</v>
          </cell>
        </row>
        <row r="582">
          <cell r="A582" t="str">
            <v>xmodel/claude-2</v>
          </cell>
          <cell r="B582" t="str">
            <v>Z</v>
          </cell>
          <cell r="G582" t="str">
            <v>yes</v>
          </cell>
          <cell r="H582">
            <v>1</v>
          </cell>
        </row>
        <row r="583">
          <cell r="A583" t="str">
            <v>xmodel/gpt-35-t</v>
          </cell>
          <cell r="B583" t="str">
            <v>C</v>
          </cell>
          <cell r="G583" t="str">
            <v>no</v>
          </cell>
          <cell r="H583">
            <v>5.0000000000000003E-10</v>
          </cell>
        </row>
        <row r="584">
          <cell r="A584" t="str">
            <v>xmodel/claude-2</v>
          </cell>
          <cell r="B584" t="str">
            <v>Z</v>
          </cell>
          <cell r="G584" t="str">
            <v>no</v>
          </cell>
          <cell r="H584">
            <v>0</v>
          </cell>
        </row>
        <row r="585">
          <cell r="A585" t="str">
            <v>xmodel/gpt-35-t</v>
          </cell>
          <cell r="B585" t="str">
            <v>Z</v>
          </cell>
          <cell r="G585" t="str">
            <v>no</v>
          </cell>
          <cell r="H585">
            <v>0</v>
          </cell>
        </row>
        <row r="586">
          <cell r="A586" t="str">
            <v>xmodel/gpt-35-t-i</v>
          </cell>
          <cell r="B586" t="str">
            <v>A</v>
          </cell>
          <cell r="G586" t="str">
            <v>yes</v>
          </cell>
          <cell r="H586">
            <v>0.99995462690000003</v>
          </cell>
        </row>
        <row r="587">
          <cell r="A587" t="str">
            <v>xmodel/text-bison-001</v>
          </cell>
          <cell r="B587" t="str">
            <v>C</v>
          </cell>
          <cell r="G587" t="str">
            <v>no</v>
          </cell>
          <cell r="H587">
            <v>4.0000000000000001E-10</v>
          </cell>
        </row>
        <row r="588">
          <cell r="A588" t="str">
            <v>xmodel/command</v>
          </cell>
          <cell r="B588" t="str">
            <v>A</v>
          </cell>
          <cell r="G588" t="str">
            <v>yes</v>
          </cell>
          <cell r="H588">
            <v>2.9595709999999999E-4</v>
          </cell>
        </row>
        <row r="589">
          <cell r="A589" t="str">
            <v>xmodel/gpt-35-t-i</v>
          </cell>
          <cell r="B589" t="str">
            <v>A</v>
          </cell>
          <cell r="G589" t="str">
            <v>yes</v>
          </cell>
          <cell r="H589">
            <v>1</v>
          </cell>
        </row>
        <row r="590">
          <cell r="A590" t="str">
            <v>xmodel/text-bison-001</v>
          </cell>
          <cell r="B590" t="str">
            <v>Z</v>
          </cell>
          <cell r="G590" t="str">
            <v>no</v>
          </cell>
          <cell r="H590">
            <v>2.0000000000000001E-10</v>
          </cell>
        </row>
        <row r="591">
          <cell r="A591" t="str">
            <v>xmodel/command</v>
          </cell>
          <cell r="B591" t="str">
            <v>B</v>
          </cell>
          <cell r="G591" t="str">
            <v>yes</v>
          </cell>
          <cell r="H591">
            <v>1</v>
          </cell>
        </row>
        <row r="592">
          <cell r="A592" t="str">
            <v>xmodel/command</v>
          </cell>
          <cell r="B592" t="str">
            <v>B</v>
          </cell>
          <cell r="G592" t="str">
            <v>no</v>
          </cell>
          <cell r="H592">
            <v>0.99999635170000001</v>
          </cell>
        </row>
        <row r="593">
          <cell r="A593" t="str">
            <v>xmodel/gpt-4-t</v>
          </cell>
          <cell r="B593" t="str">
            <v>A</v>
          </cell>
          <cell r="G593" t="str">
            <v>yes</v>
          </cell>
          <cell r="H593">
            <v>0.53120942400000004</v>
          </cell>
        </row>
        <row r="594">
          <cell r="A594" t="str">
            <v>xmodel/text-bison-001</v>
          </cell>
          <cell r="B594" t="str">
            <v>C</v>
          </cell>
          <cell r="G594" t="str">
            <v>yes</v>
          </cell>
          <cell r="H594">
            <v>1</v>
          </cell>
        </row>
        <row r="595">
          <cell r="A595" t="str">
            <v>xmodel/gpt-4-t</v>
          </cell>
          <cell r="B595" t="str">
            <v>Z</v>
          </cell>
          <cell r="G595" t="str">
            <v>no</v>
          </cell>
          <cell r="H595">
            <v>5.0000000000000003E-10</v>
          </cell>
        </row>
        <row r="596">
          <cell r="A596" t="str">
            <v>xmodel/gpt-4-t</v>
          </cell>
          <cell r="B596" t="str">
            <v>Z</v>
          </cell>
          <cell r="G596" t="str">
            <v>no</v>
          </cell>
          <cell r="H596">
            <v>2.0000000000000001E-10</v>
          </cell>
        </row>
        <row r="597">
          <cell r="A597" t="str">
            <v>xmodel/claude-i</v>
          </cell>
          <cell r="B597" t="str">
            <v>A</v>
          </cell>
          <cell r="G597" t="str">
            <v>yes</v>
          </cell>
          <cell r="H597">
            <v>1</v>
          </cell>
        </row>
        <row r="598">
          <cell r="A598" t="str">
            <v>xmodel/text-davinci-003</v>
          </cell>
          <cell r="B598" t="str">
            <v>A</v>
          </cell>
          <cell r="G598" t="str">
            <v>yes</v>
          </cell>
          <cell r="H598">
            <v>1</v>
          </cell>
        </row>
        <row r="599">
          <cell r="A599" t="str">
            <v>xmodel/text-bison-001</v>
          </cell>
          <cell r="B599" t="str">
            <v>C</v>
          </cell>
          <cell r="G599" t="str">
            <v>yes</v>
          </cell>
          <cell r="H599">
            <v>1</v>
          </cell>
        </row>
        <row r="600">
          <cell r="A600" t="str">
            <v>xmodel/claude-2</v>
          </cell>
          <cell r="B600" t="str">
            <v>A</v>
          </cell>
          <cell r="G600" t="str">
            <v>yes</v>
          </cell>
          <cell r="H600">
            <v>1</v>
          </cell>
        </row>
        <row r="601">
          <cell r="A601" t="str">
            <v>xmodel/gpt-35-t</v>
          </cell>
          <cell r="B601" t="str">
            <v>Z</v>
          </cell>
          <cell r="G601" t="str">
            <v>no</v>
          </cell>
          <cell r="H601">
            <v>2.0000000000000001E-10</v>
          </cell>
        </row>
        <row r="602">
          <cell r="A602" t="str">
            <v>xmodel/gpt-35-t-i</v>
          </cell>
          <cell r="B602" t="str">
            <v>A</v>
          </cell>
          <cell r="G602" t="str">
            <v>yes</v>
          </cell>
          <cell r="H602">
            <v>1E-10</v>
          </cell>
        </row>
        <row r="603">
          <cell r="A603" t="str">
            <v>xmodel/text-davinci-003</v>
          </cell>
          <cell r="B603" t="str">
            <v>A</v>
          </cell>
          <cell r="G603" t="str">
            <v>yes</v>
          </cell>
          <cell r="H603">
            <v>1</v>
          </cell>
        </row>
        <row r="604">
          <cell r="A604" t="str">
            <v>xmodel/gpt-35-t</v>
          </cell>
          <cell r="B604" t="str">
            <v>A</v>
          </cell>
          <cell r="G604" t="str">
            <v>yes</v>
          </cell>
          <cell r="H604">
            <v>1</v>
          </cell>
        </row>
        <row r="605">
          <cell r="A605" t="str">
            <v>xmodel/command</v>
          </cell>
          <cell r="B605" t="str">
            <v>A</v>
          </cell>
          <cell r="G605" t="str">
            <v>yes</v>
          </cell>
          <cell r="H605">
            <v>1</v>
          </cell>
        </row>
        <row r="606">
          <cell r="A606" t="str">
            <v>xmodel/text-davinci-003</v>
          </cell>
          <cell r="B606" t="str">
            <v>A</v>
          </cell>
          <cell r="G606" t="str">
            <v>yes</v>
          </cell>
          <cell r="H606">
            <v>1</v>
          </cell>
        </row>
        <row r="607">
          <cell r="A607" t="str">
            <v>xmodel/command</v>
          </cell>
          <cell r="B607" t="str">
            <v>B</v>
          </cell>
          <cell r="G607" t="str">
            <v>yes</v>
          </cell>
          <cell r="H607">
            <v>1</v>
          </cell>
        </row>
        <row r="608">
          <cell r="A608" t="str">
            <v>xmodel/command</v>
          </cell>
          <cell r="B608" t="str">
            <v>C</v>
          </cell>
          <cell r="G608" t="str">
            <v>no</v>
          </cell>
          <cell r="H608">
            <v>3E-10</v>
          </cell>
        </row>
        <row r="609">
          <cell r="A609" t="str">
            <v>xmodel/claude-i</v>
          </cell>
          <cell r="B609" t="str">
            <v>A</v>
          </cell>
          <cell r="G609" t="str">
            <v>yes</v>
          </cell>
          <cell r="H609">
            <v>0.99752746250000002</v>
          </cell>
        </row>
        <row r="610">
          <cell r="A610" t="str">
            <v>xmodel/claude-i</v>
          </cell>
          <cell r="B610" t="str">
            <v>C</v>
          </cell>
          <cell r="G610" t="str">
            <v>no</v>
          </cell>
          <cell r="H610">
            <v>1E-10</v>
          </cell>
        </row>
        <row r="611">
          <cell r="A611" t="str">
            <v>xmodel/claude-2</v>
          </cell>
          <cell r="B611" t="str">
            <v>A</v>
          </cell>
          <cell r="G611" t="str">
            <v>yes</v>
          </cell>
          <cell r="H611">
            <v>0.99752746250000002</v>
          </cell>
        </row>
        <row r="612">
          <cell r="A612" t="str">
            <v>xmodel/claude-2</v>
          </cell>
          <cell r="B612" t="str">
            <v>Z</v>
          </cell>
          <cell r="G612" t="str">
            <v>no</v>
          </cell>
          <cell r="H612">
            <v>1E-10</v>
          </cell>
        </row>
        <row r="613">
          <cell r="A613" t="str">
            <v>xmodel/gpt-35-t</v>
          </cell>
          <cell r="B613" t="str">
            <v>Z</v>
          </cell>
          <cell r="G613" t="str">
            <v>yes</v>
          </cell>
          <cell r="H613">
            <v>1</v>
          </cell>
        </row>
        <row r="614">
          <cell r="A614" t="str">
            <v>xmodel/claude-2</v>
          </cell>
          <cell r="B614" t="str">
            <v>Z</v>
          </cell>
          <cell r="G614" t="str">
            <v>yes</v>
          </cell>
          <cell r="H614">
            <v>0.53120942400000004</v>
          </cell>
        </row>
        <row r="615">
          <cell r="A615" t="str">
            <v>xmodel/gpt-35-t</v>
          </cell>
          <cell r="B615" t="str">
            <v>Z</v>
          </cell>
          <cell r="G615" t="str">
            <v>yes</v>
          </cell>
          <cell r="H615">
            <v>1</v>
          </cell>
        </row>
        <row r="616">
          <cell r="A616" t="str">
            <v>xmodel/claude-i</v>
          </cell>
          <cell r="B616" t="str">
            <v>C</v>
          </cell>
          <cell r="G616" t="str">
            <v>yes</v>
          </cell>
          <cell r="H616">
            <v>0.53120942400000004</v>
          </cell>
        </row>
        <row r="617">
          <cell r="A617" t="str">
            <v>xmodel/gpt-4-t</v>
          </cell>
          <cell r="B617" t="str">
            <v>A</v>
          </cell>
          <cell r="G617" t="str">
            <v>yes</v>
          </cell>
          <cell r="H617">
            <v>1</v>
          </cell>
        </row>
        <row r="618">
          <cell r="A618" t="str">
            <v>xmodel/text-davinci-003</v>
          </cell>
          <cell r="B618" t="str">
            <v>C</v>
          </cell>
          <cell r="G618" t="str">
            <v>no</v>
          </cell>
          <cell r="H618">
            <v>8.9999999999999999E-10</v>
          </cell>
        </row>
        <row r="619">
          <cell r="A619" t="str">
            <v>xmodel/gpt-4-t</v>
          </cell>
          <cell r="B619" t="str">
            <v>C</v>
          </cell>
          <cell r="G619" t="str">
            <v>yes</v>
          </cell>
          <cell r="H619">
            <v>0.99999933379999995</v>
          </cell>
        </row>
        <row r="620">
          <cell r="A620" t="str">
            <v>xmodel/text-davinci-003</v>
          </cell>
          <cell r="B620" t="str">
            <v>A</v>
          </cell>
          <cell r="G620" t="str">
            <v>yes</v>
          </cell>
          <cell r="H620">
            <v>0.99752746250000002</v>
          </cell>
        </row>
        <row r="621">
          <cell r="A621" t="str">
            <v>xmodel/gpt-4-t</v>
          </cell>
          <cell r="B621" t="str">
            <v>A</v>
          </cell>
          <cell r="G621" t="str">
            <v>yes</v>
          </cell>
          <cell r="H621">
            <v>1</v>
          </cell>
        </row>
        <row r="622">
          <cell r="A622" t="str">
            <v>xmodel/text-davinci-003</v>
          </cell>
          <cell r="B622" t="str">
            <v>A</v>
          </cell>
          <cell r="G622" t="str">
            <v>yes</v>
          </cell>
          <cell r="H622">
            <v>1</v>
          </cell>
        </row>
        <row r="623">
          <cell r="A623" t="str">
            <v>xmodel/text-bison-001</v>
          </cell>
          <cell r="B623" t="str">
            <v>C</v>
          </cell>
          <cell r="G623" t="str">
            <v>no</v>
          </cell>
          <cell r="H623">
            <v>3E-10</v>
          </cell>
        </row>
        <row r="624">
          <cell r="A624" t="str">
            <v>xmodel/gpt-4-t</v>
          </cell>
          <cell r="B624" t="str">
            <v>A</v>
          </cell>
          <cell r="G624" t="str">
            <v>yes</v>
          </cell>
          <cell r="H624">
            <v>0.99999981159999995</v>
          </cell>
        </row>
        <row r="625">
          <cell r="A625" t="str">
            <v>xmodel/text-bison-001</v>
          </cell>
          <cell r="B625" t="str">
            <v>A</v>
          </cell>
          <cell r="G625" t="str">
            <v>yes</v>
          </cell>
          <cell r="H625">
            <v>1</v>
          </cell>
        </row>
        <row r="626">
          <cell r="A626" t="str">
            <v>xmodel/claude-2</v>
          </cell>
          <cell r="B626" t="str">
            <v>Z</v>
          </cell>
          <cell r="G626" t="str">
            <v>yes</v>
          </cell>
          <cell r="H626">
            <v>9.8000000000000001E-9</v>
          </cell>
        </row>
        <row r="627">
          <cell r="A627" t="str">
            <v>xmodel/gpt-35-t</v>
          </cell>
          <cell r="B627" t="str">
            <v>Z</v>
          </cell>
          <cell r="G627" t="str">
            <v>no</v>
          </cell>
          <cell r="H627">
            <v>1</v>
          </cell>
        </row>
        <row r="628">
          <cell r="A628" t="str">
            <v>xmodel/claude-2</v>
          </cell>
          <cell r="B628" t="str">
            <v>A</v>
          </cell>
          <cell r="G628" t="str">
            <v>yes</v>
          </cell>
          <cell r="H628">
            <v>1</v>
          </cell>
        </row>
        <row r="629">
          <cell r="A629" t="str">
            <v>xmodel/gpt-35-t-i</v>
          </cell>
          <cell r="B629" t="str">
            <v>Z</v>
          </cell>
          <cell r="G629" t="str">
            <v>no</v>
          </cell>
          <cell r="H629">
            <v>2.0000000000000001E-10</v>
          </cell>
        </row>
        <row r="630">
          <cell r="A630" t="str">
            <v>xmodel/text-davinci-003</v>
          </cell>
          <cell r="B630" t="str">
            <v>Z</v>
          </cell>
          <cell r="G630" t="str">
            <v>no</v>
          </cell>
          <cell r="H630">
            <v>2.0000000000000001E-10</v>
          </cell>
        </row>
        <row r="631">
          <cell r="A631" t="str">
            <v>xmodel/text-davinci-003</v>
          </cell>
          <cell r="B631" t="str">
            <v>X</v>
          </cell>
          <cell r="G631" t="str">
            <v>no</v>
          </cell>
          <cell r="H631">
            <v>3.3214199999999998E-5</v>
          </cell>
        </row>
        <row r="632">
          <cell r="A632" t="str">
            <v>xmodel/claude-i</v>
          </cell>
          <cell r="B632" t="str">
            <v>B</v>
          </cell>
          <cell r="G632" t="str">
            <v>yes</v>
          </cell>
          <cell r="H632">
            <v>9.8000000000000001E-9</v>
          </cell>
        </row>
        <row r="633">
          <cell r="A633" t="str">
            <v>xmodel/claude-i</v>
          </cell>
          <cell r="B633" t="str">
            <v>C</v>
          </cell>
          <cell r="G633" t="str">
            <v>yes</v>
          </cell>
          <cell r="H633">
            <v>1</v>
          </cell>
        </row>
        <row r="634">
          <cell r="A634" t="str">
            <v>xmodel/gpt-35-t-i</v>
          </cell>
          <cell r="B634" t="str">
            <v>C</v>
          </cell>
          <cell r="G634" t="str">
            <v>yes</v>
          </cell>
          <cell r="H634">
            <v>1</v>
          </cell>
        </row>
        <row r="635">
          <cell r="A635" t="str">
            <v>xmodel/command</v>
          </cell>
          <cell r="B635" t="str">
            <v>B</v>
          </cell>
          <cell r="G635" t="str">
            <v>yes</v>
          </cell>
          <cell r="H635">
            <v>1</v>
          </cell>
        </row>
        <row r="636">
          <cell r="A636" t="str">
            <v>xmodel/command</v>
          </cell>
          <cell r="B636" t="str">
            <v>A</v>
          </cell>
          <cell r="G636" t="str">
            <v>yes</v>
          </cell>
          <cell r="H636">
            <v>1</v>
          </cell>
        </row>
        <row r="637">
          <cell r="A637" t="str">
            <v>xmodel/gpt-35-t-i</v>
          </cell>
          <cell r="B637" t="str">
            <v>A</v>
          </cell>
          <cell r="G637" t="str">
            <v>yes</v>
          </cell>
          <cell r="H637">
            <v>1</v>
          </cell>
        </row>
        <row r="638">
          <cell r="A638" t="str">
            <v>xmodel/command</v>
          </cell>
          <cell r="B638" t="str">
            <v>X</v>
          </cell>
          <cell r="G638" t="str">
            <v>no</v>
          </cell>
          <cell r="H638">
            <v>1.6999999999999999E-9</v>
          </cell>
        </row>
        <row r="639">
          <cell r="A639" t="str">
            <v>xmodel/claude-2</v>
          </cell>
          <cell r="B639" t="str">
            <v>A</v>
          </cell>
          <cell r="G639" t="str">
            <v>yes</v>
          </cell>
          <cell r="H639">
            <v>1</v>
          </cell>
        </row>
        <row r="640">
          <cell r="A640" t="str">
            <v>xmodel/gpt-35-t</v>
          </cell>
          <cell r="B640" t="str">
            <v>A</v>
          </cell>
          <cell r="G640" t="str">
            <v>yes</v>
          </cell>
          <cell r="H640">
            <v>0.95531919089999995</v>
          </cell>
        </row>
        <row r="641">
          <cell r="A641" t="str">
            <v>xmodel/gpt-35-t</v>
          </cell>
          <cell r="B641" t="str">
            <v>A</v>
          </cell>
          <cell r="G641" t="str">
            <v>yes</v>
          </cell>
          <cell r="H641">
            <v>1</v>
          </cell>
        </row>
        <row r="642">
          <cell r="A642" t="str">
            <v>xmodel/claude-2</v>
          </cell>
          <cell r="B642" t="str">
            <v>Z</v>
          </cell>
          <cell r="G642" t="str">
            <v>yes</v>
          </cell>
          <cell r="H642">
            <v>1</v>
          </cell>
        </row>
        <row r="643">
          <cell r="A643" t="str">
            <v>xmodel/gpt-35-t-i</v>
          </cell>
          <cell r="B643" t="str">
            <v>A</v>
          </cell>
          <cell r="G643" t="str">
            <v>yes</v>
          </cell>
          <cell r="H643">
            <v>0.43782355160000003</v>
          </cell>
        </row>
        <row r="644">
          <cell r="A644" t="str">
            <v>xmodel/claude-i</v>
          </cell>
          <cell r="B644" t="str">
            <v>C</v>
          </cell>
          <cell r="G644" t="str">
            <v>yes</v>
          </cell>
          <cell r="H644">
            <v>1</v>
          </cell>
        </row>
        <row r="645">
          <cell r="A645" t="str">
            <v>xmodel/text-davinci-003</v>
          </cell>
          <cell r="B645" t="str">
            <v>C</v>
          </cell>
          <cell r="G645" t="str">
            <v>yes</v>
          </cell>
          <cell r="H645">
            <v>1</v>
          </cell>
        </row>
        <row r="646">
          <cell r="A646" t="str">
            <v>xmodel/claude-i</v>
          </cell>
          <cell r="B646" t="str">
            <v>A</v>
          </cell>
          <cell r="G646" t="str">
            <v>yes</v>
          </cell>
          <cell r="H646">
            <v>1</v>
          </cell>
        </row>
        <row r="647">
          <cell r="A647" t="str">
            <v>xmodel/text-bison-001</v>
          </cell>
          <cell r="B647" t="str">
            <v>A</v>
          </cell>
          <cell r="G647" t="str">
            <v>yes</v>
          </cell>
          <cell r="H647">
            <v>1</v>
          </cell>
        </row>
        <row r="648">
          <cell r="A648" t="str">
            <v>xmodel/command</v>
          </cell>
          <cell r="B648" t="str">
            <v>B</v>
          </cell>
          <cell r="G648" t="str">
            <v>yes</v>
          </cell>
          <cell r="H648">
            <v>1</v>
          </cell>
        </row>
        <row r="649">
          <cell r="A649" t="str">
            <v>xmodel/command</v>
          </cell>
          <cell r="B649" t="str">
            <v>A</v>
          </cell>
          <cell r="G649" t="str">
            <v>yes</v>
          </cell>
          <cell r="H649">
            <v>1</v>
          </cell>
        </row>
        <row r="650">
          <cell r="A650" t="str">
            <v>xmodel/command</v>
          </cell>
          <cell r="B650" t="str">
            <v>A</v>
          </cell>
          <cell r="G650" t="str">
            <v>yes</v>
          </cell>
          <cell r="H650">
            <v>1</v>
          </cell>
        </row>
        <row r="651">
          <cell r="A651" t="str">
            <v>xmodel/text-bison-001</v>
          </cell>
          <cell r="B651" t="str">
            <v>C</v>
          </cell>
          <cell r="G651" t="str">
            <v>yes</v>
          </cell>
          <cell r="H651">
            <v>1</v>
          </cell>
        </row>
        <row r="652">
          <cell r="A652" t="str">
            <v>xmodel/gpt-35-t-i</v>
          </cell>
          <cell r="B652" t="str">
            <v>A</v>
          </cell>
          <cell r="G652" t="str">
            <v>yes</v>
          </cell>
          <cell r="H652">
            <v>9.9299999999999996E-8</v>
          </cell>
        </row>
        <row r="653">
          <cell r="A653" t="str">
            <v>xmodel/gpt-35-t</v>
          </cell>
          <cell r="B653" t="str">
            <v>A</v>
          </cell>
          <cell r="G653" t="str">
            <v>yes</v>
          </cell>
          <cell r="H653">
            <v>1</v>
          </cell>
        </row>
        <row r="654">
          <cell r="A654" t="str">
            <v>xmodel/claude-2</v>
          </cell>
          <cell r="B654" t="str">
            <v>Z</v>
          </cell>
          <cell r="G654" t="str">
            <v>no</v>
          </cell>
          <cell r="H654">
            <v>0</v>
          </cell>
        </row>
        <row r="655">
          <cell r="A655" t="str">
            <v>xmodel/claude-2</v>
          </cell>
          <cell r="B655" t="str">
            <v>A</v>
          </cell>
          <cell r="G655" t="str">
            <v>yes</v>
          </cell>
          <cell r="H655">
            <v>1</v>
          </cell>
        </row>
        <row r="656">
          <cell r="A656" t="str">
            <v>xmodel/gpt-35-t-i</v>
          </cell>
          <cell r="B656" t="str">
            <v>C</v>
          </cell>
          <cell r="G656" t="str">
            <v>no</v>
          </cell>
          <cell r="H656">
            <v>2.0000000000000001E-10</v>
          </cell>
        </row>
        <row r="657">
          <cell r="A657" t="str">
            <v>xmodel/claude-i</v>
          </cell>
          <cell r="B657" t="str">
            <v>A</v>
          </cell>
          <cell r="G657" t="str">
            <v>yes</v>
          </cell>
          <cell r="H657">
            <v>1</v>
          </cell>
        </row>
        <row r="658">
          <cell r="A658" t="str">
            <v>xmodel/claude-i</v>
          </cell>
          <cell r="B658" t="str">
            <v>C</v>
          </cell>
          <cell r="G658" t="str">
            <v>no</v>
          </cell>
          <cell r="H658">
            <v>0</v>
          </cell>
        </row>
        <row r="659">
          <cell r="A659" t="str">
            <v>xmodel/text-bison-001</v>
          </cell>
          <cell r="B659" t="str">
            <v>Z</v>
          </cell>
          <cell r="G659" t="str">
            <v>no</v>
          </cell>
          <cell r="H659">
            <v>3E-10</v>
          </cell>
        </row>
        <row r="660">
          <cell r="A660" t="str">
            <v>xmodel/gpt-4-t</v>
          </cell>
          <cell r="B660" t="str">
            <v>A</v>
          </cell>
          <cell r="G660" t="str">
            <v>yes</v>
          </cell>
          <cell r="H660">
            <v>1</v>
          </cell>
        </row>
        <row r="661">
          <cell r="A661" t="str">
            <v>xmodel/text-bison-001</v>
          </cell>
          <cell r="B661" t="str">
            <v>C</v>
          </cell>
          <cell r="G661" t="str">
            <v>yes</v>
          </cell>
          <cell r="H661">
            <v>1</v>
          </cell>
        </row>
        <row r="662">
          <cell r="A662" t="str">
            <v>xmodel/text-davinci-003</v>
          </cell>
          <cell r="B662" t="str">
            <v>C</v>
          </cell>
          <cell r="G662" t="str">
            <v>no</v>
          </cell>
          <cell r="H662">
            <v>0</v>
          </cell>
        </row>
        <row r="663">
          <cell r="A663" t="str">
            <v>xmodel/gpt-4-t</v>
          </cell>
          <cell r="B663" t="str">
            <v>B</v>
          </cell>
          <cell r="G663" t="str">
            <v>yes</v>
          </cell>
          <cell r="H663">
            <v>0.99998705349999994</v>
          </cell>
        </row>
        <row r="664">
          <cell r="A664" t="str">
            <v>xmodel/gpt-4-t</v>
          </cell>
          <cell r="B664" t="str">
            <v>A</v>
          </cell>
          <cell r="G664" t="str">
            <v>yes</v>
          </cell>
          <cell r="H664">
            <v>1</v>
          </cell>
        </row>
        <row r="665">
          <cell r="A665" t="str">
            <v>xmodel/command</v>
          </cell>
          <cell r="B665" t="str">
            <v>A</v>
          </cell>
          <cell r="G665" t="str">
            <v>yes</v>
          </cell>
          <cell r="H665">
            <v>1</v>
          </cell>
        </row>
        <row r="666">
          <cell r="A666" t="str">
            <v>xmodel/text-davinci-003</v>
          </cell>
          <cell r="B666" t="str">
            <v>A</v>
          </cell>
          <cell r="G666" t="str">
            <v>yes</v>
          </cell>
          <cell r="H666">
            <v>1E-10</v>
          </cell>
        </row>
        <row r="667">
          <cell r="A667" t="str">
            <v>xmodel/text-bison-001</v>
          </cell>
          <cell r="B667" t="str">
            <v>B</v>
          </cell>
          <cell r="G667" t="str">
            <v>yes</v>
          </cell>
          <cell r="H667">
            <v>1</v>
          </cell>
        </row>
        <row r="668">
          <cell r="A668" t="str">
            <v>xmodel/command</v>
          </cell>
          <cell r="B668" t="str">
            <v>A</v>
          </cell>
          <cell r="G668" t="str">
            <v>yes</v>
          </cell>
          <cell r="H668">
            <v>1</v>
          </cell>
        </row>
        <row r="669">
          <cell r="A669" t="str">
            <v>xmodel/command</v>
          </cell>
          <cell r="B669" t="str">
            <v>B</v>
          </cell>
          <cell r="G669" t="str">
            <v>yes</v>
          </cell>
          <cell r="H669">
            <v>9.8000000000000001E-9</v>
          </cell>
        </row>
        <row r="670">
          <cell r="A670" t="str">
            <v>xmodel/claude-i</v>
          </cell>
          <cell r="B670" t="str">
            <v>A</v>
          </cell>
          <cell r="G670" t="str">
            <v>yes</v>
          </cell>
          <cell r="H670">
            <v>1</v>
          </cell>
        </row>
        <row r="671">
          <cell r="A671" t="str">
            <v>xmodel/gpt-35-t-i</v>
          </cell>
          <cell r="B671" t="str">
            <v>A</v>
          </cell>
          <cell r="G671" t="str">
            <v>yes</v>
          </cell>
          <cell r="H671">
            <v>1</v>
          </cell>
        </row>
        <row r="672">
          <cell r="A672" t="str">
            <v>xmodel/text-bison-001</v>
          </cell>
          <cell r="B672" t="str">
            <v>A</v>
          </cell>
          <cell r="G672" t="str">
            <v>no</v>
          </cell>
          <cell r="H672">
            <v>0.99999969239999997</v>
          </cell>
        </row>
        <row r="673">
          <cell r="A673" t="str">
            <v>xmodel/gpt-35-t-i</v>
          </cell>
          <cell r="B673" t="str">
            <v>Z</v>
          </cell>
          <cell r="G673" t="str">
            <v>yes</v>
          </cell>
          <cell r="H673">
            <v>2.382E-7</v>
          </cell>
        </row>
        <row r="674">
          <cell r="A674" t="str">
            <v>xmodel/text-bison-001</v>
          </cell>
          <cell r="B674" t="str">
            <v>B</v>
          </cell>
          <cell r="G674" t="str">
            <v>yes</v>
          </cell>
          <cell r="H674">
            <v>1</v>
          </cell>
        </row>
        <row r="675">
          <cell r="A675" t="str">
            <v>xmodel/gpt-35-t</v>
          </cell>
          <cell r="B675" t="str">
            <v>Z</v>
          </cell>
          <cell r="G675" t="str">
            <v>no</v>
          </cell>
          <cell r="H675">
            <v>2.0000000000000001E-10</v>
          </cell>
        </row>
        <row r="676">
          <cell r="A676" t="str">
            <v>xmodel/claude-2</v>
          </cell>
          <cell r="B676" t="str">
            <v>Z</v>
          </cell>
          <cell r="G676" t="str">
            <v>yes</v>
          </cell>
          <cell r="H676">
            <v>1</v>
          </cell>
        </row>
        <row r="677">
          <cell r="A677" t="str">
            <v>xmodel/gpt-35-t</v>
          </cell>
          <cell r="B677" t="str">
            <v>C</v>
          </cell>
          <cell r="G677" t="str">
            <v>no</v>
          </cell>
          <cell r="H677">
            <v>5.0000000000000003E-10</v>
          </cell>
        </row>
        <row r="678">
          <cell r="A678" t="str">
            <v>xmodel/gpt-35-t-i</v>
          </cell>
          <cell r="B678" t="str">
            <v>C</v>
          </cell>
          <cell r="G678" t="str">
            <v>yes</v>
          </cell>
          <cell r="H678">
            <v>2.9595709999999999E-4</v>
          </cell>
        </row>
        <row r="679">
          <cell r="A679" t="str">
            <v>xmodel/gpt-4-t</v>
          </cell>
          <cell r="B679" t="str">
            <v>C</v>
          </cell>
          <cell r="G679" t="str">
            <v>yes</v>
          </cell>
          <cell r="H679">
            <v>2.9312234199999999E-2</v>
          </cell>
        </row>
        <row r="680">
          <cell r="A680" t="str">
            <v>xmodel/text-bison-001</v>
          </cell>
          <cell r="B680" t="str">
            <v>B</v>
          </cell>
          <cell r="G680" t="str">
            <v>yes</v>
          </cell>
          <cell r="H680">
            <v>1</v>
          </cell>
        </row>
        <row r="681">
          <cell r="A681" t="str">
            <v>xmodel/gpt-4-t</v>
          </cell>
          <cell r="B681" t="str">
            <v>A</v>
          </cell>
          <cell r="G681" t="str">
            <v>yes</v>
          </cell>
          <cell r="H681">
            <v>1E-10</v>
          </cell>
        </row>
        <row r="682">
          <cell r="A682" t="str">
            <v>xmodel/gpt-4-t</v>
          </cell>
          <cell r="B682" t="str">
            <v>Z</v>
          </cell>
          <cell r="G682" t="str">
            <v>yes</v>
          </cell>
          <cell r="H682">
            <v>2.6700000000000001E-8</v>
          </cell>
        </row>
        <row r="683">
          <cell r="A683" t="str">
            <v>xmodel/gpt-35-t-i</v>
          </cell>
          <cell r="B683" t="str">
            <v>C</v>
          </cell>
          <cell r="G683" t="str">
            <v>no</v>
          </cell>
          <cell r="H683">
            <v>0</v>
          </cell>
        </row>
        <row r="684">
          <cell r="A684" t="str">
            <v>xmodel/claude-i</v>
          </cell>
          <cell r="B684" t="str">
            <v>A</v>
          </cell>
          <cell r="G684" t="str">
            <v>no</v>
          </cell>
          <cell r="H684">
            <v>1.6199999999999999E-8</v>
          </cell>
        </row>
        <row r="685">
          <cell r="A685" t="str">
            <v>xmodel/gpt-35-t-i</v>
          </cell>
          <cell r="B685" t="str">
            <v>A</v>
          </cell>
          <cell r="G685" t="str">
            <v>yes</v>
          </cell>
          <cell r="H685">
            <v>1</v>
          </cell>
        </row>
        <row r="686">
          <cell r="A686" t="str">
            <v>xmodel/gpt-35-t</v>
          </cell>
          <cell r="B686" t="str">
            <v>A</v>
          </cell>
          <cell r="G686" t="str">
            <v>yes</v>
          </cell>
          <cell r="H686">
            <v>1</v>
          </cell>
        </row>
        <row r="687">
          <cell r="A687" t="str">
            <v>xmodel/claude-2</v>
          </cell>
          <cell r="B687" t="str">
            <v>Z</v>
          </cell>
          <cell r="G687" t="str">
            <v>no</v>
          </cell>
          <cell r="H687">
            <v>1.6199999999999999E-8</v>
          </cell>
        </row>
        <row r="688">
          <cell r="A688" t="str">
            <v>xmodel/text-davinci-003</v>
          </cell>
          <cell r="B688" t="str">
            <v>A</v>
          </cell>
          <cell r="G688" t="str">
            <v>no</v>
          </cell>
          <cell r="H688">
            <v>0</v>
          </cell>
        </row>
        <row r="689">
          <cell r="A689" t="str">
            <v>xmodel/text-davinci-003</v>
          </cell>
          <cell r="B689" t="str">
            <v>Z</v>
          </cell>
          <cell r="G689" t="str">
            <v>no</v>
          </cell>
          <cell r="H689">
            <v>7.3379999999999997E-7</v>
          </cell>
        </row>
        <row r="690">
          <cell r="A690" t="str">
            <v>xmodel/text-bison-001</v>
          </cell>
          <cell r="B690" t="str">
            <v>B</v>
          </cell>
          <cell r="G690" t="str">
            <v>yes</v>
          </cell>
          <cell r="H690">
            <v>1</v>
          </cell>
        </row>
        <row r="691">
          <cell r="A691" t="str">
            <v>xmodel/gpt-4-t</v>
          </cell>
          <cell r="B691" t="str">
            <v>A</v>
          </cell>
          <cell r="G691" t="str">
            <v>yes</v>
          </cell>
          <cell r="H691">
            <v>2.2999999999999999E-9</v>
          </cell>
        </row>
        <row r="692">
          <cell r="A692" t="str">
            <v>xmodel/claude-i</v>
          </cell>
          <cell r="B692" t="str">
            <v>A</v>
          </cell>
          <cell r="G692" t="str">
            <v>yes</v>
          </cell>
          <cell r="H692">
            <v>0.43782355160000003</v>
          </cell>
        </row>
        <row r="693">
          <cell r="A693" t="str">
            <v>xmodel/gpt-35-t</v>
          </cell>
          <cell r="B693" t="str">
            <v>A</v>
          </cell>
          <cell r="G693" t="str">
            <v>yes</v>
          </cell>
          <cell r="H693">
            <v>1</v>
          </cell>
        </row>
        <row r="694">
          <cell r="A694" t="str">
            <v>xmodel/gpt-35-t</v>
          </cell>
          <cell r="B694" t="str">
            <v>Z</v>
          </cell>
          <cell r="G694" t="str">
            <v>no</v>
          </cell>
          <cell r="H694">
            <v>1.6999999999999999E-9</v>
          </cell>
        </row>
        <row r="695">
          <cell r="A695" t="str">
            <v>xmodel/claude-2</v>
          </cell>
          <cell r="B695" t="str">
            <v>A</v>
          </cell>
          <cell r="G695" t="str">
            <v>yes</v>
          </cell>
          <cell r="H695">
            <v>0.43782355160000003</v>
          </cell>
        </row>
        <row r="696">
          <cell r="A696" t="str">
            <v>xmodel/command</v>
          </cell>
          <cell r="B696" t="str">
            <v>C</v>
          </cell>
          <cell r="G696" t="str">
            <v>no</v>
          </cell>
          <cell r="H696">
            <v>5.0000000000000003E-10</v>
          </cell>
        </row>
        <row r="697">
          <cell r="A697" t="str">
            <v>xmodel/command</v>
          </cell>
          <cell r="B697" t="str">
            <v>A</v>
          </cell>
          <cell r="G697" t="str">
            <v>no</v>
          </cell>
          <cell r="H697">
            <v>0</v>
          </cell>
        </row>
        <row r="698">
          <cell r="A698" t="str">
            <v>xmodel/command</v>
          </cell>
          <cell r="B698" t="str">
            <v>A</v>
          </cell>
          <cell r="G698" t="str">
            <v>yes</v>
          </cell>
          <cell r="H698">
            <v>1</v>
          </cell>
        </row>
        <row r="699">
          <cell r="A699" t="str">
            <v>xmodel/text-bison-001</v>
          </cell>
          <cell r="B699" t="str">
            <v>Z</v>
          </cell>
          <cell r="G699" t="str">
            <v>no</v>
          </cell>
          <cell r="H699">
            <v>2.0000000000000001E-10</v>
          </cell>
        </row>
        <row r="700">
          <cell r="A700" t="str">
            <v>xmodel/command</v>
          </cell>
          <cell r="B700" t="str">
            <v>C</v>
          </cell>
          <cell r="G700" t="str">
            <v>yes</v>
          </cell>
          <cell r="H700">
            <v>1</v>
          </cell>
        </row>
        <row r="701">
          <cell r="A701" t="str">
            <v>xmodel/command</v>
          </cell>
          <cell r="B701" t="str">
            <v>A</v>
          </cell>
          <cell r="G701" t="str">
            <v>yes</v>
          </cell>
          <cell r="H701">
            <v>1</v>
          </cell>
        </row>
        <row r="702">
          <cell r="A702" t="str">
            <v>xmodel/claude-i</v>
          </cell>
          <cell r="B702" t="str">
            <v>A</v>
          </cell>
          <cell r="G702" t="str">
            <v>no</v>
          </cell>
          <cell r="H702">
            <v>0.99999969239999997</v>
          </cell>
        </row>
        <row r="703">
          <cell r="A703" t="str">
            <v>xmodel/claude-2</v>
          </cell>
          <cell r="B703" t="str">
            <v>Z</v>
          </cell>
          <cell r="G703" t="str">
            <v>no</v>
          </cell>
          <cell r="H703">
            <v>0.99999969239999997</v>
          </cell>
        </row>
        <row r="704">
          <cell r="A704" t="str">
            <v>xmodel/gpt-35-t</v>
          </cell>
          <cell r="B704" t="str">
            <v>B</v>
          </cell>
          <cell r="G704" t="str">
            <v>yes</v>
          </cell>
          <cell r="H704">
            <v>0.99998705349999994</v>
          </cell>
        </row>
        <row r="705">
          <cell r="A705" t="str">
            <v>xmodel/gpt-35-t-i</v>
          </cell>
          <cell r="B705" t="str">
            <v>A</v>
          </cell>
          <cell r="G705" t="str">
            <v>yes</v>
          </cell>
          <cell r="H705">
            <v>1</v>
          </cell>
        </row>
        <row r="706">
          <cell r="A706" t="str">
            <v>xmodel/text-bison-001</v>
          </cell>
          <cell r="B706" t="str">
            <v>C</v>
          </cell>
          <cell r="G706" t="str">
            <v>yes</v>
          </cell>
          <cell r="H706">
            <v>1.357E-7</v>
          </cell>
        </row>
        <row r="707">
          <cell r="A707" t="str">
            <v>xmodel/gpt-4-t</v>
          </cell>
          <cell r="B707" t="str">
            <v>Z</v>
          </cell>
          <cell r="G707" t="str">
            <v>yes</v>
          </cell>
          <cell r="H707">
            <v>1</v>
          </cell>
        </row>
        <row r="708">
          <cell r="A708" t="str">
            <v>xmodel/gpt-35-t-i</v>
          </cell>
          <cell r="B708" t="str">
            <v>B</v>
          </cell>
          <cell r="G708" t="str">
            <v>yes</v>
          </cell>
          <cell r="H708">
            <v>1</v>
          </cell>
        </row>
        <row r="709">
          <cell r="A709" t="str">
            <v>xmodel/text-davinci-003</v>
          </cell>
          <cell r="B709" t="str">
            <v>Z</v>
          </cell>
          <cell r="G709" t="str">
            <v>yes</v>
          </cell>
          <cell r="H709">
            <v>2.382E-7</v>
          </cell>
        </row>
        <row r="710">
          <cell r="A710" t="str">
            <v>xmodel/gpt-4-t</v>
          </cell>
          <cell r="B710" t="str">
            <v>A</v>
          </cell>
          <cell r="G710" t="str">
            <v>yes</v>
          </cell>
          <cell r="H710">
            <v>1</v>
          </cell>
        </row>
        <row r="711">
          <cell r="A711" t="str">
            <v>xmodel/gpt-4-t</v>
          </cell>
          <cell r="B711" t="str">
            <v>Z</v>
          </cell>
          <cell r="G711" t="str">
            <v>yes</v>
          </cell>
          <cell r="H711">
            <v>0.95531919089999995</v>
          </cell>
        </row>
        <row r="712">
          <cell r="A712" t="str">
            <v>xmodel/text-davinci-003</v>
          </cell>
          <cell r="B712" t="str">
            <v>C</v>
          </cell>
          <cell r="G712" t="str">
            <v>no</v>
          </cell>
          <cell r="H712">
            <v>4.0000000000000001E-10</v>
          </cell>
        </row>
        <row r="713">
          <cell r="A713" t="str">
            <v>xmodel/text-bison-001</v>
          </cell>
          <cell r="B713" t="str">
            <v>X</v>
          </cell>
          <cell r="G713" t="str">
            <v>no</v>
          </cell>
          <cell r="H713">
            <v>2.0000000000000001E-10</v>
          </cell>
        </row>
        <row r="714">
          <cell r="A714" t="str">
            <v>xmodel/gpt-35-t-i</v>
          </cell>
          <cell r="B714" t="str">
            <v>A</v>
          </cell>
          <cell r="G714" t="str">
            <v>yes</v>
          </cell>
          <cell r="H714">
            <v>1</v>
          </cell>
        </row>
        <row r="715">
          <cell r="A715" t="str">
            <v>xmodel/command</v>
          </cell>
          <cell r="B715" t="str">
            <v>A</v>
          </cell>
          <cell r="G715" t="str">
            <v>yes</v>
          </cell>
          <cell r="H715">
            <v>1</v>
          </cell>
        </row>
        <row r="716">
          <cell r="A716" t="str">
            <v>xmodel/text-bison-001</v>
          </cell>
          <cell r="B716" t="str">
            <v>C</v>
          </cell>
          <cell r="G716" t="str">
            <v>yes</v>
          </cell>
          <cell r="H716">
            <v>1</v>
          </cell>
        </row>
        <row r="717">
          <cell r="A717" t="str">
            <v>xmodel/command</v>
          </cell>
          <cell r="B717" t="str">
            <v>C</v>
          </cell>
          <cell r="G717" t="str">
            <v>no</v>
          </cell>
          <cell r="H717">
            <v>7.2699999999999996E-8</v>
          </cell>
        </row>
        <row r="718">
          <cell r="A718" t="str">
            <v>xmodel/text-davinci-003</v>
          </cell>
          <cell r="B718" t="str">
            <v>C</v>
          </cell>
          <cell r="G718" t="str">
            <v>no</v>
          </cell>
          <cell r="H718">
            <v>1E-10</v>
          </cell>
        </row>
        <row r="719">
          <cell r="A719" t="str">
            <v>xmodel/command</v>
          </cell>
          <cell r="B719" t="str">
            <v>A</v>
          </cell>
          <cell r="G719" t="str">
            <v>yes</v>
          </cell>
          <cell r="H719">
            <v>1</v>
          </cell>
        </row>
        <row r="720">
          <cell r="A720" t="str">
            <v>xmodel/gpt-35-t-i</v>
          </cell>
          <cell r="B720" t="str">
            <v>A</v>
          </cell>
          <cell r="G720" t="str">
            <v>yes</v>
          </cell>
          <cell r="H720">
            <v>1</v>
          </cell>
        </row>
        <row r="721">
          <cell r="A721" t="str">
            <v>xmodel/claude-2</v>
          </cell>
          <cell r="B721" t="str">
            <v>A</v>
          </cell>
          <cell r="G721" t="str">
            <v>yes</v>
          </cell>
          <cell r="H721">
            <v>1</v>
          </cell>
        </row>
        <row r="722">
          <cell r="A722" t="str">
            <v>xmodel/gpt-35-t</v>
          </cell>
          <cell r="B722" t="str">
            <v>A</v>
          </cell>
          <cell r="G722" t="str">
            <v>yes</v>
          </cell>
          <cell r="H722">
            <v>1</v>
          </cell>
        </row>
        <row r="723">
          <cell r="A723" t="str">
            <v>xmodel/gpt-35-t</v>
          </cell>
          <cell r="B723" t="str">
            <v>A</v>
          </cell>
          <cell r="G723" t="str">
            <v>yes</v>
          </cell>
          <cell r="H723">
            <v>1</v>
          </cell>
        </row>
        <row r="724">
          <cell r="A724" t="str">
            <v>xmodel/claude-2</v>
          </cell>
          <cell r="B724" t="str">
            <v>Z</v>
          </cell>
          <cell r="G724" t="str">
            <v>no</v>
          </cell>
          <cell r="H724">
            <v>4.0000000000000001E-10</v>
          </cell>
        </row>
        <row r="725">
          <cell r="A725" t="str">
            <v>xmodel/gpt-35-t</v>
          </cell>
          <cell r="B725" t="str">
            <v>A</v>
          </cell>
          <cell r="G725" t="str">
            <v>yes</v>
          </cell>
          <cell r="H725">
            <v>1</v>
          </cell>
        </row>
        <row r="726">
          <cell r="A726" t="str">
            <v>xmodel/gpt-35-t-i</v>
          </cell>
          <cell r="B726" t="str">
            <v>Z</v>
          </cell>
          <cell r="G726" t="str">
            <v>no</v>
          </cell>
          <cell r="H726">
            <v>8.0000000000000003E-10</v>
          </cell>
        </row>
        <row r="727">
          <cell r="A727" t="str">
            <v>xmodel/claude-i</v>
          </cell>
          <cell r="B727" t="str">
            <v>B</v>
          </cell>
          <cell r="G727" t="str">
            <v>no</v>
          </cell>
          <cell r="H727">
            <v>4.0000000000000001E-10</v>
          </cell>
        </row>
        <row r="728">
          <cell r="A728" t="str">
            <v>xmodel/claude-i</v>
          </cell>
          <cell r="B728" t="str">
            <v>A</v>
          </cell>
          <cell r="G728" t="str">
            <v>yes</v>
          </cell>
          <cell r="H728">
            <v>1</v>
          </cell>
        </row>
        <row r="729">
          <cell r="A729" t="str">
            <v>xmodel/gpt-4-t</v>
          </cell>
          <cell r="B729" t="str">
            <v>Z</v>
          </cell>
          <cell r="G729" t="str">
            <v>yes</v>
          </cell>
          <cell r="H729">
            <v>1</v>
          </cell>
        </row>
        <row r="730">
          <cell r="A730" t="str">
            <v>xmodel/text-davinci-003</v>
          </cell>
          <cell r="B730" t="str">
            <v>C</v>
          </cell>
          <cell r="G730" t="str">
            <v>yes</v>
          </cell>
          <cell r="H730">
            <v>0.99999933379999995</v>
          </cell>
        </row>
        <row r="731">
          <cell r="A731" t="str">
            <v>xmodel/gpt-4-t</v>
          </cell>
          <cell r="B731" t="str">
            <v>A</v>
          </cell>
          <cell r="G731" t="str">
            <v>yes</v>
          </cell>
          <cell r="H731">
            <v>1</v>
          </cell>
        </row>
        <row r="732">
          <cell r="A732" t="str">
            <v>xmodel/gpt-4-t</v>
          </cell>
          <cell r="B732" t="str">
            <v>A</v>
          </cell>
          <cell r="G732" t="str">
            <v>yes</v>
          </cell>
          <cell r="H732">
            <v>9.9299999999999996E-8</v>
          </cell>
        </row>
        <row r="733">
          <cell r="A733" t="str">
            <v>xmodel/text-bison-001</v>
          </cell>
          <cell r="B733" t="str">
            <v>B</v>
          </cell>
          <cell r="G733" t="str">
            <v>yes</v>
          </cell>
          <cell r="H733">
            <v>2.2999999999999999E-9</v>
          </cell>
        </row>
        <row r="734">
          <cell r="A734" t="str">
            <v>xmodel/gpt-4-t</v>
          </cell>
          <cell r="B734" t="str">
            <v>Z</v>
          </cell>
          <cell r="G734" t="str">
            <v>no</v>
          </cell>
          <cell r="H734">
            <v>3E-10</v>
          </cell>
        </row>
        <row r="735">
          <cell r="A735" t="str">
            <v>xmodel/gpt-35-t</v>
          </cell>
          <cell r="B735" t="str">
            <v>B</v>
          </cell>
          <cell r="G735" t="str">
            <v>no</v>
          </cell>
          <cell r="H735">
            <v>3.03E-8</v>
          </cell>
        </row>
        <row r="736">
          <cell r="A736" t="str">
            <v>xmodel/text-bison-001</v>
          </cell>
          <cell r="B736" t="str">
            <v>Z</v>
          </cell>
          <cell r="G736" t="str">
            <v>yes</v>
          </cell>
          <cell r="H736">
            <v>9.8000000000000001E-9</v>
          </cell>
        </row>
        <row r="737">
          <cell r="A737" t="str">
            <v>xmodel/claude-2</v>
          </cell>
          <cell r="B737" t="str">
            <v>Z</v>
          </cell>
          <cell r="G737" t="str">
            <v>no</v>
          </cell>
          <cell r="H737">
            <v>0</v>
          </cell>
        </row>
        <row r="738">
          <cell r="A738" t="str">
            <v>xmodel/gpt-35-t</v>
          </cell>
          <cell r="B738" t="str">
            <v>C</v>
          </cell>
          <cell r="G738" t="str">
            <v>no</v>
          </cell>
          <cell r="H738">
            <v>0.99999635170000001</v>
          </cell>
        </row>
        <row r="739">
          <cell r="A739" t="str">
            <v>xmodel/text-davinci-003</v>
          </cell>
          <cell r="B739" t="str">
            <v>A</v>
          </cell>
          <cell r="G739" t="str">
            <v>no</v>
          </cell>
          <cell r="H739">
            <v>5.0000000000000003E-10</v>
          </cell>
        </row>
        <row r="740">
          <cell r="A740" t="str">
            <v>xmodel/claude-i</v>
          </cell>
          <cell r="B740" t="str">
            <v>B</v>
          </cell>
          <cell r="G740" t="str">
            <v>no</v>
          </cell>
          <cell r="H740">
            <v>0</v>
          </cell>
        </row>
        <row r="741">
          <cell r="A741" t="str">
            <v>xmodel/command</v>
          </cell>
          <cell r="B741" t="str">
            <v>C</v>
          </cell>
          <cell r="G741" t="str">
            <v>no</v>
          </cell>
          <cell r="H741">
            <v>2.0000000000000001E-10</v>
          </cell>
        </row>
        <row r="742">
          <cell r="A742" t="str">
            <v>xmodel/text-bison-001</v>
          </cell>
          <cell r="B742" t="str">
            <v>C</v>
          </cell>
          <cell r="G742" t="str">
            <v>no</v>
          </cell>
          <cell r="H742">
            <v>3E-10</v>
          </cell>
        </row>
        <row r="743">
          <cell r="A743" t="str">
            <v>xmodel/text-davinci-003</v>
          </cell>
          <cell r="B743" t="str">
            <v>C</v>
          </cell>
          <cell r="G743" t="str">
            <v>no</v>
          </cell>
          <cell r="H743">
            <v>2.0000000000000001E-10</v>
          </cell>
        </row>
        <row r="744">
          <cell r="A744" t="str">
            <v>xmodel/command</v>
          </cell>
          <cell r="B744" t="str">
            <v>B</v>
          </cell>
          <cell r="G744" t="str">
            <v>yes</v>
          </cell>
          <cell r="H744">
            <v>1</v>
          </cell>
        </row>
        <row r="745">
          <cell r="A745" t="str">
            <v>xmodel/gpt-4-t</v>
          </cell>
          <cell r="B745" t="str">
            <v>B</v>
          </cell>
          <cell r="G745" t="str">
            <v>no</v>
          </cell>
          <cell r="H745">
            <v>0.99999635170000001</v>
          </cell>
        </row>
        <row r="746">
          <cell r="A746" t="str">
            <v>xmodel/gpt-4-t</v>
          </cell>
          <cell r="B746" t="str">
            <v>A</v>
          </cell>
          <cell r="G746" t="str">
            <v>yes</v>
          </cell>
          <cell r="H746">
            <v>1</v>
          </cell>
        </row>
        <row r="747">
          <cell r="A747" t="str">
            <v>xmodel/gpt-35-t-i</v>
          </cell>
          <cell r="B747" t="str">
            <v>A</v>
          </cell>
          <cell r="G747" t="str">
            <v>no</v>
          </cell>
          <cell r="H747">
            <v>1</v>
          </cell>
        </row>
        <row r="748">
          <cell r="A748" t="str">
            <v>xmodel/gpt-4-t</v>
          </cell>
          <cell r="B748" t="str">
            <v>A</v>
          </cell>
          <cell r="G748" t="str">
            <v>yes</v>
          </cell>
          <cell r="H748">
            <v>2.9595709999999999E-4</v>
          </cell>
        </row>
        <row r="749">
          <cell r="A749" t="str">
            <v>xmodel/text-bison-001</v>
          </cell>
          <cell r="B749" t="str">
            <v>C</v>
          </cell>
          <cell r="G749" t="str">
            <v>yes</v>
          </cell>
          <cell r="H749">
            <v>1</v>
          </cell>
        </row>
        <row r="750">
          <cell r="A750" t="str">
            <v>xmodel/gpt-35-t</v>
          </cell>
          <cell r="B750" t="str">
            <v>B</v>
          </cell>
          <cell r="G750" t="str">
            <v>no</v>
          </cell>
          <cell r="H750">
            <v>5.14422E-5</v>
          </cell>
        </row>
        <row r="751">
          <cell r="A751" t="str">
            <v>xmodel/claude-2</v>
          </cell>
          <cell r="B751" t="str">
            <v>A</v>
          </cell>
          <cell r="G751" t="str">
            <v>yes</v>
          </cell>
          <cell r="H751">
            <v>1</v>
          </cell>
        </row>
        <row r="752">
          <cell r="A752" t="str">
            <v>xmodel/text-davinci-003</v>
          </cell>
          <cell r="B752" t="str">
            <v>A</v>
          </cell>
          <cell r="G752" t="str">
            <v>yes</v>
          </cell>
          <cell r="H752">
            <v>1</v>
          </cell>
        </row>
        <row r="753">
          <cell r="A753" t="str">
            <v>xmodel/command</v>
          </cell>
          <cell r="B753" t="str">
            <v>A</v>
          </cell>
          <cell r="G753" t="str">
            <v>yes</v>
          </cell>
          <cell r="H753">
            <v>1</v>
          </cell>
        </row>
        <row r="754">
          <cell r="A754" t="str">
            <v>xmodel/claude-i</v>
          </cell>
          <cell r="B754" t="str">
            <v>A</v>
          </cell>
          <cell r="G754" t="str">
            <v>yes</v>
          </cell>
          <cell r="H754">
            <v>1</v>
          </cell>
        </row>
        <row r="755">
          <cell r="A755" t="str">
            <v>xmodel/command</v>
          </cell>
          <cell r="B755" t="str">
            <v>A</v>
          </cell>
          <cell r="G755" t="str">
            <v>yes</v>
          </cell>
          <cell r="H755">
            <v>1</v>
          </cell>
        </row>
        <row r="756">
          <cell r="A756" t="str">
            <v>xmodel/text-bison-001</v>
          </cell>
          <cell r="B756" t="str">
            <v>A</v>
          </cell>
          <cell r="G756" t="str">
            <v>yes</v>
          </cell>
          <cell r="H756">
            <v>1</v>
          </cell>
        </row>
        <row r="757">
          <cell r="A757" t="str">
            <v>xmodel/gpt-35-t-i</v>
          </cell>
          <cell r="B757" t="str">
            <v>C</v>
          </cell>
          <cell r="G757" t="str">
            <v>no</v>
          </cell>
          <cell r="H757">
            <v>5.0000000000000003E-10</v>
          </cell>
        </row>
        <row r="758">
          <cell r="A758" t="str">
            <v>xmodel/command</v>
          </cell>
          <cell r="B758" t="str">
            <v>A</v>
          </cell>
          <cell r="G758" t="str">
            <v>yes</v>
          </cell>
          <cell r="H758">
            <v>4.3999999999999997E-9</v>
          </cell>
        </row>
        <row r="759">
          <cell r="A759" t="str">
            <v>xmodel/text-davinci-003</v>
          </cell>
          <cell r="B759" t="str">
            <v>A</v>
          </cell>
          <cell r="G759" t="str">
            <v>yes</v>
          </cell>
          <cell r="H759">
            <v>1</v>
          </cell>
        </row>
        <row r="760">
          <cell r="A760" t="str">
            <v>xmodel/command</v>
          </cell>
          <cell r="B760" t="str">
            <v>C</v>
          </cell>
          <cell r="G760" t="str">
            <v>yes</v>
          </cell>
          <cell r="H760">
            <v>1</v>
          </cell>
        </row>
        <row r="761">
          <cell r="A761" t="str">
            <v>xmodel/claude-2</v>
          </cell>
          <cell r="B761" t="str">
            <v>A</v>
          </cell>
          <cell r="G761" t="str">
            <v>yes</v>
          </cell>
          <cell r="H761">
            <v>1</v>
          </cell>
        </row>
        <row r="762">
          <cell r="A762" t="str">
            <v>xmodel/claude-2</v>
          </cell>
          <cell r="B762" t="str">
            <v>A</v>
          </cell>
          <cell r="G762" t="str">
            <v>yes</v>
          </cell>
          <cell r="H762">
            <v>1</v>
          </cell>
        </row>
        <row r="763">
          <cell r="A763" t="str">
            <v>xmodel/gpt-35-t</v>
          </cell>
          <cell r="B763" t="str">
            <v>A</v>
          </cell>
          <cell r="G763" t="str">
            <v>yes</v>
          </cell>
          <cell r="H763">
            <v>1</v>
          </cell>
        </row>
        <row r="764">
          <cell r="A764" t="str">
            <v>xmodel/gpt-35-t-i</v>
          </cell>
          <cell r="B764" t="str">
            <v>C</v>
          </cell>
          <cell r="G764" t="str">
            <v>no</v>
          </cell>
          <cell r="H764">
            <v>0</v>
          </cell>
        </row>
        <row r="765">
          <cell r="A765" t="str">
            <v>xmodel/text-bison-001</v>
          </cell>
          <cell r="B765" t="str">
            <v>Z</v>
          </cell>
          <cell r="G765" t="str">
            <v>yes</v>
          </cell>
          <cell r="H765">
            <v>2.6700000000000001E-8</v>
          </cell>
        </row>
        <row r="766">
          <cell r="A766" t="str">
            <v>xmodel/gpt-4-t</v>
          </cell>
          <cell r="B766" t="str">
            <v>A</v>
          </cell>
          <cell r="G766" t="str">
            <v>yes</v>
          </cell>
          <cell r="H766">
            <v>1</v>
          </cell>
        </row>
        <row r="767">
          <cell r="A767" t="str">
            <v>xmodel/gpt-4-t</v>
          </cell>
          <cell r="B767" t="str">
            <v>C</v>
          </cell>
          <cell r="G767" t="str">
            <v>yes</v>
          </cell>
          <cell r="H767">
            <v>3.3766145000000002E-3</v>
          </cell>
        </row>
        <row r="768">
          <cell r="A768" t="str">
            <v>xmodel/claude-i</v>
          </cell>
          <cell r="B768" t="str">
            <v>A</v>
          </cell>
          <cell r="G768" t="str">
            <v>yes</v>
          </cell>
          <cell r="H768">
            <v>1</v>
          </cell>
        </row>
        <row r="769">
          <cell r="A769" t="str">
            <v>xmodel/claude-i</v>
          </cell>
          <cell r="B769" t="str">
            <v>A</v>
          </cell>
          <cell r="G769" t="str">
            <v>yes</v>
          </cell>
          <cell r="H769">
            <v>1</v>
          </cell>
        </row>
        <row r="770">
          <cell r="A770" t="str">
            <v>xmodel/gpt-35-t-i</v>
          </cell>
          <cell r="B770" t="str">
            <v>A</v>
          </cell>
          <cell r="G770" t="str">
            <v>yes</v>
          </cell>
          <cell r="H770">
            <v>1</v>
          </cell>
        </row>
        <row r="771">
          <cell r="A771" t="str">
            <v>xmodel/command</v>
          </cell>
          <cell r="B771" t="str">
            <v>C</v>
          </cell>
          <cell r="G771" t="str">
            <v>yes</v>
          </cell>
          <cell r="H771">
            <v>1</v>
          </cell>
        </row>
        <row r="772">
          <cell r="A772" t="str">
            <v>xmodel/claude-i</v>
          </cell>
          <cell r="B772" t="str">
            <v>C</v>
          </cell>
          <cell r="G772" t="str">
            <v>no</v>
          </cell>
          <cell r="H772">
            <v>7.2699999999999996E-8</v>
          </cell>
        </row>
        <row r="773">
          <cell r="A773" t="str">
            <v>xmodel/claude-i</v>
          </cell>
          <cell r="B773" t="str">
            <v>A</v>
          </cell>
          <cell r="G773" t="str">
            <v>yes</v>
          </cell>
          <cell r="H773">
            <v>2.382E-7</v>
          </cell>
        </row>
        <row r="774">
          <cell r="A774" t="str">
            <v>xmodel/claude-2</v>
          </cell>
          <cell r="B774" t="str">
            <v>C</v>
          </cell>
          <cell r="G774" t="str">
            <v>yes</v>
          </cell>
          <cell r="H774">
            <v>2.382E-7</v>
          </cell>
        </row>
        <row r="775">
          <cell r="A775" t="str">
            <v>xmodel/gpt-35-t</v>
          </cell>
          <cell r="B775" t="str">
            <v>Z</v>
          </cell>
          <cell r="G775" t="str">
            <v>yes</v>
          </cell>
          <cell r="H775">
            <v>1</v>
          </cell>
        </row>
        <row r="776">
          <cell r="A776" t="str">
            <v>xmodel/claude-2</v>
          </cell>
          <cell r="B776" t="str">
            <v>C</v>
          </cell>
          <cell r="G776" t="str">
            <v>no</v>
          </cell>
          <cell r="H776">
            <v>7.2699999999999996E-8</v>
          </cell>
        </row>
        <row r="777">
          <cell r="A777" t="str">
            <v>xmodel/text-bison-001</v>
          </cell>
          <cell r="B777" t="str">
            <v>C</v>
          </cell>
          <cell r="G777" t="str">
            <v>yes</v>
          </cell>
          <cell r="H777">
            <v>0.43782355160000003</v>
          </cell>
        </row>
        <row r="778">
          <cell r="A778" t="str">
            <v>xmodel/gpt-35-t-i</v>
          </cell>
          <cell r="B778" t="str">
            <v>Z</v>
          </cell>
          <cell r="G778" t="str">
            <v>yes</v>
          </cell>
          <cell r="H778">
            <v>2.9312234199999999E-2</v>
          </cell>
        </row>
        <row r="779">
          <cell r="A779" t="str">
            <v>xmodel/gpt-4-t</v>
          </cell>
          <cell r="B779" t="str">
            <v>Z</v>
          </cell>
          <cell r="G779" t="str">
            <v>yes</v>
          </cell>
          <cell r="H779">
            <v>1.357E-7</v>
          </cell>
        </row>
        <row r="780">
          <cell r="A780" t="str">
            <v>xmodel/text-davinci-003</v>
          </cell>
          <cell r="B780" t="str">
            <v>C</v>
          </cell>
          <cell r="G780" t="str">
            <v>yes</v>
          </cell>
          <cell r="H780">
            <v>2.9312234199999999E-2</v>
          </cell>
        </row>
        <row r="781">
          <cell r="A781" t="str">
            <v>xmodel/gpt-35-t-i</v>
          </cell>
          <cell r="B781" t="str">
            <v>C</v>
          </cell>
          <cell r="G781" t="str">
            <v>no</v>
          </cell>
          <cell r="H781">
            <v>4.0000000000000001E-10</v>
          </cell>
        </row>
        <row r="782">
          <cell r="A782" t="str">
            <v>xmodel/text-davinci-003</v>
          </cell>
          <cell r="B782" t="str">
            <v>A</v>
          </cell>
          <cell r="G782" t="str">
            <v>yes</v>
          </cell>
          <cell r="H782">
            <v>1</v>
          </cell>
        </row>
        <row r="783">
          <cell r="A783" t="str">
            <v>xmodel/gpt-4-t</v>
          </cell>
          <cell r="B783" t="str">
            <v>A</v>
          </cell>
          <cell r="G783" t="str">
            <v>yes</v>
          </cell>
          <cell r="H783">
            <v>1</v>
          </cell>
        </row>
        <row r="784">
          <cell r="A784" t="str">
            <v>xmodel/text-davinci-003</v>
          </cell>
          <cell r="B784" t="str">
            <v>A</v>
          </cell>
          <cell r="G784" t="str">
            <v>yes</v>
          </cell>
          <cell r="H784">
            <v>1</v>
          </cell>
        </row>
        <row r="785">
          <cell r="A785" t="str">
            <v>xmodel/gpt-4-t</v>
          </cell>
          <cell r="B785" t="str">
            <v>C</v>
          </cell>
          <cell r="G785" t="str">
            <v>no</v>
          </cell>
          <cell r="H785">
            <v>0</v>
          </cell>
        </row>
        <row r="786">
          <cell r="A786" t="str">
            <v>xmodel/claude-i</v>
          </cell>
          <cell r="B786" t="str">
            <v>A</v>
          </cell>
          <cell r="G786" t="str">
            <v>yes</v>
          </cell>
          <cell r="H786">
            <v>1</v>
          </cell>
        </row>
        <row r="787">
          <cell r="A787" t="str">
            <v>xmodel/text-davinci-003</v>
          </cell>
          <cell r="B787" t="str">
            <v>C</v>
          </cell>
          <cell r="G787" t="str">
            <v>no</v>
          </cell>
          <cell r="H787">
            <v>1</v>
          </cell>
        </row>
        <row r="788">
          <cell r="A788" t="str">
            <v>xmodel/claude-i</v>
          </cell>
          <cell r="B788" t="str">
            <v>A</v>
          </cell>
          <cell r="G788" t="str">
            <v>yes</v>
          </cell>
          <cell r="H788">
            <v>2.9595709999999999E-4</v>
          </cell>
        </row>
        <row r="789">
          <cell r="A789" t="str">
            <v>xmodel/gpt-4-t</v>
          </cell>
          <cell r="B789" t="str">
            <v>X</v>
          </cell>
          <cell r="G789" t="str">
            <v>yes</v>
          </cell>
          <cell r="H789">
            <v>1</v>
          </cell>
        </row>
        <row r="790">
          <cell r="A790" t="str">
            <v>xmodel/claude-i</v>
          </cell>
          <cell r="B790" t="str">
            <v>A</v>
          </cell>
          <cell r="G790" t="str">
            <v>yes</v>
          </cell>
          <cell r="H790">
            <v>1</v>
          </cell>
        </row>
        <row r="791">
          <cell r="A791" t="str">
            <v>xmodel/gpt-4-t</v>
          </cell>
          <cell r="B791" t="str">
            <v>C</v>
          </cell>
          <cell r="G791" t="str">
            <v>yes</v>
          </cell>
          <cell r="H791">
            <v>1</v>
          </cell>
        </row>
        <row r="792">
          <cell r="A792" t="str">
            <v>xmodel/gpt-35-t</v>
          </cell>
          <cell r="B792" t="str">
            <v>A</v>
          </cell>
          <cell r="G792" t="str">
            <v>yes</v>
          </cell>
          <cell r="H792">
            <v>1</v>
          </cell>
        </row>
        <row r="793">
          <cell r="A793" t="str">
            <v>xmodel/claude-2</v>
          </cell>
          <cell r="B793" t="str">
            <v>A</v>
          </cell>
          <cell r="G793" t="str">
            <v>yes</v>
          </cell>
          <cell r="H793">
            <v>1</v>
          </cell>
        </row>
        <row r="794">
          <cell r="A794" t="str">
            <v>xmodel/text-davinci-003</v>
          </cell>
          <cell r="B794" t="str">
            <v>Z</v>
          </cell>
          <cell r="G794" t="str">
            <v>no</v>
          </cell>
          <cell r="H794">
            <v>5.0000000000000003E-10</v>
          </cell>
        </row>
        <row r="795">
          <cell r="A795" t="str">
            <v>xmodel/claude-2</v>
          </cell>
          <cell r="B795" t="str">
            <v>A</v>
          </cell>
          <cell r="G795" t="str">
            <v>yes</v>
          </cell>
          <cell r="H795">
            <v>1</v>
          </cell>
        </row>
        <row r="796">
          <cell r="A796" t="str">
            <v>xmodel/gpt-35-t</v>
          </cell>
          <cell r="B796" t="str">
            <v>A</v>
          </cell>
          <cell r="G796" t="str">
            <v>yes</v>
          </cell>
          <cell r="H796">
            <v>6.1442000000000004E-6</v>
          </cell>
        </row>
        <row r="797">
          <cell r="A797" t="str">
            <v>xmodel/claude-2</v>
          </cell>
          <cell r="B797" t="str">
            <v>Z</v>
          </cell>
          <cell r="G797" t="str">
            <v>yes</v>
          </cell>
          <cell r="H797">
            <v>2.9595709999999999E-4</v>
          </cell>
        </row>
        <row r="798">
          <cell r="A798" t="str">
            <v>xmodel/command</v>
          </cell>
          <cell r="B798" t="str">
            <v>A</v>
          </cell>
          <cell r="G798" t="str">
            <v>yes</v>
          </cell>
          <cell r="H798">
            <v>1</v>
          </cell>
        </row>
        <row r="799">
          <cell r="A799" t="str">
            <v>xmodel/text-bison-001</v>
          </cell>
          <cell r="B799" t="str">
            <v>A</v>
          </cell>
          <cell r="G799" t="str">
            <v>yes</v>
          </cell>
          <cell r="H799">
            <v>1</v>
          </cell>
        </row>
        <row r="800">
          <cell r="A800" t="str">
            <v>xmodel/command</v>
          </cell>
          <cell r="B800" t="str">
            <v>C</v>
          </cell>
          <cell r="G800" t="str">
            <v>no</v>
          </cell>
          <cell r="H800">
            <v>1E-10</v>
          </cell>
        </row>
        <row r="801">
          <cell r="A801" t="str">
            <v>xmodel/gpt-35-t-i</v>
          </cell>
          <cell r="B801" t="str">
            <v>A</v>
          </cell>
          <cell r="G801" t="str">
            <v>yes</v>
          </cell>
          <cell r="H801">
            <v>1</v>
          </cell>
        </row>
        <row r="802">
          <cell r="A802" t="str">
            <v>xmodel/command</v>
          </cell>
          <cell r="B802" t="str">
            <v>A</v>
          </cell>
          <cell r="G802" t="str">
            <v>yes</v>
          </cell>
          <cell r="H802">
            <v>0.99752746250000002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E10E-FA60-954C-90AE-F498553BC9CB}">
  <dimension ref="A1:S18"/>
  <sheetViews>
    <sheetView tabSelected="1" workbookViewId="0">
      <selection activeCell="R4" sqref="R4"/>
    </sheetView>
  </sheetViews>
  <sheetFormatPr baseColWidth="10" defaultRowHeight="16" x14ac:dyDescent="0.2"/>
  <cols>
    <col min="1" max="1" width="21.5" style="1" bestFit="1" customWidth="1"/>
    <col min="2" max="16384" width="10.83203125" style="1"/>
  </cols>
  <sheetData>
    <row r="1" spans="1:19" ht="17" thickBot="1" x14ac:dyDescent="0.25"/>
    <row r="2" spans="1:19" x14ac:dyDescent="0.2">
      <c r="B2" s="18" t="s">
        <v>6</v>
      </c>
      <c r="C2" s="19"/>
      <c r="D2" s="19"/>
      <c r="E2" s="19"/>
      <c r="F2" s="19"/>
      <c r="G2" s="19"/>
      <c r="H2" s="20"/>
      <c r="J2" s="18" t="s">
        <v>7</v>
      </c>
      <c r="K2" s="19"/>
      <c r="L2" s="19"/>
      <c r="M2" s="19"/>
      <c r="N2" s="19"/>
      <c r="O2" s="19"/>
      <c r="P2" s="20"/>
      <c r="R2" s="18" t="s">
        <v>26</v>
      </c>
      <c r="S2" s="20"/>
    </row>
    <row r="3" spans="1:19" ht="17" thickBot="1" x14ac:dyDescent="0.25">
      <c r="B3" s="21" t="s">
        <v>0</v>
      </c>
      <c r="C3" s="22" t="s">
        <v>1</v>
      </c>
      <c r="D3" s="22" t="s">
        <v>2</v>
      </c>
      <c r="E3" s="22" t="s">
        <v>3</v>
      </c>
      <c r="F3" s="22" t="s">
        <v>4</v>
      </c>
      <c r="G3" s="22" t="s">
        <v>5</v>
      </c>
      <c r="H3" s="23" t="s">
        <v>15</v>
      </c>
      <c r="I3" s="4"/>
      <c r="J3" s="21" t="s">
        <v>0</v>
      </c>
      <c r="K3" s="22" t="s">
        <v>1</v>
      </c>
      <c r="L3" s="22" t="s">
        <v>2</v>
      </c>
      <c r="M3" s="22" t="s">
        <v>3</v>
      </c>
      <c r="N3" s="22" t="s">
        <v>4</v>
      </c>
      <c r="O3" s="22" t="s">
        <v>5</v>
      </c>
      <c r="P3" s="23" t="s">
        <v>15</v>
      </c>
      <c r="R3" s="39" t="s">
        <v>24</v>
      </c>
      <c r="S3" s="40" t="s">
        <v>25</v>
      </c>
    </row>
    <row r="4" spans="1:19" x14ac:dyDescent="0.2">
      <c r="A4" s="2" t="str" cm="1">
        <f t="array" ref="A4:A12">_xlfn.UNIQUE([1]Grades!$A$3:$A$50000)</f>
        <v>xmodel/gpt-35-t</v>
      </c>
      <c r="B4" s="5">
        <f>COUNTIFS([1]Grades!$A$3:$A$50000,"="&amp;$A4,[1]Grades!$B$3:$B$50000,"="&amp;B$3,[1]Grades!$G$3:$G$50000,"=yes")</f>
        <v>51</v>
      </c>
      <c r="C4" s="6">
        <f>COUNTIFS([1]Grades!$A$3:$A$50000,"="&amp;$A4,[1]Grades!$B$3:$B$50000,"="&amp;C$3,[1]Grades!$G$3:$G$50000,"=yes")</f>
        <v>4</v>
      </c>
      <c r="D4" s="14">
        <f>COUNTIFS([1]Grades!$A$3:$A$50000,"="&amp;$A4,[1]Grades!$B$3:$B$50000,"="&amp;D$3,[1]Grades!$G$3:$G$50000,"=yes")</f>
        <v>4</v>
      </c>
      <c r="E4" s="14">
        <f>COUNTIFS([1]Grades!$A$3:$A$50000,"="&amp;$A4,[1]Grades!$B$3:$B$50000,"="&amp;E$3,[1]Grades!$G$3:$G$50000,"=yes")</f>
        <v>0</v>
      </c>
      <c r="F4" s="6">
        <f>COUNTIFS([1]Grades!$A$3:$A$50000,"="&amp;$A4,[1]Grades!$B$3:$B$50000,"="&amp;F$3,[1]Grades!$G$3:$G$50000,"=yes")</f>
        <v>0</v>
      </c>
      <c r="G4" s="28">
        <f>COUNTIFS([1]Grades!$A$3:$A$50000,"="&amp;$A4,[1]Grades!$B$3:$B$50000,"="&amp;G$3,[1]Grades!$G$3:$G$50000,"=yes")</f>
        <v>9</v>
      </c>
      <c r="H4" s="11">
        <f>(D4+E4)/SUM(B4:G4)</f>
        <v>5.8823529411764705E-2</v>
      </c>
      <c r="I4" s="4"/>
      <c r="J4" s="27">
        <f>COUNTIFS([1]Grades!$A$3:$A$50000,"="&amp;$A4,[1]Grades!$B$3:$B$50000,"="&amp;J$3,[1]Grades!$G$3:$G$50000,"=no")</f>
        <v>2</v>
      </c>
      <c r="K4" s="28">
        <f>COUNTIFS([1]Grades!$A$3:$A$50000,"="&amp;$A4,[1]Grades!$B$3:$B$50000,"="&amp;K$3,[1]Grades!$G$3:$G$50000,"=no")</f>
        <v>2</v>
      </c>
      <c r="L4" s="14">
        <f>COUNTIFS([1]Grades!$A$3:$A$50000,"="&amp;$A4,[1]Grades!$B$3:$B$50000,"="&amp;L$3,[1]Grades!$G$3:$G$50000,"=no")</f>
        <v>8</v>
      </c>
      <c r="M4" s="14">
        <f>COUNTIFS([1]Grades!$A$3:$A$50000,"="&amp;$A4,[1]Grades!$B$3:$B$50000,"="&amp;M$3,[1]Grades!$G$3:$G$50000,"=no")</f>
        <v>1</v>
      </c>
      <c r="N4" s="6">
        <f>COUNTIFS([1]Grades!$A$3:$A$50000,"="&amp;$A4,[1]Grades!$B$3:$B$50000,"="&amp;N$3,[1]Grades!$G$3:$G$50000,"=no")</f>
        <v>0</v>
      </c>
      <c r="O4" s="6">
        <f>COUNTIFS([1]Grades!$A$3:$A$50000,"="&amp;$A4,[1]Grades!$B$3:$B$50000,"="&amp;O$3,[1]Grades!$G$3:$G$50000,"=no")</f>
        <v>19</v>
      </c>
      <c r="P4" s="11">
        <f>(L4+M4)/SUM(J4:O4)</f>
        <v>0.28125</v>
      </c>
      <c r="R4" s="41">
        <f>(H4-P4*Classification!$C$18)/(Classification!$C$17+Classification!$C$18*Classification!$C$20/Classification!$C$19)</f>
        <v>3.1995451403807138E-3</v>
      </c>
      <c r="S4" s="11">
        <f>(P4-Classification!$C$20*Analysis!R4)/Classification!$C$19</f>
        <v>0.28728685534177972</v>
      </c>
    </row>
    <row r="5" spans="1:19" x14ac:dyDescent="0.2">
      <c r="A5" s="2" t="str">
        <v>xmodel/gpt-35-t-i</v>
      </c>
      <c r="B5" s="7">
        <f>COUNTIFS([1]Grades!$A$3:$A$50000,"="&amp;$A5,[1]Grades!$B$3:$B$50000,"="&amp;B$3,[1]Grades!$G$3:$G$50000,"=yes")</f>
        <v>43</v>
      </c>
      <c r="C5" s="8">
        <f>COUNTIFS([1]Grades!$A$3:$A$50000,"="&amp;$A5,[1]Grades!$B$3:$B$50000,"="&amp;C$3,[1]Grades!$G$3:$G$50000,"=yes")</f>
        <v>3</v>
      </c>
      <c r="D5" s="15">
        <f>COUNTIFS([1]Grades!$A$3:$A$50000,"="&amp;$A5,[1]Grades!$B$3:$B$50000,"="&amp;D$3,[1]Grades!$G$3:$G$50000,"=yes")</f>
        <v>8</v>
      </c>
      <c r="E5" s="15">
        <f>COUNTIFS([1]Grades!$A$3:$A$50000,"="&amp;$A5,[1]Grades!$B$3:$B$50000,"="&amp;E$3,[1]Grades!$G$3:$G$50000,"=yes")</f>
        <v>1</v>
      </c>
      <c r="F5" s="8">
        <f>COUNTIFS([1]Grades!$A$3:$A$50000,"="&amp;$A5,[1]Grades!$B$3:$B$50000,"="&amp;F$3,[1]Grades!$G$3:$G$50000,"=yes")</f>
        <v>1</v>
      </c>
      <c r="G5" s="30">
        <f>COUNTIFS([1]Grades!$A$3:$A$50000,"="&amp;$A5,[1]Grades!$B$3:$B$50000,"="&amp;G$3,[1]Grades!$G$3:$G$50000,"=yes")</f>
        <v>12</v>
      </c>
      <c r="H5" s="12">
        <f t="shared" ref="H5:H10" si="0">(D5+E5)/SUM(B5:G5)</f>
        <v>0.13235294117647059</v>
      </c>
      <c r="I5" s="4"/>
      <c r="J5" s="29">
        <f>COUNTIFS([1]Grades!$A$3:$A$50000,"="&amp;$A5,[1]Grades!$B$3:$B$50000,"="&amp;J$3,[1]Grades!$G$3:$G$50000,"=no")</f>
        <v>2</v>
      </c>
      <c r="K5" s="30">
        <f>COUNTIFS([1]Grades!$A$3:$A$50000,"="&amp;$A5,[1]Grades!$B$3:$B$50000,"="&amp;K$3,[1]Grades!$G$3:$G$50000,"=no")</f>
        <v>4</v>
      </c>
      <c r="L5" s="15">
        <f>COUNTIFS([1]Grades!$A$3:$A$50000,"="&amp;$A5,[1]Grades!$B$3:$B$50000,"="&amp;L$3,[1]Grades!$G$3:$G$50000,"=no")</f>
        <v>13</v>
      </c>
      <c r="M5" s="15">
        <f>COUNTIFS([1]Grades!$A$3:$A$50000,"="&amp;$A5,[1]Grades!$B$3:$B$50000,"="&amp;M$3,[1]Grades!$G$3:$G$50000,"=no")</f>
        <v>0</v>
      </c>
      <c r="N5" s="8">
        <f>COUNTIFS([1]Grades!$A$3:$A$50000,"="&amp;$A5,[1]Grades!$B$3:$B$50000,"="&amp;N$3,[1]Grades!$G$3:$G$50000,"=no")</f>
        <v>0</v>
      </c>
      <c r="O5" s="8">
        <f>COUNTIFS([1]Grades!$A$3:$A$50000,"="&amp;$A5,[1]Grades!$B$3:$B$50000,"="&amp;O$3,[1]Grades!$G$3:$G$50000,"=no")</f>
        <v>13</v>
      </c>
      <c r="P5" s="12">
        <f t="shared" ref="P5:P10" si="1">(L5+M5)/SUM(J5:O5)</f>
        <v>0.40625</v>
      </c>
      <c r="R5" s="42">
        <f>(H5-P5*Classification!$C$18)/(Classification!$C$17+Classification!$C$18*Classification!$C$20/Classification!$C$19)</f>
        <v>6.353382493041676E-2</v>
      </c>
      <c r="S5" s="12">
        <f>(P5-Classification!$C$20*Analysis!R5)/Classification!$C$19</f>
        <v>0.4136908364957636</v>
      </c>
    </row>
    <row r="6" spans="1:19" x14ac:dyDescent="0.2">
      <c r="A6" s="2" t="str">
        <v>xmodel/claude-2</v>
      </c>
      <c r="B6" s="7">
        <f>COUNTIFS([1]Grades!$A$3:$A$50000,"="&amp;$A6,[1]Grades!$B$3:$B$50000,"="&amp;B$3,[1]Grades!$G$3:$G$50000,"=yes")</f>
        <v>48</v>
      </c>
      <c r="C6" s="8">
        <f>COUNTIFS([1]Grades!$A$3:$A$50000,"="&amp;$A6,[1]Grades!$B$3:$B$50000,"="&amp;C$3,[1]Grades!$G$3:$G$50000,"=yes")</f>
        <v>3</v>
      </c>
      <c r="D6" s="15">
        <f>COUNTIFS([1]Grades!$A$3:$A$50000,"="&amp;$A6,[1]Grades!$B$3:$B$50000,"="&amp;D$3,[1]Grades!$G$3:$G$50000,"=yes")</f>
        <v>3</v>
      </c>
      <c r="E6" s="15">
        <f>COUNTIFS([1]Grades!$A$3:$A$50000,"="&amp;$A6,[1]Grades!$B$3:$B$50000,"="&amp;E$3,[1]Grades!$G$3:$G$50000,"=yes")</f>
        <v>0</v>
      </c>
      <c r="F6" s="8">
        <f>COUNTIFS([1]Grades!$A$3:$A$50000,"="&amp;$A6,[1]Grades!$B$3:$B$50000,"="&amp;F$3,[1]Grades!$G$3:$G$50000,"=yes")</f>
        <v>0</v>
      </c>
      <c r="G6" s="30">
        <f>COUNTIFS([1]Grades!$A$3:$A$50000,"="&amp;$A6,[1]Grades!$B$3:$B$50000,"="&amp;G$3,[1]Grades!$G$3:$G$50000,"=yes")</f>
        <v>14</v>
      </c>
      <c r="H6" s="12">
        <f t="shared" si="0"/>
        <v>4.4117647058823532E-2</v>
      </c>
      <c r="I6" s="4"/>
      <c r="J6" s="29">
        <f>COUNTIFS([1]Grades!$A$3:$A$50000,"="&amp;$A6,[1]Grades!$B$3:$B$50000,"="&amp;J$3,[1]Grades!$G$3:$G$50000,"=no")</f>
        <v>1</v>
      </c>
      <c r="K6" s="30">
        <f>COUNTIFS([1]Grades!$A$3:$A$50000,"="&amp;$A6,[1]Grades!$B$3:$B$50000,"="&amp;K$3,[1]Grades!$G$3:$G$50000,"=no")</f>
        <v>1</v>
      </c>
      <c r="L6" s="15">
        <f>COUNTIFS([1]Grades!$A$3:$A$50000,"="&amp;$A6,[1]Grades!$B$3:$B$50000,"="&amp;L$3,[1]Grades!$G$3:$G$50000,"=no")</f>
        <v>3</v>
      </c>
      <c r="M6" s="15">
        <f>COUNTIFS([1]Grades!$A$3:$A$50000,"="&amp;$A6,[1]Grades!$B$3:$B$50000,"="&amp;M$3,[1]Grades!$G$3:$G$50000,"=no")</f>
        <v>0</v>
      </c>
      <c r="N6" s="8">
        <f>COUNTIFS([1]Grades!$A$3:$A$50000,"="&amp;$A6,[1]Grades!$B$3:$B$50000,"="&amp;N$3,[1]Grades!$G$3:$G$50000,"=no")</f>
        <v>0</v>
      </c>
      <c r="O6" s="8">
        <f>COUNTIFS([1]Grades!$A$3:$A$50000,"="&amp;$A6,[1]Grades!$B$3:$B$50000,"="&amp;O$3,[1]Grades!$G$3:$G$50000,"=no")</f>
        <v>27</v>
      </c>
      <c r="P6" s="12">
        <f t="shared" si="1"/>
        <v>9.375E-2</v>
      </c>
      <c r="R6" s="42">
        <f>(H6-P6*Classification!$C$18)/(Classification!$C$17+Classification!$C$18*Classification!$C$20/Classification!$C$19)</f>
        <v>3.1538373526609757E-2</v>
      </c>
      <c r="S6" s="12">
        <f>(P6-Classification!$C$20*Analysis!R6)/Classification!$C$19</f>
        <v>9.5100699425348184E-2</v>
      </c>
    </row>
    <row r="7" spans="1:19" x14ac:dyDescent="0.2">
      <c r="A7" s="2" t="str">
        <v>xmodel/claude-i</v>
      </c>
      <c r="B7" s="7">
        <f>COUNTIFS([1]Grades!$A$3:$A$50000,"="&amp;$A7,[1]Grades!$B$3:$B$50000,"="&amp;B$3,[1]Grades!$G$3:$G$50000,"=yes")</f>
        <v>57</v>
      </c>
      <c r="C7" s="8">
        <f>COUNTIFS([1]Grades!$A$3:$A$50000,"="&amp;$A7,[1]Grades!$B$3:$B$50000,"="&amp;C$3,[1]Grades!$G$3:$G$50000,"=yes")</f>
        <v>3</v>
      </c>
      <c r="D7" s="15">
        <f>COUNTIFS([1]Grades!$A$3:$A$50000,"="&amp;$A7,[1]Grades!$B$3:$B$50000,"="&amp;D$3,[1]Grades!$G$3:$G$50000,"=yes")</f>
        <v>7</v>
      </c>
      <c r="E7" s="15">
        <f>COUNTIFS([1]Grades!$A$3:$A$50000,"="&amp;$A7,[1]Grades!$B$3:$B$50000,"="&amp;E$3,[1]Grades!$G$3:$G$50000,"=yes")</f>
        <v>0</v>
      </c>
      <c r="F7" s="8">
        <f>COUNTIFS([1]Grades!$A$3:$A$50000,"="&amp;$A7,[1]Grades!$B$3:$B$50000,"="&amp;F$3,[1]Grades!$G$3:$G$50000,"=yes")</f>
        <v>1</v>
      </c>
      <c r="G7" s="30">
        <f>COUNTIFS([1]Grades!$A$3:$A$50000,"="&amp;$A7,[1]Grades!$B$3:$B$50000,"="&amp;G$3,[1]Grades!$G$3:$G$50000,"=yes")</f>
        <v>0</v>
      </c>
      <c r="H7" s="12">
        <f t="shared" si="0"/>
        <v>0.10294117647058823</v>
      </c>
      <c r="I7" s="4"/>
      <c r="J7" s="29">
        <f>COUNTIFS([1]Grades!$A$3:$A$50000,"="&amp;$A7,[1]Grades!$B$3:$B$50000,"="&amp;J$3,[1]Grades!$G$3:$G$50000,"=no")</f>
        <v>4</v>
      </c>
      <c r="K7" s="30">
        <f>COUNTIFS([1]Grades!$A$3:$A$50000,"="&amp;$A7,[1]Grades!$B$3:$B$50000,"="&amp;K$3,[1]Grades!$G$3:$G$50000,"=no")</f>
        <v>7</v>
      </c>
      <c r="L7" s="15">
        <f>COUNTIFS([1]Grades!$A$3:$A$50000,"="&amp;$A7,[1]Grades!$B$3:$B$50000,"="&amp;L$3,[1]Grades!$G$3:$G$50000,"=no")</f>
        <v>11</v>
      </c>
      <c r="M7" s="15">
        <f>COUNTIFS([1]Grades!$A$3:$A$50000,"="&amp;$A7,[1]Grades!$B$3:$B$50000,"="&amp;M$3,[1]Grades!$G$3:$G$50000,"=no")</f>
        <v>0</v>
      </c>
      <c r="N7" s="8">
        <f>COUNTIFS([1]Grades!$A$3:$A$50000,"="&amp;$A7,[1]Grades!$B$3:$B$50000,"="&amp;N$3,[1]Grades!$G$3:$G$50000,"=no")</f>
        <v>0</v>
      </c>
      <c r="O7" s="8">
        <f>COUNTIFS([1]Grades!$A$3:$A$50000,"="&amp;$A7,[1]Grades!$B$3:$B$50000,"="&amp;O$3,[1]Grades!$G$3:$G$50000,"=no")</f>
        <v>10</v>
      </c>
      <c r="P7" s="12">
        <f t="shared" si="1"/>
        <v>0.34375</v>
      </c>
      <c r="R7" s="42">
        <f>(H7-P7*Classification!$C$18)/(Classification!$C$17+Classification!$C$18*Classification!$C$20/Classification!$C$19)</f>
        <v>4.2508242579343603E-2</v>
      </c>
      <c r="S7" s="12">
        <f>(P7-Classification!$C$20*Analysis!R7)/Classification!$C$19</f>
        <v>0.35029037021219817</v>
      </c>
    </row>
    <row r="8" spans="1:19" x14ac:dyDescent="0.2">
      <c r="A8" s="2" t="str">
        <v>xmodel/gpt-4-t</v>
      </c>
      <c r="B8" s="7">
        <f>COUNTIFS([1]Grades!$A$3:$A$50000,"="&amp;$A8,[1]Grades!$B$3:$B$50000,"="&amp;B$3,[1]Grades!$G$3:$G$50000,"=yes")</f>
        <v>46</v>
      </c>
      <c r="C8" s="8">
        <f>COUNTIFS([1]Grades!$A$3:$A$50000,"="&amp;$A8,[1]Grades!$B$3:$B$50000,"="&amp;C$3,[1]Grades!$G$3:$G$50000,"=yes")</f>
        <v>3</v>
      </c>
      <c r="D8" s="15">
        <f>COUNTIFS([1]Grades!$A$3:$A$50000,"="&amp;$A8,[1]Grades!$B$3:$B$50000,"="&amp;D$3,[1]Grades!$G$3:$G$50000,"=yes")</f>
        <v>6</v>
      </c>
      <c r="E8" s="15">
        <f>COUNTIFS([1]Grades!$A$3:$A$50000,"="&amp;$A8,[1]Grades!$B$3:$B$50000,"="&amp;E$3,[1]Grades!$G$3:$G$50000,"=yes")</f>
        <v>0</v>
      </c>
      <c r="F8" s="8">
        <f>COUNTIFS([1]Grades!$A$3:$A$50000,"="&amp;$A8,[1]Grades!$B$3:$B$50000,"="&amp;F$3,[1]Grades!$G$3:$G$50000,"=yes")</f>
        <v>1</v>
      </c>
      <c r="G8" s="30">
        <f>COUNTIFS([1]Grades!$A$3:$A$50000,"="&amp;$A8,[1]Grades!$B$3:$B$50000,"="&amp;G$3,[1]Grades!$G$3:$G$50000,"=yes")</f>
        <v>12</v>
      </c>
      <c r="H8" s="12">
        <f t="shared" si="0"/>
        <v>8.8235294117647065E-2</v>
      </c>
      <c r="I8" s="4"/>
      <c r="J8" s="29">
        <f>COUNTIFS([1]Grades!$A$3:$A$50000,"="&amp;$A8,[1]Grades!$B$3:$B$50000,"="&amp;J$3,[1]Grades!$G$3:$G$50000,"=no")</f>
        <v>3</v>
      </c>
      <c r="K8" s="30">
        <f>COUNTIFS([1]Grades!$A$3:$A$50000,"="&amp;$A8,[1]Grades!$B$3:$B$50000,"="&amp;K$3,[1]Grades!$G$3:$G$50000,"=no")</f>
        <v>1</v>
      </c>
      <c r="L8" s="15">
        <f>COUNTIFS([1]Grades!$A$3:$A$50000,"="&amp;$A8,[1]Grades!$B$3:$B$50000,"="&amp;L$3,[1]Grades!$G$3:$G$50000,"=no")</f>
        <v>4</v>
      </c>
      <c r="M8" s="15">
        <f>COUNTIFS([1]Grades!$A$3:$A$50000,"="&amp;$A8,[1]Grades!$B$3:$B$50000,"="&amp;M$3,[1]Grades!$G$3:$G$50000,"=no")</f>
        <v>0</v>
      </c>
      <c r="N8" s="8">
        <f>COUNTIFS([1]Grades!$A$3:$A$50000,"="&amp;$A8,[1]Grades!$B$3:$B$50000,"="&amp;N$3,[1]Grades!$G$3:$G$50000,"=no")</f>
        <v>0</v>
      </c>
      <c r="O8" s="8">
        <f>COUNTIFS([1]Grades!$A$3:$A$50000,"="&amp;$A8,[1]Grades!$B$3:$B$50000,"="&amp;O$3,[1]Grades!$G$3:$G$50000,"=no")</f>
        <v>24</v>
      </c>
      <c r="P8" s="12">
        <f t="shared" si="1"/>
        <v>0.125</v>
      </c>
      <c r="R8" s="42">
        <f>(H8-P8*Classification!$C$18)/(Classification!$C$17+Classification!$C$18*Classification!$C$20/Classification!$C$19)</f>
        <v>7.8617394877925767E-2</v>
      </c>
      <c r="S8" s="12">
        <f>(P8-Classification!$C$20*Analysis!R8)/Classification!$C$19</f>
        <v>0.12600702974083686</v>
      </c>
    </row>
    <row r="9" spans="1:19" x14ac:dyDescent="0.2">
      <c r="A9" s="2" t="str">
        <v>xmodel/text-davinci-003</v>
      </c>
      <c r="B9" s="7">
        <f>COUNTIFS([1]Grades!$A$3:$A$50000,"="&amp;$A9,[1]Grades!$B$3:$B$50000,"="&amp;B$3,[1]Grades!$G$3:$G$50000,"=yes")</f>
        <v>43</v>
      </c>
      <c r="C9" s="8">
        <f>COUNTIFS([1]Grades!$A$3:$A$50000,"="&amp;$A9,[1]Grades!$B$3:$B$50000,"="&amp;C$3,[1]Grades!$G$3:$G$50000,"=yes")</f>
        <v>4</v>
      </c>
      <c r="D9" s="15">
        <f>COUNTIFS([1]Grades!$A$3:$A$50000,"="&amp;$A9,[1]Grades!$B$3:$B$50000,"="&amp;D$3,[1]Grades!$G$3:$G$50000,"=yes")</f>
        <v>15</v>
      </c>
      <c r="E9" s="15">
        <f>COUNTIFS([1]Grades!$A$3:$A$50000,"="&amp;$A9,[1]Grades!$B$3:$B$50000,"="&amp;E$3,[1]Grades!$G$3:$G$50000,"=yes")</f>
        <v>0</v>
      </c>
      <c r="F9" s="8">
        <f>COUNTIFS([1]Grades!$A$3:$A$50000,"="&amp;$A9,[1]Grades!$B$3:$B$50000,"="&amp;F$3,[1]Grades!$G$3:$G$50000,"=yes")</f>
        <v>2</v>
      </c>
      <c r="G9" s="30">
        <f>COUNTIFS([1]Grades!$A$3:$A$50000,"="&amp;$A9,[1]Grades!$B$3:$B$50000,"="&amp;G$3,[1]Grades!$G$3:$G$50000,"=yes")</f>
        <v>4</v>
      </c>
      <c r="H9" s="12">
        <f t="shared" si="0"/>
        <v>0.22058823529411764</v>
      </c>
      <c r="I9" s="4"/>
      <c r="J9" s="29">
        <f>COUNTIFS([1]Grades!$A$3:$A$50000,"="&amp;$A9,[1]Grades!$B$3:$B$50000,"="&amp;J$3,[1]Grades!$G$3:$G$50000,"=no")</f>
        <v>6</v>
      </c>
      <c r="K9" s="30">
        <f>COUNTIFS([1]Grades!$A$3:$A$50000,"="&amp;$A9,[1]Grades!$B$3:$B$50000,"="&amp;K$3,[1]Grades!$G$3:$G$50000,"=no")</f>
        <v>2</v>
      </c>
      <c r="L9" s="15">
        <f>COUNTIFS([1]Grades!$A$3:$A$50000,"="&amp;$A9,[1]Grades!$B$3:$B$50000,"="&amp;L$3,[1]Grades!$G$3:$G$50000,"=no")</f>
        <v>13</v>
      </c>
      <c r="M9" s="15">
        <f>COUNTIFS([1]Grades!$A$3:$A$50000,"="&amp;$A9,[1]Grades!$B$3:$B$50000,"="&amp;M$3,[1]Grades!$G$3:$G$50000,"=no")</f>
        <v>0</v>
      </c>
      <c r="N9" s="8">
        <f>COUNTIFS([1]Grades!$A$3:$A$50000,"="&amp;$A9,[1]Grades!$B$3:$B$50000,"="&amp;N$3,[1]Grades!$G$3:$G$50000,"=no")</f>
        <v>1</v>
      </c>
      <c r="O9" s="8">
        <f>COUNTIFS([1]Grades!$A$3:$A$50000,"="&amp;$A9,[1]Grades!$B$3:$B$50000,"="&amp;O$3,[1]Grades!$G$3:$G$50000,"=no")</f>
        <v>10</v>
      </c>
      <c r="P9" s="12">
        <f t="shared" si="1"/>
        <v>0.40625</v>
      </c>
      <c r="R9" s="42">
        <f>(H9-P9*Classification!$C$18)/(Classification!$C$17+Classification!$C$18*Classification!$C$20/Classification!$C$19)</f>
        <v>0.17323251545775503</v>
      </c>
      <c r="S9" s="12">
        <f>(P9-Classification!$C$20*Analysis!R9)/Classification!$C$19</f>
        <v>0.41130912801688141</v>
      </c>
    </row>
    <row r="10" spans="1:19" x14ac:dyDescent="0.2">
      <c r="A10" s="2" t="str">
        <v>xmodel/text-bison-001</v>
      </c>
      <c r="B10" s="7">
        <f>COUNTIFS([1]Grades!$A$3:$A$50000,"="&amp;$A10,[1]Grades!$B$3:$B$50000,"="&amp;B$3,[1]Grades!$G$3:$G$50000,"=yes")</f>
        <v>28</v>
      </c>
      <c r="C10" s="8">
        <f>COUNTIFS([1]Grades!$A$3:$A$50000,"="&amp;$A10,[1]Grades!$B$3:$B$50000,"="&amp;C$3,[1]Grades!$G$3:$G$50000,"=yes")</f>
        <v>14</v>
      </c>
      <c r="D10" s="15">
        <f>COUNTIFS([1]Grades!$A$3:$A$50000,"="&amp;$A10,[1]Grades!$B$3:$B$50000,"="&amp;D$3,[1]Grades!$G$3:$G$50000,"=yes")</f>
        <v>21</v>
      </c>
      <c r="E10" s="15">
        <f>COUNTIFS([1]Grades!$A$3:$A$50000,"="&amp;$A10,[1]Grades!$B$3:$B$50000,"="&amp;E$3,[1]Grades!$G$3:$G$50000,"=yes")</f>
        <v>2</v>
      </c>
      <c r="F10" s="8">
        <f>COUNTIFS([1]Grades!$A$3:$A$50000,"="&amp;$A10,[1]Grades!$B$3:$B$50000,"="&amp;F$3,[1]Grades!$G$3:$G$50000,"=yes")</f>
        <v>0</v>
      </c>
      <c r="G10" s="30">
        <f>COUNTIFS([1]Grades!$A$3:$A$50000,"="&amp;$A10,[1]Grades!$B$3:$B$50000,"="&amp;G$3,[1]Grades!$G$3:$G$50000,"=yes")</f>
        <v>3</v>
      </c>
      <c r="H10" s="12">
        <f t="shared" si="0"/>
        <v>0.33823529411764708</v>
      </c>
      <c r="I10" s="4"/>
      <c r="J10" s="29">
        <f>COUNTIFS([1]Grades!$A$3:$A$50000,"="&amp;$A10,[1]Grades!$B$3:$B$50000,"="&amp;J$3,[1]Grades!$G$3:$G$50000,"=no")</f>
        <v>3</v>
      </c>
      <c r="K10" s="30">
        <f>COUNTIFS([1]Grades!$A$3:$A$50000,"="&amp;$A10,[1]Grades!$B$3:$B$50000,"="&amp;K$3,[1]Grades!$G$3:$G$50000,"=no")</f>
        <v>2</v>
      </c>
      <c r="L10" s="15">
        <f>COUNTIFS([1]Grades!$A$3:$A$50000,"="&amp;$A10,[1]Grades!$B$3:$B$50000,"="&amp;L$3,[1]Grades!$G$3:$G$50000,"=no")</f>
        <v>10</v>
      </c>
      <c r="M10" s="15">
        <f>COUNTIFS([1]Grades!$A$3:$A$50000,"="&amp;$A10,[1]Grades!$B$3:$B$50000,"="&amp;M$3,[1]Grades!$G$3:$G$50000,"=no")</f>
        <v>0</v>
      </c>
      <c r="N10" s="8">
        <f>COUNTIFS([1]Grades!$A$3:$A$50000,"="&amp;$A10,[1]Grades!$B$3:$B$50000,"="&amp;N$3,[1]Grades!$G$3:$G$50000,"=no")</f>
        <v>3</v>
      </c>
      <c r="O10" s="8">
        <f>COUNTIFS([1]Grades!$A$3:$A$50000,"="&amp;$A10,[1]Grades!$B$3:$B$50000,"="&amp;O$3,[1]Grades!$G$3:$G$50000,"=no")</f>
        <v>14</v>
      </c>
      <c r="P10" s="12">
        <f t="shared" si="1"/>
        <v>0.3125</v>
      </c>
      <c r="R10" s="42">
        <f>(H10-P10*Classification!$C$18)/(Classification!$C$17+Classification!$C$18*Classification!$C$20/Classification!$C$19)</f>
        <v>0.3428084078979321</v>
      </c>
      <c r="S10" s="12">
        <f>(P10-Classification!$C$20*Analysis!R10)/Classification!$C$19</f>
        <v>0.31184196304691592</v>
      </c>
    </row>
    <row r="11" spans="1:19" ht="17" thickBot="1" x14ac:dyDescent="0.25">
      <c r="A11" s="2" t="str">
        <v>xmodel/command</v>
      </c>
      <c r="B11" s="9">
        <f>COUNTIFS([1]Grades!$A$3:$A$50000,"="&amp;$A11,[1]Grades!$B$3:$B$50000,"="&amp;B$3,[1]Grades!$G$3:$G$50000,"=yes")</f>
        <v>44</v>
      </c>
      <c r="C11" s="10">
        <f>COUNTIFS([1]Grades!$A$3:$A$50000,"="&amp;$A11,[1]Grades!$B$3:$B$50000,"="&amp;C$3,[1]Grades!$G$3:$G$50000,"=yes")</f>
        <v>13</v>
      </c>
      <c r="D11" s="16">
        <f>COUNTIFS([1]Grades!$A$3:$A$50000,"="&amp;$A11,[1]Grades!$B$3:$B$50000,"="&amp;D$3,[1]Grades!$G$3:$G$50000,"=yes")</f>
        <v>8</v>
      </c>
      <c r="E11" s="16">
        <f>COUNTIFS([1]Grades!$A$3:$A$50000,"="&amp;$A11,[1]Grades!$B$3:$B$50000,"="&amp;E$3,[1]Grades!$G$3:$G$50000,"=yes")</f>
        <v>0</v>
      </c>
      <c r="F11" s="10">
        <f>COUNTIFS([1]Grades!$A$3:$A$50000,"="&amp;$A11,[1]Grades!$B$3:$B$50000,"="&amp;F$3,[1]Grades!$G$3:$G$50000,"=yes")</f>
        <v>2</v>
      </c>
      <c r="G11" s="32">
        <f>COUNTIFS([1]Grades!$A$3:$A$50000,"="&amp;$A11,[1]Grades!$B$3:$B$50000,"="&amp;G$3,[1]Grades!$G$3:$G$50000,"=yes")</f>
        <v>1</v>
      </c>
      <c r="H11" s="13">
        <f t="shared" ref="H11" si="2">(D11+E11)/SUM(B11:G11)</f>
        <v>0.11764705882352941</v>
      </c>
      <c r="I11" s="4"/>
      <c r="J11" s="31">
        <f>COUNTIFS([1]Grades!$A$3:$A$50000,"="&amp;$A11,[1]Grades!$B$3:$B$50000,"="&amp;J$3,[1]Grades!$G$3:$G$50000,"=no")</f>
        <v>4</v>
      </c>
      <c r="K11" s="32">
        <f>COUNTIFS([1]Grades!$A$3:$A$50000,"="&amp;$A11,[1]Grades!$B$3:$B$50000,"="&amp;K$3,[1]Grades!$G$3:$G$50000,"=no")</f>
        <v>5</v>
      </c>
      <c r="L11" s="16">
        <f>COUNTIFS([1]Grades!$A$3:$A$50000,"="&amp;$A11,[1]Grades!$B$3:$B$50000,"="&amp;L$3,[1]Grades!$G$3:$G$50000,"=no")</f>
        <v>16</v>
      </c>
      <c r="M11" s="16">
        <f>COUNTIFS([1]Grades!$A$3:$A$50000,"="&amp;$A11,[1]Grades!$B$3:$B$50000,"="&amp;M$3,[1]Grades!$G$3:$G$50000,"=no")</f>
        <v>0</v>
      </c>
      <c r="N11" s="10">
        <f>COUNTIFS([1]Grades!$A$3:$A$50000,"="&amp;$A11,[1]Grades!$B$3:$B$50000,"="&amp;N$3,[1]Grades!$G$3:$G$50000,"=no")</f>
        <v>1</v>
      </c>
      <c r="O11" s="10">
        <f>COUNTIFS([1]Grades!$A$3:$A$50000,"="&amp;$A11,[1]Grades!$B$3:$B$50000,"="&amp;O$3,[1]Grades!$G$3:$G$50000,"=no")</f>
        <v>6</v>
      </c>
      <c r="P11" s="13">
        <f t="shared" ref="P11" si="3">(L11+M11)/SUM(J11:O11)</f>
        <v>0.5</v>
      </c>
      <c r="R11" s="43">
        <f>(H11-P11*Classification!$C$18)/(Classification!$C$17+Classification!$C$18*Classification!$C$20/Classification!$C$19)</f>
        <v>2.193973810546768E-2</v>
      </c>
      <c r="S11" s="13">
        <f>(P11-Classification!$C$20*Analysis!R11)/Classification!$C$19</f>
        <v>0.51037934157369991</v>
      </c>
    </row>
    <row r="12" spans="1:19" x14ac:dyDescent="0.2">
      <c r="A12" s="1">
        <v>0</v>
      </c>
    </row>
    <row r="15" spans="1:19" x14ac:dyDescent="0.2">
      <c r="H15" s="1" t="s">
        <v>18</v>
      </c>
    </row>
    <row r="18" spans="8:16" x14ac:dyDescent="0.2">
      <c r="H18" s="1">
        <f>R4*Classification!C17+Analysis!S4*Classification!C18</f>
        <v>6.0017007180660505E-2</v>
      </c>
      <c r="P18" s="1">
        <f>R4*Classification!C20+Classification!C19*Analysis!S4</f>
        <v>0.28125</v>
      </c>
    </row>
  </sheetData>
  <mergeCells count="3">
    <mergeCell ref="B2:H2"/>
    <mergeCell ref="J2:P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677D-AD7F-B34F-81F9-BB0F06A948BC}">
  <dimension ref="B2:G20"/>
  <sheetViews>
    <sheetView workbookViewId="0">
      <selection activeCell="C16" sqref="C16"/>
    </sheetView>
  </sheetViews>
  <sheetFormatPr baseColWidth="10" defaultRowHeight="16" x14ac:dyDescent="0.2"/>
  <cols>
    <col min="1" max="16384" width="10.83203125" style="1"/>
  </cols>
  <sheetData>
    <row r="2" spans="2:7" ht="17" thickBot="1" x14ac:dyDescent="0.25">
      <c r="C2" s="3" t="s">
        <v>10</v>
      </c>
      <c r="D2" s="3" t="s">
        <v>11</v>
      </c>
      <c r="E2" s="2" t="s">
        <v>16</v>
      </c>
    </row>
    <row r="3" spans="2:7" x14ac:dyDescent="0.2">
      <c r="B3" s="24" t="s">
        <v>8</v>
      </c>
      <c r="C3" s="5">
        <f>COUNTIFS([1]Grades!$G$3:$G$50000,"=yes",[1]Grades!$H$3:$H$50000,"&gt;="&amp;$G$3)</f>
        <v>440</v>
      </c>
      <c r="D3" s="6">
        <f>COUNTIFS([1]Grades!$G$3:$G$50000,"=yes",[1]Grades!$H$3:$H$50000,"&lt;"&amp;$G$3)</f>
        <v>104</v>
      </c>
      <c r="E3" s="33">
        <f>D3+C3</f>
        <v>544</v>
      </c>
      <c r="F3" s="1" t="s">
        <v>17</v>
      </c>
      <c r="G3" s="26">
        <v>0.5</v>
      </c>
    </row>
    <row r="4" spans="2:7" ht="17" thickBot="1" x14ac:dyDescent="0.25">
      <c r="B4" s="24" t="s">
        <v>9</v>
      </c>
      <c r="C4" s="9">
        <f>COUNTIFS([1]Grades!$G$3:$G$50000,"=no",[1]Grades!$H$3:$H$50000,"&gt;="&amp;$G$3)</f>
        <v>32</v>
      </c>
      <c r="D4" s="10">
        <f>COUNTIFS([1]Grades!$G$3:$G$50000,"=no",[1]Grades!$H$3:$H$50000,"&lt;"&amp;$G$3)</f>
        <v>224</v>
      </c>
      <c r="E4" s="17">
        <f>D4+C4</f>
        <v>256</v>
      </c>
    </row>
    <row r="6" spans="2:7" ht="17" thickBot="1" x14ac:dyDescent="0.25">
      <c r="C6" s="3" t="s">
        <v>10</v>
      </c>
      <c r="D6" s="3" t="s">
        <v>11</v>
      </c>
      <c r="E6" s="2" t="s">
        <v>16</v>
      </c>
    </row>
    <row r="7" spans="2:7" x14ac:dyDescent="0.2">
      <c r="B7" s="24" t="s">
        <v>8</v>
      </c>
      <c r="C7" s="35">
        <f>C3/SUM($C$3:$D$4)</f>
        <v>0.55000000000000004</v>
      </c>
      <c r="D7" s="34">
        <f>D3/SUM($C$3:$D$4)</f>
        <v>0.13</v>
      </c>
      <c r="E7" s="11">
        <f>D7+C7</f>
        <v>0.68</v>
      </c>
    </row>
    <row r="8" spans="2:7" ht="17" thickBot="1" x14ac:dyDescent="0.25">
      <c r="B8" s="24" t="s">
        <v>9</v>
      </c>
      <c r="C8" s="25">
        <f>C4/SUM($C$3:$D$4)</f>
        <v>0.04</v>
      </c>
      <c r="D8" s="36">
        <f>D4/SUM($C$3:$D$4)</f>
        <v>0.28000000000000003</v>
      </c>
      <c r="E8" s="13">
        <f>D8+C8</f>
        <v>0.32</v>
      </c>
    </row>
    <row r="10" spans="2:7" x14ac:dyDescent="0.2">
      <c r="B10" s="24" t="s">
        <v>12</v>
      </c>
      <c r="C10" s="37">
        <f>C3/(C3+C4)</f>
        <v>0.93220338983050843</v>
      </c>
    </row>
    <row r="11" spans="2:7" x14ac:dyDescent="0.2">
      <c r="B11" s="24" t="s">
        <v>13</v>
      </c>
      <c r="C11" s="37">
        <f>C3/(C3+D3)</f>
        <v>0.80882352941176472</v>
      </c>
    </row>
    <row r="12" spans="2:7" x14ac:dyDescent="0.2">
      <c r="B12" s="24" t="s">
        <v>14</v>
      </c>
      <c r="C12" s="37">
        <f>2*C10*C11/(C10+C11)</f>
        <v>0.86614173228346458</v>
      </c>
    </row>
    <row r="14" spans="2:7" x14ac:dyDescent="0.2">
      <c r="B14" s="24" t="s">
        <v>22</v>
      </c>
      <c r="C14" s="38">
        <f>E7</f>
        <v>0.68</v>
      </c>
    </row>
    <row r="15" spans="2:7" x14ac:dyDescent="0.2">
      <c r="B15" s="24" t="s">
        <v>12</v>
      </c>
      <c r="C15" s="44">
        <v>0.8</v>
      </c>
    </row>
    <row r="16" spans="2:7" x14ac:dyDescent="0.2">
      <c r="B16" s="24" t="s">
        <v>13</v>
      </c>
      <c r="C16" s="44">
        <v>0.99</v>
      </c>
    </row>
    <row r="17" spans="2:3" x14ac:dyDescent="0.2">
      <c r="B17" s="24" t="s">
        <v>19</v>
      </c>
      <c r="C17" s="45">
        <f>C15</f>
        <v>0.8</v>
      </c>
    </row>
    <row r="18" spans="2:3" x14ac:dyDescent="0.2">
      <c r="B18" s="24" t="s">
        <v>23</v>
      </c>
      <c r="C18" s="38">
        <f>1-C17</f>
        <v>0.19999999999999996</v>
      </c>
    </row>
    <row r="19" spans="2:3" x14ac:dyDescent="0.2">
      <c r="B19" s="24" t="s">
        <v>21</v>
      </c>
      <c r="C19" s="38">
        <f>1-C20</f>
        <v>0.97875000000000001</v>
      </c>
    </row>
    <row r="20" spans="2:3" x14ac:dyDescent="0.2">
      <c r="B20" s="24" t="s">
        <v>20</v>
      </c>
      <c r="C20" s="38">
        <f>(C14*(1-C16))/(1-C14)</f>
        <v>2.1250000000000022E-2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Lenzmann</dc:creator>
  <cp:lastModifiedBy>Olaf Lenzmann</cp:lastModifiedBy>
  <dcterms:created xsi:type="dcterms:W3CDTF">2023-11-26T20:10:14Z</dcterms:created>
  <dcterms:modified xsi:type="dcterms:W3CDTF">2023-11-30T09:23:16Z</dcterms:modified>
</cp:coreProperties>
</file>