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1" documentId="8_{CA077425-8C78-4BCD-8AE4-19824D536F75}" xr6:coauthVersionLast="45" xr6:coauthVersionMax="45" xr10:uidLastSave="{772D8983-C92C-4EAE-A8CB-6602EBF6A098}"/>
  <bookViews>
    <workbookView xWindow="-98" yWindow="-98" windowWidth="20715" windowHeight="13276" xr2:uid="{FD01FDAC-61FF-4472-916D-FD331975B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C24" i="1"/>
  <c r="C25" i="1" s="1"/>
  <c r="C26" i="1" s="1"/>
  <c r="C23" i="1"/>
  <c r="C17" i="1"/>
  <c r="B26" i="1"/>
  <c r="B18" i="1"/>
  <c r="C18" i="1" s="1"/>
  <c r="B10" i="1"/>
  <c r="B11" i="1" s="1"/>
  <c r="B12" i="1" s="1"/>
  <c r="B4" i="1"/>
  <c r="B19" i="1" l="1"/>
  <c r="C27" i="1"/>
  <c r="B27" i="1" l="1"/>
  <c r="C19" i="1"/>
</calcChain>
</file>

<file path=xl/sharedStrings.xml><?xml version="1.0" encoding="utf-8"?>
<sst xmlns="http://schemas.openxmlformats.org/spreadsheetml/2006/main" count="28" uniqueCount="26">
  <si>
    <t>Largo pelicula [cm]</t>
  </si>
  <si>
    <t>Ancho Pelicula [cm]</t>
  </si>
  <si>
    <t>Area [cm2]</t>
  </si>
  <si>
    <t xml:space="preserve">Replicas </t>
  </si>
  <si>
    <t>Medidas</t>
  </si>
  <si>
    <t xml:space="preserve">Tiempo </t>
  </si>
  <si>
    <t>1 Mes</t>
  </si>
  <si>
    <t xml:space="preserve">bolsas Requeridas </t>
  </si>
  <si>
    <t>Peliculas a moldear</t>
  </si>
  <si>
    <t>Cantidad Capsulas [g]</t>
  </si>
  <si>
    <t>Cantidad HDPE [g]</t>
  </si>
  <si>
    <t>Total</t>
  </si>
  <si>
    <t>Masterbatch</t>
  </si>
  <si>
    <t>Cantidad MB [g]</t>
  </si>
  <si>
    <t>Total Pelicula</t>
  </si>
  <si>
    <t>Material</t>
  </si>
  <si>
    <t>1 MB</t>
  </si>
  <si>
    <t>4 MB</t>
  </si>
  <si>
    <t>Numero de MB</t>
  </si>
  <si>
    <t xml:space="preserve">Diluido Peliculas </t>
  </si>
  <si>
    <t>Mezclas</t>
  </si>
  <si>
    <t>HDPE Esenttia 2052 INJ</t>
  </si>
  <si>
    <t xml:space="preserve">Referencia HDPE </t>
  </si>
  <si>
    <t>Pelicula En Bolsa</t>
  </si>
  <si>
    <t>Configuracion Prueba</t>
  </si>
  <si>
    <t>Material Pelicula requerido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</si>
</sst>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84BD-2FA4-488F-A48E-08A7922AB26B}">
  <dimension ref="A1:C27"/>
  <sheetViews>
    <sheetView tabSelected="1" topLeftCell="A2" workbookViewId="0">
      <selection activeCell="A15" sqref="A15:C15"/>
    </sheetView>
  </sheetViews>
  <sheetFormatPr baseColWidth="10" defaultRowHeight="15" x14ac:dyDescent="0.25"/>
  <cols>
    <col min="1" max="1" width="24.85546875" bestFit="1" customWidth="1"/>
    <col min="2" max="2" width="21" bestFit="1" customWidth="1"/>
  </cols>
  <sheetData>
    <row r="1" spans="1:3" x14ac:dyDescent="0.25">
      <c r="A1" s="5" t="s">
        <v>23</v>
      </c>
      <c r="B1" s="5"/>
    </row>
    <row r="2" spans="1:3" x14ac:dyDescent="0.25">
      <c r="A2" s="2" t="s">
        <v>0</v>
      </c>
      <c r="B2" s="2">
        <v>14</v>
      </c>
    </row>
    <row r="3" spans="1:3" x14ac:dyDescent="0.25">
      <c r="A3" s="2" t="s">
        <v>1</v>
      </c>
      <c r="B3" s="2">
        <v>8</v>
      </c>
    </row>
    <row r="4" spans="1:3" x14ac:dyDescent="0.25">
      <c r="A4" s="2" t="s">
        <v>2</v>
      </c>
      <c r="B4" s="2">
        <f>B3*B2</f>
        <v>112</v>
      </c>
    </row>
    <row r="5" spans="1:3" x14ac:dyDescent="0.25">
      <c r="A5" s="1"/>
      <c r="B5" s="1"/>
    </row>
    <row r="6" spans="1:3" x14ac:dyDescent="0.25">
      <c r="A6" s="5" t="s">
        <v>24</v>
      </c>
      <c r="B6" s="5"/>
    </row>
    <row r="7" spans="1:3" x14ac:dyDescent="0.25">
      <c r="A7" s="2" t="s">
        <v>3</v>
      </c>
      <c r="B7" s="4">
        <v>3</v>
      </c>
    </row>
    <row r="8" spans="1:3" x14ac:dyDescent="0.25">
      <c r="A8" s="2" t="s">
        <v>4</v>
      </c>
      <c r="B8" s="2">
        <v>12</v>
      </c>
    </row>
    <row r="9" spans="1:3" x14ac:dyDescent="0.25">
      <c r="A9" s="2" t="s">
        <v>5</v>
      </c>
      <c r="B9" s="4" t="s">
        <v>6</v>
      </c>
    </row>
    <row r="10" spans="1:3" x14ac:dyDescent="0.25">
      <c r="A10" s="2" t="s">
        <v>7</v>
      </c>
      <c r="B10" s="4">
        <f>B8*B7</f>
        <v>36</v>
      </c>
    </row>
    <row r="11" spans="1:3" x14ac:dyDescent="0.25">
      <c r="A11" s="2" t="s">
        <v>8</v>
      </c>
      <c r="B11" s="4">
        <f>B10/2</f>
        <v>18</v>
      </c>
    </row>
    <row r="12" spans="1:3" x14ac:dyDescent="0.25">
      <c r="A12" s="2" t="s">
        <v>25</v>
      </c>
      <c r="B12" s="4">
        <f>B11*12</f>
        <v>216</v>
      </c>
    </row>
    <row r="13" spans="1:3" x14ac:dyDescent="0.25">
      <c r="A13" s="2" t="s">
        <v>22</v>
      </c>
      <c r="B13" s="4" t="s">
        <v>21</v>
      </c>
    </row>
    <row r="15" spans="1:3" x14ac:dyDescent="0.25">
      <c r="A15" s="5" t="s">
        <v>12</v>
      </c>
      <c r="B15" s="5"/>
      <c r="C15" s="5"/>
    </row>
    <row r="16" spans="1:3" x14ac:dyDescent="0.25">
      <c r="A16" s="4" t="s">
        <v>15</v>
      </c>
      <c r="B16" s="4" t="s">
        <v>16</v>
      </c>
      <c r="C16" s="4" t="s">
        <v>17</v>
      </c>
    </row>
    <row r="17" spans="1:3" x14ac:dyDescent="0.25">
      <c r="A17" s="2" t="s">
        <v>9</v>
      </c>
      <c r="B17" s="4">
        <v>9</v>
      </c>
      <c r="C17" s="4">
        <f>B17*4</f>
        <v>36</v>
      </c>
    </row>
    <row r="18" spans="1:3" x14ac:dyDescent="0.25">
      <c r="A18" s="2" t="s">
        <v>10</v>
      </c>
      <c r="B18" s="4">
        <f>36</f>
        <v>36</v>
      </c>
      <c r="C18" s="4">
        <f t="shared" ref="C18:C19" si="0">B18*4</f>
        <v>144</v>
      </c>
    </row>
    <row r="19" spans="1:3" x14ac:dyDescent="0.25">
      <c r="A19" s="2" t="s">
        <v>11</v>
      </c>
      <c r="B19" s="4">
        <f>SUM(B17:B18)</f>
        <v>45</v>
      </c>
      <c r="C19" s="4">
        <f t="shared" si="0"/>
        <v>180</v>
      </c>
    </row>
    <row r="21" spans="1:3" x14ac:dyDescent="0.25">
      <c r="A21" s="5" t="s">
        <v>19</v>
      </c>
      <c r="B21" s="5"/>
      <c r="C21" s="5"/>
    </row>
    <row r="22" spans="1:3" x14ac:dyDescent="0.25">
      <c r="A22" s="4" t="s">
        <v>20</v>
      </c>
      <c r="B22" s="4">
        <v>1</v>
      </c>
      <c r="C22" s="4">
        <v>6</v>
      </c>
    </row>
    <row r="23" spans="1:3" x14ac:dyDescent="0.25">
      <c r="A23" s="2" t="s">
        <v>10</v>
      </c>
      <c r="B23" s="4">
        <v>30</v>
      </c>
      <c r="C23" s="4">
        <f>B23*C$22</f>
        <v>180</v>
      </c>
    </row>
    <row r="24" spans="1:3" x14ac:dyDescent="0.25">
      <c r="A24" s="3" t="s">
        <v>13</v>
      </c>
      <c r="B24" s="4">
        <v>10</v>
      </c>
      <c r="C24" s="4">
        <f>B24*C$22</f>
        <v>60</v>
      </c>
    </row>
    <row r="25" spans="1:3" x14ac:dyDescent="0.25">
      <c r="A25" s="3" t="s">
        <v>11</v>
      </c>
      <c r="B25" s="4">
        <f>B24+B23</f>
        <v>40</v>
      </c>
      <c r="C25" s="4">
        <f>C24+C23</f>
        <v>240</v>
      </c>
    </row>
    <row r="26" spans="1:3" x14ac:dyDescent="0.25">
      <c r="A26" s="3" t="s">
        <v>14</v>
      </c>
      <c r="B26" s="4">
        <f>INT(B25/12)</f>
        <v>3</v>
      </c>
      <c r="C26" s="4">
        <f>INT(C25/12)</f>
        <v>20</v>
      </c>
    </row>
    <row r="27" spans="1:3" x14ac:dyDescent="0.25">
      <c r="A27" s="3" t="s">
        <v>18</v>
      </c>
      <c r="B27" s="4">
        <f>ROUNDUP(B24/$B$19,0)</f>
        <v>1</v>
      </c>
      <c r="C27" s="4">
        <f>ROUNDUP(C24/$B$19,0)</f>
        <v>2</v>
      </c>
    </row>
  </sheetData>
  <mergeCells count="4">
    <mergeCell ref="A15:C15"/>
    <mergeCell ref="A21:C21"/>
    <mergeCell ref="A1:B1"/>
    <mergeCell ref="A6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e0b40c6a749bc4d602fb0fa807cb6535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9f23f6d71d802450f7203042af7b69aa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AC61C-C96F-4D9B-9582-B5D1C1608E49}">
  <ds:schemaRefs>
    <ds:schemaRef ds:uri="http://schemas.microsoft.com/office/2006/metadata/properties"/>
    <ds:schemaRef ds:uri="http://schemas.microsoft.com/office/infopath/2007/PartnerControls"/>
    <ds:schemaRef ds:uri="8f8a3fab-e0af-4131-8cc8-5f2165a4edfc"/>
  </ds:schemaRefs>
</ds:datastoreItem>
</file>

<file path=customXml/itemProps2.xml><?xml version="1.0" encoding="utf-8"?>
<ds:datastoreItem xmlns:ds="http://schemas.openxmlformats.org/officeDocument/2006/customXml" ds:itemID="{2E5A63FC-38BB-41E2-B444-ED144048C3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D52CFC-BBB9-4AE7-B297-765DEB67F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85e16-06da-45ab-8500-654d664b7dd3"/>
    <ds:schemaRef ds:uri="8f8a3fab-e0af-4131-8cc8-5f2165a4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2021-01-24T15:41:53Z</dcterms:created>
  <dcterms:modified xsi:type="dcterms:W3CDTF">2021-02-05T19:00:13Z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