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f_rozo11_uniandes_edu_co/Documents/Duodecimo semestre/Repositorio_Maestria/Resultados Experimentales/Headspace/"/>
    </mc:Choice>
  </mc:AlternateContent>
  <xr:revisionPtr revIDLastSave="0" documentId="8_{CA077425-8C78-4BCD-8AE4-19824D536F75}" xr6:coauthVersionLast="45" xr6:coauthVersionMax="45" xr10:uidLastSave="{00000000-0000-0000-0000-000000000000}"/>
  <bookViews>
    <workbookView xWindow="-98" yWindow="-98" windowWidth="20715" windowHeight="13276" xr2:uid="{FD01FDAC-61FF-4472-916D-FD331975B4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1" l="1"/>
  <c r="C24" i="1"/>
  <c r="C25" i="1" s="1"/>
  <c r="C26" i="1" s="1"/>
  <c r="C23" i="1"/>
  <c r="C17" i="1"/>
  <c r="B26" i="1"/>
  <c r="B18" i="1"/>
  <c r="C18" i="1" s="1"/>
  <c r="B10" i="1"/>
  <c r="B11" i="1" s="1"/>
  <c r="B12" i="1" s="1"/>
  <c r="B4" i="1"/>
  <c r="B19" i="1" l="1"/>
  <c r="C27" i="1"/>
  <c r="B27" i="1" l="1"/>
  <c r="C19" i="1"/>
</calcChain>
</file>

<file path=xl/sharedStrings.xml><?xml version="1.0" encoding="utf-8"?>
<sst xmlns="http://schemas.openxmlformats.org/spreadsheetml/2006/main" count="28" uniqueCount="26">
  <si>
    <t>Largo pelicula [cm]</t>
  </si>
  <si>
    <t>Ancho Pelicula [cm]</t>
  </si>
  <si>
    <t>Area [cm2]</t>
  </si>
  <si>
    <t xml:space="preserve">Replicas </t>
  </si>
  <si>
    <t>Medidas</t>
  </si>
  <si>
    <t xml:space="preserve">Tiempo </t>
  </si>
  <si>
    <t>1 Mes</t>
  </si>
  <si>
    <t xml:space="preserve">bolsas Requeridas </t>
  </si>
  <si>
    <t>Peliculas a moldear</t>
  </si>
  <si>
    <t>Cantidad Capsulas [g]</t>
  </si>
  <si>
    <t>Cantidad HDPE [g]</t>
  </si>
  <si>
    <t>Total</t>
  </si>
  <si>
    <t>Masterbatch</t>
  </si>
  <si>
    <t>Cantidad MB [g]</t>
  </si>
  <si>
    <t>Total Pelicula</t>
  </si>
  <si>
    <t>Material</t>
  </si>
  <si>
    <t>1 MB</t>
  </si>
  <si>
    <t>4 MB</t>
  </si>
  <si>
    <t>Numero de MB</t>
  </si>
  <si>
    <t xml:space="preserve">Diluido Peliculas </t>
  </si>
  <si>
    <t>Mezclas</t>
  </si>
  <si>
    <t>HDPE Esenttia 2052 INJ</t>
  </si>
  <si>
    <t xml:space="preserve">Referencia HDPE </t>
  </si>
  <si>
    <t>Pelicula En Bolsa</t>
  </si>
  <si>
    <t>Configuracion Prueba</t>
  </si>
  <si>
    <t>Material Pelicula requerido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</si>
</sst>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84BD-2FA4-488F-A48E-08A7922AB26B}">
  <dimension ref="A1:C27"/>
  <sheetViews>
    <sheetView tabSelected="1" workbookViewId="0">
      <selection activeCell="C11" sqref="C11"/>
    </sheetView>
  </sheetViews>
  <sheetFormatPr baseColWidth="10" defaultRowHeight="14.25" x14ac:dyDescent="0.45"/>
  <cols>
    <col min="1" max="1" width="24.86328125" bestFit="1" customWidth="1"/>
    <col min="2" max="2" width="19.19921875" bestFit="1" customWidth="1"/>
  </cols>
  <sheetData>
    <row r="1" spans="1:3" x14ac:dyDescent="0.45">
      <c r="A1" s="2" t="s">
        <v>23</v>
      </c>
      <c r="B1" s="2"/>
    </row>
    <row r="2" spans="1:3" x14ac:dyDescent="0.45">
      <c r="A2" s="3" t="s">
        <v>0</v>
      </c>
      <c r="B2" s="3">
        <v>14</v>
      </c>
    </row>
    <row r="3" spans="1:3" x14ac:dyDescent="0.45">
      <c r="A3" s="3" t="s">
        <v>1</v>
      </c>
      <c r="B3" s="3">
        <v>8</v>
      </c>
    </row>
    <row r="4" spans="1:3" x14ac:dyDescent="0.45">
      <c r="A4" s="3" t="s">
        <v>2</v>
      </c>
      <c r="B4" s="3">
        <f>B3*B2</f>
        <v>112</v>
      </c>
    </row>
    <row r="5" spans="1:3" x14ac:dyDescent="0.45">
      <c r="A5" s="1"/>
      <c r="B5" s="1"/>
    </row>
    <row r="6" spans="1:3" x14ac:dyDescent="0.45">
      <c r="A6" s="2" t="s">
        <v>24</v>
      </c>
      <c r="B6" s="2"/>
    </row>
    <row r="7" spans="1:3" x14ac:dyDescent="0.45">
      <c r="A7" s="3" t="s">
        <v>3</v>
      </c>
      <c r="B7" s="5">
        <v>3</v>
      </c>
    </row>
    <row r="8" spans="1:3" x14ac:dyDescent="0.45">
      <c r="A8" s="3" t="s">
        <v>4</v>
      </c>
      <c r="B8" s="3">
        <v>12</v>
      </c>
    </row>
    <row r="9" spans="1:3" x14ac:dyDescent="0.45">
      <c r="A9" s="3" t="s">
        <v>5</v>
      </c>
      <c r="B9" s="5" t="s">
        <v>6</v>
      </c>
    </row>
    <row r="10" spans="1:3" x14ac:dyDescent="0.45">
      <c r="A10" s="3" t="s">
        <v>7</v>
      </c>
      <c r="B10" s="5">
        <f>B8*B7</f>
        <v>36</v>
      </c>
    </row>
    <row r="11" spans="1:3" x14ac:dyDescent="0.45">
      <c r="A11" s="3" t="s">
        <v>8</v>
      </c>
      <c r="B11" s="5">
        <f>B10/2</f>
        <v>18</v>
      </c>
    </row>
    <row r="12" spans="1:3" x14ac:dyDescent="0.45">
      <c r="A12" s="3" t="s">
        <v>25</v>
      </c>
      <c r="B12" s="5">
        <f>B11*12</f>
        <v>216</v>
      </c>
    </row>
    <row r="13" spans="1:3" x14ac:dyDescent="0.45">
      <c r="A13" s="3" t="s">
        <v>22</v>
      </c>
      <c r="B13" s="5" t="s">
        <v>21</v>
      </c>
    </row>
    <row r="15" spans="1:3" x14ac:dyDescent="0.45">
      <c r="A15" s="2" t="s">
        <v>12</v>
      </c>
      <c r="B15" s="2"/>
      <c r="C15" s="2"/>
    </row>
    <row r="16" spans="1:3" x14ac:dyDescent="0.45">
      <c r="A16" s="5" t="s">
        <v>15</v>
      </c>
      <c r="B16" s="5" t="s">
        <v>16</v>
      </c>
      <c r="C16" s="5" t="s">
        <v>17</v>
      </c>
    </row>
    <row r="17" spans="1:3" x14ac:dyDescent="0.45">
      <c r="A17" s="3" t="s">
        <v>9</v>
      </c>
      <c r="B17" s="5">
        <v>9</v>
      </c>
      <c r="C17" s="5">
        <f>B17*4</f>
        <v>36</v>
      </c>
    </row>
    <row r="18" spans="1:3" x14ac:dyDescent="0.45">
      <c r="A18" s="3" t="s">
        <v>10</v>
      </c>
      <c r="B18" s="5">
        <f>36</f>
        <v>36</v>
      </c>
      <c r="C18" s="5">
        <f t="shared" ref="C18:C19" si="0">B18*4</f>
        <v>144</v>
      </c>
    </row>
    <row r="19" spans="1:3" x14ac:dyDescent="0.45">
      <c r="A19" s="3" t="s">
        <v>11</v>
      </c>
      <c r="B19" s="5">
        <f>SUM(B17:B18)</f>
        <v>45</v>
      </c>
      <c r="C19" s="5">
        <f t="shared" si="0"/>
        <v>180</v>
      </c>
    </row>
    <row r="21" spans="1:3" x14ac:dyDescent="0.45">
      <c r="A21" s="2" t="s">
        <v>19</v>
      </c>
      <c r="B21" s="2"/>
      <c r="C21" s="2"/>
    </row>
    <row r="22" spans="1:3" x14ac:dyDescent="0.45">
      <c r="A22" s="5" t="s">
        <v>20</v>
      </c>
      <c r="B22" s="5">
        <v>1</v>
      </c>
      <c r="C22" s="5">
        <v>6</v>
      </c>
    </row>
    <row r="23" spans="1:3" x14ac:dyDescent="0.45">
      <c r="A23" s="3" t="s">
        <v>10</v>
      </c>
      <c r="B23" s="5">
        <v>30</v>
      </c>
      <c r="C23" s="5">
        <f>B23*C$22</f>
        <v>180</v>
      </c>
    </row>
    <row r="24" spans="1:3" x14ac:dyDescent="0.45">
      <c r="A24" s="4" t="s">
        <v>13</v>
      </c>
      <c r="B24" s="5">
        <v>10</v>
      </c>
      <c r="C24" s="5">
        <f>B24*C$22</f>
        <v>60</v>
      </c>
    </row>
    <row r="25" spans="1:3" x14ac:dyDescent="0.45">
      <c r="A25" s="4" t="s">
        <v>11</v>
      </c>
      <c r="B25" s="5">
        <f>B24+B23</f>
        <v>40</v>
      </c>
      <c r="C25" s="5">
        <f>C24+C23</f>
        <v>240</v>
      </c>
    </row>
    <row r="26" spans="1:3" x14ac:dyDescent="0.45">
      <c r="A26" s="4" t="s">
        <v>14</v>
      </c>
      <c r="B26" s="5">
        <f>INT(B25/12)</f>
        <v>3</v>
      </c>
      <c r="C26" s="5">
        <f>INT(C25/12)</f>
        <v>20</v>
      </c>
    </row>
    <row r="27" spans="1:3" x14ac:dyDescent="0.45">
      <c r="A27" s="4" t="s">
        <v>18</v>
      </c>
      <c r="B27" s="5">
        <f>ROUNDUP(B24/$B$19,0)</f>
        <v>1</v>
      </c>
      <c r="C27" s="5">
        <f>ROUNDUP(C24/$B$19,0)</f>
        <v>2</v>
      </c>
    </row>
  </sheetData>
  <mergeCells count="4">
    <mergeCell ref="A15:C15"/>
    <mergeCell ref="A21:C21"/>
    <mergeCell ref="A1:B1"/>
    <mergeCell ref="A6:B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073622718B7D418B69CBE92FF13C49" ma:contentTypeVersion="39" ma:contentTypeDescription="Crear nuevo documento." ma:contentTypeScope="" ma:versionID="e0b40c6a749bc4d602fb0fa807cb6535">
  <xsd:schema xmlns:xsd="http://www.w3.org/2001/XMLSchema" xmlns:xs="http://www.w3.org/2001/XMLSchema" xmlns:p="http://schemas.microsoft.com/office/2006/metadata/properties" xmlns:ns3="2d185e16-06da-45ab-8500-654d664b7dd3" xmlns:ns4="8f8a3fab-e0af-4131-8cc8-5f2165a4edfc" targetNamespace="http://schemas.microsoft.com/office/2006/metadata/properties" ma:root="true" ma:fieldsID="9f23f6d71d802450f7203042af7b69aa" ns3:_="" ns4:_="">
    <xsd:import namespace="2d185e16-06da-45ab-8500-654d664b7dd3"/>
    <xsd:import namespace="8f8a3fab-e0af-4131-8cc8-5f2165a4edf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Leaders" minOccurs="0"/>
                <xsd:element ref="ns4:Members" minOccurs="0"/>
                <xsd:element ref="ns4:Member_Groups" minOccurs="0"/>
                <xsd:element ref="ns4:Distribution_Groups" minOccurs="0"/>
                <xsd:element ref="ns4:LMS_Mappings" minOccurs="0"/>
                <xsd:element ref="ns4:Invited_Leaders" minOccurs="0"/>
                <xsd:element ref="ns4:Invited_Members" minOccurs="0"/>
                <xsd:element ref="ns4:Has_Leaders_Only_SectionGroup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85e16-06da-45ab-8500-654d664b7dd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a3fab-e0af-4131-8cc8-5f2165a4ed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NotebookType" ma:index="17" nillable="true" ma:displayName="Notebook Type" ma:internalName="NotebookType">
      <xsd:simpleType>
        <xsd:restriction base="dms:Text"/>
      </xsd:simpleType>
    </xsd:element>
    <xsd:element name="FolderType" ma:index="18" nillable="true" ma:displayName="Folder Type" ma:internalName="FolderType">
      <xsd:simpleType>
        <xsd:restriction base="dms:Text"/>
      </xsd:simpleType>
    </xsd:element>
    <xsd:element name="CultureName" ma:index="19" nillable="true" ma:displayName="Culture Name" ma:internalName="CultureName">
      <xsd:simpleType>
        <xsd:restriction base="dms:Text"/>
      </xsd:simpleType>
    </xsd:element>
    <xsd:element name="AppVersion" ma:index="20" nillable="true" ma:displayName="App Version" ma:internalName="AppVersion">
      <xsd:simpleType>
        <xsd:restriction base="dms:Text"/>
      </xsd:simpleType>
    </xsd:element>
    <xsd:element name="TeamsChannelId" ma:index="21" nillable="true" ma:displayName="Teams Channel Id" ma:internalName="TeamsChannelId">
      <xsd:simpleType>
        <xsd:restriction base="dms:Text"/>
      </xsd:simpleType>
    </xsd:element>
    <xsd:element name="Owner" ma:index="22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3" nillable="true" ma:displayName="Math Settings" ma:internalName="Math_Settings">
      <xsd:simpleType>
        <xsd:restriction base="dms:Text"/>
      </xsd:simpleType>
    </xsd:element>
    <xsd:element name="DefaultSectionNames" ma:index="2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1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2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3" nillable="true" ma:displayName="Is Collaboration Space Locked" ma:internalName="Is_Collaboration_Space_Locked">
      <xsd:simpleType>
        <xsd:restriction base="dms:Boolean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Leaders" ma:index="3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4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2" nillable="true" ma:displayName="Has Leaders Only SectionGroup" ma:internalName="Has_Leaders_Only_SectionGroup">
      <xsd:simpleType>
        <xsd:restriction base="dms:Boolean"/>
      </xsd:simpleType>
    </xsd:element>
    <xsd:element name="MediaServiceGenerationTime" ma:index="4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s_Collaboration_Space_Locked xmlns="8f8a3fab-e0af-4131-8cc8-5f2165a4edfc" xsi:nil="true"/>
    <Invited_Teachers xmlns="8f8a3fab-e0af-4131-8cc8-5f2165a4edfc" xsi:nil="true"/>
    <IsNotebookLocked xmlns="8f8a3fab-e0af-4131-8cc8-5f2165a4edfc" xsi:nil="true"/>
    <Teachers xmlns="8f8a3fab-e0af-4131-8cc8-5f2165a4edfc">
      <UserInfo>
        <DisplayName/>
        <AccountId xsi:nil="true"/>
        <AccountType/>
      </UserInfo>
    </Teachers>
    <Distribution_Groups xmlns="8f8a3fab-e0af-4131-8cc8-5f2165a4edfc" xsi:nil="true"/>
    <Self_Registration_Enabled xmlns="8f8a3fab-e0af-4131-8cc8-5f2165a4edfc" xsi:nil="true"/>
    <LMS_Mappings xmlns="8f8a3fab-e0af-4131-8cc8-5f2165a4edfc" xsi:nil="true"/>
    <FolderType xmlns="8f8a3fab-e0af-4131-8cc8-5f2165a4edfc" xsi:nil="true"/>
    <CultureName xmlns="8f8a3fab-e0af-4131-8cc8-5f2165a4edfc" xsi:nil="true"/>
    <Templates xmlns="8f8a3fab-e0af-4131-8cc8-5f2165a4edfc" xsi:nil="true"/>
    <Has_Teacher_Only_SectionGroup xmlns="8f8a3fab-e0af-4131-8cc8-5f2165a4edfc" xsi:nil="true"/>
    <Members xmlns="8f8a3fab-e0af-4131-8cc8-5f2165a4edfc">
      <UserInfo>
        <DisplayName/>
        <AccountId xsi:nil="true"/>
        <AccountType/>
      </UserInfo>
    </Members>
    <Member_Groups xmlns="8f8a3fab-e0af-4131-8cc8-5f2165a4edfc">
      <UserInfo>
        <DisplayName/>
        <AccountId xsi:nil="true"/>
        <AccountType/>
      </UserInfo>
    </Member_Groups>
    <NotebookType xmlns="8f8a3fab-e0af-4131-8cc8-5f2165a4edfc" xsi:nil="true"/>
    <Leaders xmlns="8f8a3fab-e0af-4131-8cc8-5f2165a4edfc">
      <UserInfo>
        <DisplayName/>
        <AccountId xsi:nil="true"/>
        <AccountType/>
      </UserInfo>
    </Leaders>
    <Has_Leaders_Only_SectionGroup xmlns="8f8a3fab-e0af-4131-8cc8-5f2165a4edfc" xsi:nil="true"/>
    <Owner xmlns="8f8a3fab-e0af-4131-8cc8-5f2165a4edfc">
      <UserInfo>
        <DisplayName/>
        <AccountId xsi:nil="true"/>
        <AccountType/>
      </UserInfo>
    </Owner>
    <Math_Settings xmlns="8f8a3fab-e0af-4131-8cc8-5f2165a4edfc" xsi:nil="true"/>
    <DefaultSectionNames xmlns="8f8a3fab-e0af-4131-8cc8-5f2165a4edfc" xsi:nil="true"/>
    <Invited_Members xmlns="8f8a3fab-e0af-4131-8cc8-5f2165a4edfc" xsi:nil="true"/>
    <AppVersion xmlns="8f8a3fab-e0af-4131-8cc8-5f2165a4edfc" xsi:nil="true"/>
    <TeamsChannelId xmlns="8f8a3fab-e0af-4131-8cc8-5f2165a4edfc" xsi:nil="true"/>
    <Invited_Students xmlns="8f8a3fab-e0af-4131-8cc8-5f2165a4edfc" xsi:nil="true"/>
    <Invited_Leaders xmlns="8f8a3fab-e0af-4131-8cc8-5f2165a4edfc" xsi:nil="true"/>
    <Students xmlns="8f8a3fab-e0af-4131-8cc8-5f2165a4edfc">
      <UserInfo>
        <DisplayName/>
        <AccountId xsi:nil="true"/>
        <AccountType/>
      </UserInfo>
    </Students>
    <Student_Groups xmlns="8f8a3fab-e0af-4131-8cc8-5f2165a4edfc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96D52CFC-BBB9-4AE7-B297-765DEB67F8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85e16-06da-45ab-8500-654d664b7dd3"/>
    <ds:schemaRef ds:uri="8f8a3fab-e0af-4131-8cc8-5f2165a4ed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5A63FC-38BB-41E2-B444-ED144048C3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1AC61C-C96F-4D9B-9582-B5D1C1608E49}">
  <ds:schemaRefs>
    <ds:schemaRef ds:uri="http://schemas.microsoft.com/office/2006/metadata/properties"/>
    <ds:schemaRef ds:uri="http://schemas.microsoft.com/office/infopath/2007/PartnerControls"/>
    <ds:schemaRef ds:uri="8f8a3fab-e0af-4131-8cc8-5f2165a4ed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2021-01-24T15:41:53Z</dcterms:created>
  <dcterms:modified xsi:type="dcterms:W3CDTF">2021-01-24T16:32:09Z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0x0101006E073622718B7D418B69CBE92FF13C49</vt:lpwstr>
  </property>
</Properties>
</file>