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Z:\DUET\"/>
    </mc:Choice>
  </mc:AlternateContent>
  <xr:revisionPtr revIDLastSave="0" documentId="13_ncr:1_{6A25E74A-0DFB-447D-A83A-967DF2AAA056}" xr6:coauthVersionLast="43" xr6:coauthVersionMax="43" xr10:uidLastSave="{00000000-0000-0000-0000-000000000000}"/>
  <bookViews>
    <workbookView xWindow="3510" yWindow="3510" windowWidth="21600" windowHeight="11385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4" l="1"/>
  <c r="D5" i="4" s="1"/>
  <c r="H15" i="4"/>
  <c r="I11" i="4" s="1"/>
  <c r="C7" i="4"/>
  <c r="C4" i="4"/>
  <c r="C3" i="4"/>
  <c r="D3" i="4" s="1"/>
  <c r="E3" i="4" s="1"/>
  <c r="F3" i="4" s="1"/>
  <c r="G3" i="4" s="1"/>
  <c r="H3" i="4" s="1"/>
  <c r="C6" i="4"/>
  <c r="I14" i="4" l="1"/>
  <c r="I13" i="4"/>
  <c r="I12" i="4"/>
  <c r="H16" i="4"/>
  <c r="H17" i="4" s="1"/>
  <c r="I10" i="4"/>
  <c r="I3" i="4"/>
  <c r="D7" i="4"/>
  <c r="E7" i="4" s="1"/>
  <c r="F7" i="4" s="1"/>
  <c r="G7" i="4" s="1"/>
  <c r="H7" i="4" s="1"/>
  <c r="D4" i="4"/>
  <c r="E4" i="4" s="1"/>
  <c r="F4" i="4" s="1"/>
  <c r="G4" i="4" s="1"/>
  <c r="H4" i="4" s="1"/>
  <c r="D6" i="4"/>
  <c r="E5" i="4"/>
  <c r="F5" i="4" s="1"/>
  <c r="G5" i="4" s="1"/>
  <c r="H5" i="4" s="1"/>
  <c r="I7" i="4" l="1"/>
  <c r="E6" i="4"/>
  <c r="F6" i="4" s="1"/>
  <c r="G6" i="4" s="1"/>
  <c r="H6" i="4" s="1"/>
  <c r="I4" i="4"/>
  <c r="I5" i="4"/>
  <c r="I6" i="4" l="1"/>
  <c r="B19" i="4" s="1"/>
  <c r="B20" i="4" l="1"/>
  <c r="B18" i="4"/>
  <c r="D19" i="4" s="1"/>
</calcChain>
</file>

<file path=xl/sharedStrings.xml><?xml version="1.0" encoding="utf-8"?>
<sst xmlns="http://schemas.openxmlformats.org/spreadsheetml/2006/main" count="20" uniqueCount="18">
  <si>
    <t>mm/s</t>
  </si>
  <si>
    <t>1st Added %</t>
  </si>
  <si>
    <t>2nd Added %</t>
  </si>
  <si>
    <t>3rd Added %</t>
  </si>
  <si>
    <t>4th Added %</t>
  </si>
  <si>
    <t>5th Added %</t>
  </si>
  <si>
    <t>Sum %</t>
  </si>
  <si>
    <t>6th Added %</t>
  </si>
  <si>
    <t>Extruded</t>
  </si>
  <si>
    <t>Average</t>
  </si>
  <si>
    <t>Steps Change</t>
  </si>
  <si>
    <t>Steps/mm =</t>
  </si>
  <si>
    <t>mm asked for =</t>
  </si>
  <si>
    <t>Steps Result</t>
  </si>
  <si>
    <t>Dev From Ave</t>
  </si>
  <si>
    <t>b (M592 A) =</t>
  </si>
  <si>
    <t>a (M592 B) =</t>
  </si>
  <si>
    <t xml:space="preserve">c (M592 NA)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</si>
</sst>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0" borderId="2" xfId="0" applyBorder="1"/>
    <xf numFmtId="0" fontId="0" fillId="3" borderId="2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" fontId="0" fillId="4" borderId="1" xfId="0" applyNumberFormat="1" applyFill="1" applyBorder="1"/>
    <xf numFmtId="10" fontId="0" fillId="0" borderId="1" xfId="0" applyNumberFormat="1" applyBorder="1"/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val>
            <c:numRef>
              <c:f>Sheet1!$I$3:$I$7</c:f>
              <c:numCache>
                <c:formatCode>General</c:formatCode>
                <c:ptCount val="5"/>
                <c:pt idx="0">
                  <c:v>-1.4559878531628167E-2</c:v>
                </c:pt>
                <c:pt idx="1">
                  <c:v>0</c:v>
                </c:pt>
                <c:pt idx="2">
                  <c:v>1.5460385146353853E-2</c:v>
                </c:pt>
                <c:pt idx="3">
                  <c:v>7.437492553566756E-2</c:v>
                </c:pt>
                <c:pt idx="4">
                  <c:v>0.10160035142375454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3-41CA-97F0-DF0C86C96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17632"/>
        <c:axId val="64519168"/>
      </c:lineChart>
      <c:catAx>
        <c:axId val="6451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64519168"/>
        <c:crosses val="autoZero"/>
        <c:auto val="1"/>
        <c:lblAlgn val="ctr"/>
        <c:lblOffset val="100"/>
        <c:noMultiLvlLbl val="0"/>
      </c:catAx>
      <c:valAx>
        <c:axId val="6451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51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8</xdr:row>
      <xdr:rowOff>30480</xdr:rowOff>
    </xdr:from>
    <xdr:to>
      <xdr:col>5</xdr:col>
      <xdr:colOff>762000</xdr:colOff>
      <xdr:row>16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D19" sqref="D19:I19"/>
    </sheetView>
  </sheetViews>
  <sheetFormatPr baseColWidth="10" defaultColWidth="9.140625" defaultRowHeight="15" x14ac:dyDescent="0.25"/>
  <cols>
    <col min="1" max="1" width="13.7109375" customWidth="1"/>
    <col min="2" max="2" width="12.5703125" customWidth="1"/>
    <col min="3" max="7" width="12" bestFit="1" customWidth="1"/>
    <col min="8" max="8" width="12" customWidth="1"/>
    <col min="9" max="9" width="12" bestFit="1" customWidth="1"/>
  </cols>
  <sheetData>
    <row r="1" spans="1:9" x14ac:dyDescent="0.25">
      <c r="A1" s="5" t="s">
        <v>12</v>
      </c>
      <c r="B1" s="6">
        <v>100</v>
      </c>
      <c r="D1" s="2" t="s">
        <v>11</v>
      </c>
      <c r="E1" s="4">
        <v>6640</v>
      </c>
    </row>
    <row r="2" spans="1:9" x14ac:dyDescent="0.25">
      <c r="A2" s="7" t="s">
        <v>0</v>
      </c>
      <c r="B2" s="7" t="s">
        <v>8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7</v>
      </c>
      <c r="I2" s="7" t="s">
        <v>6</v>
      </c>
    </row>
    <row r="3" spans="1:9" x14ac:dyDescent="0.25">
      <c r="A3" s="8">
        <v>1</v>
      </c>
      <c r="B3" s="4">
        <v>101.5</v>
      </c>
      <c r="C3" s="1">
        <f>($B$1-B3)/B3</f>
        <v>-1.4778325123152709E-2</v>
      </c>
      <c r="D3" s="2">
        <f>C3*C3</f>
        <v>2.1839889344560652E-4</v>
      </c>
      <c r="E3" s="2">
        <f t="shared" ref="E3:F3" si="0">D3*D3</f>
        <v>4.7698076658265394E-8</v>
      </c>
      <c r="F3" s="2">
        <f t="shared" si="0"/>
        <v>2.2751065168977621E-15</v>
      </c>
      <c r="G3" s="2">
        <f t="shared" ref="G3:H3" si="1">F3*F3</f>
        <v>5.1761096632306673E-30</v>
      </c>
      <c r="H3" s="2">
        <f t="shared" si="1"/>
        <v>2.6792111245789892E-59</v>
      </c>
      <c r="I3" s="3">
        <f>SUM(C3:H3)</f>
        <v>-1.4559878531628167E-2</v>
      </c>
    </row>
    <row r="4" spans="1:9" x14ac:dyDescent="0.25">
      <c r="A4" s="8">
        <v>2</v>
      </c>
      <c r="B4" s="4">
        <v>100</v>
      </c>
      <c r="C4" s="1">
        <f t="shared" ref="C4:C7" si="2">($B$1-B4)/B4</f>
        <v>0</v>
      </c>
      <c r="D4" s="2">
        <f>C4*C4</f>
        <v>0</v>
      </c>
      <c r="E4" s="2">
        <f t="shared" ref="E4:F4" si="3">D4*D4</f>
        <v>0</v>
      </c>
      <c r="F4" s="2">
        <f t="shared" si="3"/>
        <v>0</v>
      </c>
      <c r="G4" s="2">
        <f t="shared" ref="G4:H4" si="4">F4*F4</f>
        <v>0</v>
      </c>
      <c r="H4" s="2">
        <f t="shared" si="4"/>
        <v>0</v>
      </c>
      <c r="I4" s="3">
        <f t="shared" ref="I4:I7" si="5">SUM(C4:H4)</f>
        <v>0</v>
      </c>
    </row>
    <row r="5" spans="1:9" x14ac:dyDescent="0.25">
      <c r="A5" s="8">
        <v>3</v>
      </c>
      <c r="B5" s="4">
        <v>98.5</v>
      </c>
      <c r="C5" s="1">
        <f t="shared" si="2"/>
        <v>1.5228426395939087E-2</v>
      </c>
      <c r="D5" s="2">
        <f t="shared" ref="D5:F7" si="6">C5*C5</f>
        <v>2.3190497049653433E-4</v>
      </c>
      <c r="E5" s="2">
        <f t="shared" si="6"/>
        <v>5.3779915340998456E-8</v>
      </c>
      <c r="F5" s="2">
        <f t="shared" si="6"/>
        <v>2.8922792940849611E-15</v>
      </c>
      <c r="G5" s="2">
        <f t="shared" ref="G5:H5" si="7">F5*F5</f>
        <v>8.3652795149926004E-30</v>
      </c>
      <c r="H5" s="2">
        <f t="shared" si="7"/>
        <v>6.9977901363954831E-59</v>
      </c>
      <c r="I5" s="3">
        <f t="shared" si="5"/>
        <v>1.5460385146353853E-2</v>
      </c>
    </row>
    <row r="6" spans="1:9" x14ac:dyDescent="0.25">
      <c r="A6" s="8">
        <v>4</v>
      </c>
      <c r="B6" s="4">
        <v>93.5</v>
      </c>
      <c r="C6" s="1">
        <f t="shared" si="2"/>
        <v>6.9518716577540107E-2</v>
      </c>
      <c r="D6" s="2">
        <f t="shared" si="6"/>
        <v>4.8328519545883493E-3</v>
      </c>
      <c r="E6" s="2">
        <f t="shared" si="6"/>
        <v>2.3356458014968428E-5</v>
      </c>
      <c r="F6" s="2">
        <f t="shared" si="6"/>
        <v>5.4552413100498297E-10</v>
      </c>
      <c r="G6" s="2">
        <f t="shared" ref="G6:H6" si="8">F6*F6</f>
        <v>2.9759657750874182E-19</v>
      </c>
      <c r="H6" s="2">
        <f t="shared" si="8"/>
        <v>8.8563722944916574E-38</v>
      </c>
      <c r="I6" s="3">
        <f t="shared" si="5"/>
        <v>7.437492553566756E-2</v>
      </c>
    </row>
    <row r="7" spans="1:9" x14ac:dyDescent="0.25">
      <c r="A7" s="8">
        <v>5</v>
      </c>
      <c r="B7" s="4">
        <v>91.5</v>
      </c>
      <c r="C7" s="1">
        <f t="shared" si="2"/>
        <v>9.2896174863387984E-2</v>
      </c>
      <c r="D7" s="2">
        <f t="shared" si="6"/>
        <v>8.6296993042491582E-3</v>
      </c>
      <c r="E7" s="2">
        <f t="shared" si="6"/>
        <v>7.4471710081758406E-5</v>
      </c>
      <c r="F7" s="2">
        <f t="shared" si="6"/>
        <v>5.5460356025014763E-9</v>
      </c>
      <c r="G7" s="2">
        <f t="shared" ref="G7:H7" si="9">F7*F7</f>
        <v>3.0758510904213912E-17</v>
      </c>
      <c r="H7" s="2">
        <f t="shared" si="9"/>
        <v>9.460859930446461E-34</v>
      </c>
      <c r="I7" s="3">
        <f t="shared" si="5"/>
        <v>0.10160035142375454</v>
      </c>
    </row>
    <row r="9" spans="1:9" x14ac:dyDescent="0.25">
      <c r="G9" s="7" t="s">
        <v>0</v>
      </c>
      <c r="H9" s="7" t="s">
        <v>8</v>
      </c>
      <c r="I9" s="2" t="s">
        <v>14</v>
      </c>
    </row>
    <row r="10" spans="1:9" x14ac:dyDescent="0.25">
      <c r="G10" s="7">
        <v>1</v>
      </c>
      <c r="H10" s="4">
        <v>101.5</v>
      </c>
      <c r="I10" s="11">
        <f>ABS(($H$15-H10))/100</f>
        <v>4.4999999999999998E-2</v>
      </c>
    </row>
    <row r="11" spans="1:9" x14ac:dyDescent="0.25">
      <c r="G11" s="7">
        <v>2</v>
      </c>
      <c r="H11" s="4">
        <v>100</v>
      </c>
      <c r="I11" s="11">
        <f t="shared" ref="I11:I14" si="10">ABS(($H$15-H11))/100</f>
        <v>0.03</v>
      </c>
    </row>
    <row r="12" spans="1:9" x14ac:dyDescent="0.25">
      <c r="G12" s="7">
        <v>3</v>
      </c>
      <c r="H12" s="4">
        <v>98.5</v>
      </c>
      <c r="I12" s="11">
        <f t="shared" si="10"/>
        <v>1.4999999999999999E-2</v>
      </c>
    </row>
    <row r="13" spans="1:9" x14ac:dyDescent="0.25">
      <c r="G13" s="7">
        <v>4</v>
      </c>
      <c r="H13" s="4">
        <v>93.5</v>
      </c>
      <c r="I13" s="11">
        <f t="shared" si="10"/>
        <v>3.5000000000000003E-2</v>
      </c>
    </row>
    <row r="14" spans="1:9" x14ac:dyDescent="0.25">
      <c r="G14" s="7">
        <v>5</v>
      </c>
      <c r="H14" s="4">
        <v>91.5</v>
      </c>
      <c r="I14" s="11">
        <f t="shared" si="10"/>
        <v>5.5E-2</v>
      </c>
    </row>
    <row r="15" spans="1:9" x14ac:dyDescent="0.25">
      <c r="G15" s="7" t="s">
        <v>9</v>
      </c>
      <c r="H15" s="2">
        <f>SUM(H10:H14)/5</f>
        <v>97</v>
      </c>
    </row>
    <row r="16" spans="1:9" x14ac:dyDescent="0.25">
      <c r="G16" s="2" t="s">
        <v>10</v>
      </c>
      <c r="H16" s="2">
        <f>H15/B1</f>
        <v>0.97</v>
      </c>
    </row>
    <row r="17" spans="1:9" x14ac:dyDescent="0.25">
      <c r="G17" s="2" t="s">
        <v>13</v>
      </c>
      <c r="H17" s="10">
        <f>H16*E1</f>
        <v>6440.8</v>
      </c>
    </row>
    <row r="18" spans="1:9" x14ac:dyDescent="0.25">
      <c r="A18" s="2" t="s">
        <v>15</v>
      </c>
      <c r="B18" s="9">
        <f>INDEX(LINEST(I3:I7,A3:A7^{1,2}),1,2)</f>
        <v>1.1901457064100959E-3</v>
      </c>
    </row>
    <row r="19" spans="1:9" x14ac:dyDescent="0.25">
      <c r="A19" s="2" t="s">
        <v>16</v>
      </c>
      <c r="B19" s="9">
        <f>INDEX(LINEST(I3:I7,A3:A7^{1,2}),1)</f>
        <v>4.9132321397055336E-3</v>
      </c>
      <c r="D19" s="12" t="str">
        <f>"M592 D0"&amp;" A"&amp;B18&amp;" B"&amp;B19</f>
        <v>M592 D0 A0,0011901457064101 B0,00491323213970553</v>
      </c>
      <c r="E19" s="12"/>
      <c r="F19" s="12"/>
      <c r="G19" s="12"/>
      <c r="H19" s="12"/>
      <c r="I19" s="12"/>
    </row>
    <row r="20" spans="1:9" x14ac:dyDescent="0.25">
      <c r="A20" s="2" t="s">
        <v>17</v>
      </c>
      <c r="B20" s="2">
        <f>INDEX(LINEST(I3:I7,A3:A7^{1,2}),1,3)</f>
        <v>-2.2240833941161595E-2</v>
      </c>
    </row>
  </sheetData>
  <mergeCells count="1">
    <mergeCell ref="D19:I1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Cozier</dc:creator>
  <cp:lastModifiedBy>elitedesk800</cp:lastModifiedBy>
  <dcterms:created xsi:type="dcterms:W3CDTF">2018-07-11T00:26:55Z</dcterms:created>
  <dcterms:modified xsi:type="dcterms:W3CDTF">2019-04-27T09:30:49Z</dcterms:modified>
</cp:coreProperties>
</file>