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Educator\Reference\CS_480\Simulator\Fall_22\"/>
    </mc:Choice>
  </mc:AlternateContent>
  <xr:revisionPtr revIDLastSave="0" documentId="8_{A8AFCA29-370E-4ED2-ADD8-FFB1BE296D16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8680" yWindow="-120" windowWidth="29040" windowHeight="15840" xr2:uid="{F37BE33A-AB5B-4B21-8573-A1ED1735F11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H177" i="1"/>
  <c r="C158" i="1" l="1"/>
  <c r="C152" i="1"/>
  <c r="C125" i="1"/>
  <c r="C109" i="1"/>
  <c r="C100" i="1"/>
  <c r="C90" i="1"/>
  <c r="C78" i="1"/>
  <c r="C68" i="1"/>
  <c r="C49" i="1"/>
  <c r="C35" i="1"/>
  <c r="F177" i="1" l="1"/>
  <c r="F178" i="1" s="1"/>
  <c r="F188" i="1" s="1"/>
</calcChain>
</file>

<file path=xl/sharedStrings.xml><?xml version="1.0" encoding="utf-8"?>
<sst xmlns="http://schemas.openxmlformats.org/spreadsheetml/2006/main" count="180" uniqueCount="119">
  <si>
    <t>Sim:</t>
  </si>
  <si>
    <t>GRADING RUBRIC AND FEEDBACK FORM</t>
  </si>
  <si>
    <t xml:space="preserve">PROGRAMMER SECRET ID: </t>
  </si>
  <si>
    <t>GRADER SECRET ID:</t>
  </si>
  <si>
    <t>Grading annotation is REQUIRED where lines are provided</t>
  </si>
  <si>
    <t>Programmer Self-Grade Column</t>
  </si>
  <si>
    <t>Grader Column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</si>
  <si>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</si>
  <si>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</si>
  <si>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</si>
  <si>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</si>
  <si>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</si>
  <si>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</si>
  <si>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Clear Evidence of PA04 Components</t>
  </si>
  <si>
    <t>If there is no evidence of an attempt to implement any of the PA04 requirements,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</si>
  <si>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</si>
  <si>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</si>
  <si>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</si>
  <si>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</si>
  <si>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</si>
  <si>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</si>
  <si>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x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</si>
  <si>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scheduling FCFS-P, SRTF-P, RR-P</t>
    </r>
  </si>
  <si>
    <t>Code must CLEARLY show the use of some kind of interrupt manager process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</si>
  <si>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CPU running with the quantum time, total process time, and potential interrupt constraints</t>
    </r>
  </si>
  <si>
    <t>Quality Development and Building Process</t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</si>
  <si>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</si>
  <si>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/2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</si>
  <si>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</si>
  <si>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</si>
  <si>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</si>
  <si>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</si>
  <si>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</si>
  <si>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Subtotal:</t>
  </si>
  <si>
    <t>Comments (add lines as needed):</t>
  </si>
  <si>
    <t>Program Source Code Easily Readable &amp; Understandable</t>
  </si>
  <si>
    <t>use Programming Standards Guide as a reference</t>
  </si>
  <si>
    <t>Note: Do not increase or reduce credit for commenting unless use of comments directly takes away from program readability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</si>
  <si>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</si>
  <si>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</si>
  <si>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</si>
  <si>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</si>
  <si>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</si>
  <si>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</si>
  <si>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</si>
  <si>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/5</t>
  </si>
  <si>
    <t xml:space="preserve">Program and code are structured well; </t>
  </si>
  <si>
    <t>Functions are appropriately used to support program modularity</t>
  </si>
  <si>
    <t>PCB structure is clear and easily accessed</t>
  </si>
  <si>
    <t>Code is efficient and is not repeated unnecessarily (i.e., very little or no duplicated code)</t>
  </si>
  <si>
    <t>It is clear which file a given support function will be found in</t>
  </si>
  <si>
    <t>each new process start includes the time remaining for the given process</t>
  </si>
  <si>
    <t xml:space="preserve">/5 </t>
  </si>
  <si>
    <t>program appropriately displays the simulator actions (only if set to MONITOR  or BOTH)</t>
  </si>
  <si>
    <t>program stores all simulator actions to a logfile AFTER the simulation has completed</t>
  </si>
  <si>
    <t>/10</t>
  </si>
  <si>
    <t>clear evidence of FCFS-N scheduling</t>
  </si>
  <si>
    <t>clear evidence of SRTF-P (and SJF-N) scheduling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</si>
  <si>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</si>
  <si>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</si>
  <si>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</si>
  <si>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an interrupt manager that conducts the following operations</t>
  </si>
  <si>
    <t>clear evidence of concurrent OS operations with I/O operations interrupting at the correct time</t>
  </si>
  <si>
    <t>clear evidence of interrupt actions being queued and posted at the point of resolving interrupts</t>
  </si>
  <si>
    <t>/20</t>
  </si>
  <si>
    <t>clear evidence and correct management of thread use for I/O operations (extra credit)</t>
  </si>
  <si>
    <t>clear evidence and correct management of memory operations (extra credit)</t>
  </si>
  <si>
    <t>Simulator Operation</t>
  </si>
  <si>
    <t>No credit for this part if code cannot be compiled and/or run</t>
  </si>
  <si>
    <t>/15</t>
  </si>
  <si>
    <t>Program runs correctly with "Log To:" set to MONITOR, FILE, or BOTH with one meta-data file</t>
  </si>
  <si>
    <t>Program runs correctly with FCFS-N scheduling</t>
  </si>
  <si>
    <t>Program runs correctly with SJF-N scheduling</t>
  </si>
  <si>
    <t>Program runs correctly with FCFS-P scheduling</t>
  </si>
  <si>
    <t>Program runs correctly with SRTF-P scheduling</t>
  </si>
  <si>
    <t>Program runs correctly with RR-P scheduling</t>
  </si>
  <si>
    <t>Grade Reductions</t>
  </si>
  <si>
    <t>Each reduction is on a per occasion case (i.e., five single-letter variables is -5)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</si>
  <si>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</si>
  <si>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t>-1/</t>
  </si>
  <si>
    <t>single-letter or non-self-documenting variable</t>
  </si>
  <si>
    <t>missing or non-aligned curly braces</t>
  </si>
  <si>
    <t>redundant Boolean test</t>
  </si>
  <si>
    <t>-2/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</si>
  <si>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</si>
  <si>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</si>
  <si>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</si>
  <si>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</si>
  <si>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brace, other than data type creation</t>
  </si>
  <si>
    <t>use of numbers where Boolean or Constant should be used</t>
  </si>
  <si>
    <t>use of numerical literals in parameter lists or array brackets</t>
  </si>
  <si>
    <t>use of break anywhere but in a switch statement</t>
  </si>
  <si>
    <t>-3/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</si>
  <si>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</si>
  <si>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</si>
  <si>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</si>
  <si>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</si>
  <si>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</si>
  <si>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</si>
  <si>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Valgrind memory test</t>
  </si>
  <si>
    <t>Credit reduction of -1 (up to -10 points) for "definitely lost" memory blocks</t>
  </si>
  <si>
    <t>- Note: No other Valgrind errors are considered</t>
  </si>
  <si>
    <t>Assignment Specification or Constraint Not Met</t>
  </si>
  <si>
    <t>Failed to include grading spreadsheet in tar/gz file (-10)</t>
  </si>
  <si>
    <t>Incorrect file name (-10)</t>
  </si>
  <si>
    <t>Incorrect file compression (-10)</t>
  </si>
  <si>
    <t>Outputs to file during simulator operation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</si>
  <si>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</si>
  <si>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</si>
  <si>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Other evidence of specification or constraint not met (TBD-Contact Michael)</t>
  </si>
  <si>
    <t>Instructor Grade Management - No student input below this line</t>
  </si>
  <si>
    <t>Raw Subtotal</t>
  </si>
  <si>
    <t>/</t>
  </si>
  <si>
    <t>Normalized</t>
  </si>
  <si>
    <t>Not turned in: 0 and 50% reduction of grade</t>
  </si>
  <si>
    <t>/25</t>
  </si>
  <si>
    <t>Grader Score</t>
  </si>
  <si>
    <t>Poor grading, minimal comments: 0 and 25% reduction of grade</t>
  </si>
  <si>
    <t>Total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</si>
</sst>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8"/>
  <sheetViews>
    <sheetView tabSelected="1" topLeftCell="A103" zoomScaleNormal="100" zoomScaleSheetLayoutView="100" workbookViewId="0">
      <selection activeCell="C114" sqref="C114"/>
    </sheetView>
  </sheetViews>
  <sheetFormatPr defaultRowHeight="15.7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>
      <c r="A1" s="10"/>
      <c r="B1" s="10" t="s">
        <v>0</v>
      </c>
      <c r="C1" s="11"/>
      <c r="D1" s="10">
        <v>4</v>
      </c>
      <c r="E1" s="10"/>
      <c r="F1" s="10"/>
      <c r="G1" s="10" t="s">
        <v>1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5" thickBot="1">
      <c r="B3" s="4" t="s">
        <v>2</v>
      </c>
      <c r="G3" s="12">
        <v>866957</v>
      </c>
      <c r="H3" s="12"/>
      <c r="J3" s="4" t="s">
        <v>3</v>
      </c>
      <c r="M3" s="12"/>
      <c r="N3" s="12"/>
    </row>
    <row r="5" spans="1:22">
      <c r="D5" s="13" t="s">
        <v>4</v>
      </c>
    </row>
    <row r="7" spans="1:22" ht="180">
      <c r="B7" s="14" t="s">
        <v>5</v>
      </c>
      <c r="C7" s="14" t="s">
        <v>6</v>
      </c>
    </row>
    <row r="8" spans="1:22" ht="18">
      <c r="B8" s="19"/>
      <c r="C8" s="19"/>
      <c r="D8" s="22" t="s">
        <v>7</v>
      </c>
      <c r="E8" s="20"/>
    </row>
    <row r="9" spans="1:22">
      <c r="B9" s="19"/>
      <c r="C9" s="19"/>
      <c r="D9" s="20" t="s">
        <v>8</v>
      </c>
      <c r="E9" s="20"/>
    </row>
    <row r="10" spans="1:22">
      <c r="B10" s="19"/>
      <c r="C10" s="19"/>
      <c r="D10" s="20"/>
      <c r="E10" s="21" t="s">
        <v>9</v>
      </c>
    </row>
    <row r="11" spans="1:22">
      <c r="B11" s="19"/>
      <c r="C11" s="19"/>
      <c r="D11" s="20"/>
      <c r="E11" s="21" t="s">
        <v>10</v>
      </c>
    </row>
    <row r="12" spans="1:22">
      <c r="B12" s="19"/>
      <c r="C12" s="19"/>
      <c r="D12" s="20" t="s">
        <v>11</v>
      </c>
      <c r="E12" s="20"/>
    </row>
    <row r="13" spans="1:22">
      <c r="B13" s="19"/>
      <c r="C13" s="19"/>
      <c r="D13" s="20" t="s">
        <v>12</v>
      </c>
      <c r="E13" s="20"/>
    </row>
    <row r="14" spans="1:22">
      <c r="B14" s="19"/>
      <c r="C14" s="19"/>
    </row>
    <row r="15" spans="1:22">
      <c r="B15" s="19"/>
      <c r="C15" s="19"/>
      <c r="D15" s="13" t="s">
        <v>13</v>
      </c>
    </row>
    <row r="16" spans="1:22">
      <c r="B16" s="19"/>
      <c r="C16" s="19"/>
      <c r="D16" s="4" t="s">
        <v>14</v>
      </c>
    </row>
    <row r="17" spans="2:5">
      <c r="B17" s="19"/>
      <c r="C17" s="19"/>
      <c r="D17" s="4" t="s">
        <v>15</v>
      </c>
    </row>
    <row r="18" spans="2:5">
      <c r="B18" s="19"/>
      <c r="C18" s="19"/>
      <c r="D18" s="4" t="s">
        <v>16</v>
      </c>
    </row>
    <row r="19" spans="2:5">
      <c r="B19" s="19"/>
      <c r="C19" s="19"/>
      <c r="D19" s="4" t="s">
        <v>17</v>
      </c>
    </row>
    <row r="20" spans="2:5">
      <c r="B20" s="19"/>
      <c r="C20" s="19"/>
      <c r="D20" s="4" t="s">
        <v>18</v>
      </c>
    </row>
    <row r="21" spans="2:5">
      <c r="B21" s="19"/>
      <c r="C21" s="19"/>
      <c r="D21" s="4" t="s">
        <v>19</v>
      </c>
    </row>
    <row r="22" spans="2:5">
      <c r="B22" s="19"/>
      <c r="C22" s="19"/>
      <c r="D22" s="4" t="s">
        <v>20</v>
      </c>
    </row>
    <row r="23" spans="2:5">
      <c r="B23" s="19" t="s">
        <v>21</v>
      </c>
      <c r="C23" s="19"/>
      <c r="D23" s="8"/>
      <c r="E23" s="4" t="s">
        <v>22</v>
      </c>
    </row>
    <row r="24" spans="2:5">
      <c r="B24" s="19" t="s">
        <v>21</v>
      </c>
      <c r="C24" s="19"/>
      <c r="D24" s="9"/>
      <c r="E24" s="4" t="s">
        <v>23</v>
      </c>
    </row>
    <row r="25" spans="2:5">
      <c r="B25" s="19" t="s">
        <v>21</v>
      </c>
      <c r="C25" s="19"/>
      <c r="D25" s="9"/>
      <c r="E25" s="4" t="s">
        <v>24</v>
      </c>
    </row>
    <row r="26" spans="2:5">
      <c r="B26" s="19"/>
      <c r="C26" s="19"/>
    </row>
    <row r="27" spans="2:5">
      <c r="D27" s="13" t="s">
        <v>25</v>
      </c>
    </row>
    <row r="28" spans="2:5">
      <c r="E28" s="4" t="s">
        <v>26</v>
      </c>
    </row>
    <row r="30" spans="2:5">
      <c r="B30" s="5">
        <v>2</v>
      </c>
      <c r="C30" s="5"/>
      <c r="D30" s="6" t="s">
        <v>27</v>
      </c>
      <c r="E30" s="4" t="s">
        <v>28</v>
      </c>
    </row>
    <row r="31" spans="2:5">
      <c r="B31" s="5">
        <v>2</v>
      </c>
      <c r="C31" s="5"/>
      <c r="D31" s="6" t="s">
        <v>27</v>
      </c>
      <c r="E31" s="4" t="s">
        <v>29</v>
      </c>
    </row>
    <row r="32" spans="2:5">
      <c r="B32" s="5">
        <v>2</v>
      </c>
      <c r="C32" s="5"/>
      <c r="D32" s="6" t="s">
        <v>27</v>
      </c>
      <c r="E32" s="4" t="s">
        <v>30</v>
      </c>
    </row>
    <row r="33" spans="2:14">
      <c r="B33" s="5">
        <v>2</v>
      </c>
      <c r="C33" s="5"/>
      <c r="D33" s="6" t="s">
        <v>27</v>
      </c>
      <c r="E33" s="4" t="s">
        <v>31</v>
      </c>
    </row>
    <row r="34" spans="2:14">
      <c r="B34" s="5">
        <v>2</v>
      </c>
      <c r="C34" s="5"/>
      <c r="D34" s="6" t="s">
        <v>27</v>
      </c>
      <c r="E34" s="4" t="s">
        <v>32</v>
      </c>
    </row>
    <row r="35" spans="2:14">
      <c r="B35" s="15" t="s">
        <v>33</v>
      </c>
      <c r="C35" s="1">
        <f>SUM(C30:C34)</f>
        <v>0</v>
      </c>
      <c r="D35" s="4">
        <v>10</v>
      </c>
    </row>
    <row r="37" spans="2:14">
      <c r="E37" s="4" t="s">
        <v>34</v>
      </c>
    </row>
    <row r="38" spans="2:14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E41" s="9"/>
      <c r="F41" s="9"/>
      <c r="G41" s="9"/>
      <c r="H41" s="9"/>
      <c r="I41" s="9"/>
      <c r="J41" s="9"/>
      <c r="K41" s="9"/>
      <c r="L41" s="9"/>
      <c r="M41" s="9"/>
      <c r="N41" s="9"/>
    </row>
    <row r="43" spans="2:14">
      <c r="C43" s="13"/>
      <c r="D43" s="13" t="s">
        <v>35</v>
      </c>
    </row>
    <row r="44" spans="2:14">
      <c r="E44" s="4" t="s">
        <v>36</v>
      </c>
    </row>
    <row r="45" spans="2:14">
      <c r="E45" s="4" t="s">
        <v>26</v>
      </c>
    </row>
    <row r="46" spans="2:14">
      <c r="E46" s="4" t="s">
        <v>37</v>
      </c>
    </row>
    <row r="48" spans="2:14">
      <c r="B48" s="5">
        <v>30</v>
      </c>
      <c r="C48" s="5"/>
      <c r="D48" s="6" t="s">
        <v>38</v>
      </c>
      <c r="E48" s="4" t="s">
        <v>39</v>
      </c>
    </row>
    <row r="49" spans="2:14">
      <c r="B49" s="15" t="s">
        <v>33</v>
      </c>
      <c r="C49" s="1">
        <f>C48</f>
        <v>0</v>
      </c>
      <c r="D49" s="4">
        <v>40</v>
      </c>
      <c r="E49" s="6" t="s">
        <v>40</v>
      </c>
    </row>
    <row r="50" spans="2:14">
      <c r="E50" s="4" t="s">
        <v>41</v>
      </c>
    </row>
    <row r="51" spans="2:14">
      <c r="E51" s="4" t="s">
        <v>42</v>
      </c>
    </row>
    <row r="52" spans="2:14">
      <c r="E52" s="4" t="s">
        <v>43</v>
      </c>
    </row>
    <row r="54" spans="2:14">
      <c r="E54" s="4" t="s">
        <v>34</v>
      </c>
    </row>
    <row r="55" spans="2:14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>
      <c r="E58" s="9"/>
      <c r="F58" s="9"/>
      <c r="G58" s="9"/>
      <c r="H58" s="9"/>
      <c r="I58" s="9"/>
      <c r="J58" s="9"/>
      <c r="K58" s="9"/>
      <c r="L58" s="9"/>
      <c r="M58" s="9"/>
      <c r="N58" s="9"/>
    </row>
    <row r="60" spans="2:14">
      <c r="C60" s="13"/>
      <c r="D60" s="13" t="s">
        <v>44</v>
      </c>
    </row>
    <row r="61" spans="2:14">
      <c r="E61" s="4" t="s">
        <v>26</v>
      </c>
    </row>
    <row r="63" spans="2:14">
      <c r="B63" s="5">
        <v>3</v>
      </c>
      <c r="C63" s="5"/>
      <c r="D63" s="6" t="s">
        <v>45</v>
      </c>
      <c r="E63" s="4" t="s">
        <v>46</v>
      </c>
    </row>
    <row r="64" spans="2:14">
      <c r="B64" s="5">
        <v>5</v>
      </c>
      <c r="C64" s="5"/>
      <c r="D64" s="6" t="s">
        <v>45</v>
      </c>
      <c r="E64" s="4" t="s">
        <v>47</v>
      </c>
    </row>
    <row r="65" spans="2:14">
      <c r="B65" s="5">
        <v>5</v>
      </c>
      <c r="C65" s="5"/>
      <c r="D65" s="6" t="s">
        <v>45</v>
      </c>
      <c r="E65" s="4" t="s">
        <v>48</v>
      </c>
    </row>
    <row r="66" spans="2:14">
      <c r="B66" s="5">
        <v>3</v>
      </c>
      <c r="C66" s="5"/>
      <c r="D66" s="6" t="s">
        <v>45</v>
      </c>
      <c r="E66" s="4" t="s">
        <v>49</v>
      </c>
    </row>
    <row r="67" spans="2:14">
      <c r="B67" s="5">
        <v>5</v>
      </c>
      <c r="C67" s="5"/>
      <c r="D67" s="6" t="s">
        <v>45</v>
      </c>
      <c r="E67" s="4" t="s">
        <v>50</v>
      </c>
    </row>
    <row r="68" spans="2:14">
      <c r="B68" s="15" t="s">
        <v>33</v>
      </c>
      <c r="C68" s="1">
        <f>SUM(C63:C67)</f>
        <v>0</v>
      </c>
      <c r="D68" s="4">
        <v>25</v>
      </c>
    </row>
    <row r="69" spans="2:14">
      <c r="E69" s="4" t="s">
        <v>34</v>
      </c>
    </row>
    <row r="70" spans="2:14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>
      <c r="E73" s="9"/>
      <c r="F73" s="9"/>
      <c r="G73" s="9"/>
      <c r="H73" s="9"/>
      <c r="I73" s="9"/>
      <c r="J73" s="9"/>
      <c r="K73" s="9"/>
      <c r="L73" s="9"/>
      <c r="M73" s="9"/>
      <c r="N73" s="9"/>
    </row>
    <row r="75" spans="2:14">
      <c r="B75" s="5">
        <v>3</v>
      </c>
      <c r="C75" s="5"/>
      <c r="D75" s="6" t="s">
        <v>45</v>
      </c>
      <c r="E75" s="4" t="s">
        <v>51</v>
      </c>
    </row>
    <row r="76" spans="2:14">
      <c r="B76" s="5">
        <v>4</v>
      </c>
      <c r="C76" s="5"/>
      <c r="D76" s="6" t="s">
        <v>52</v>
      </c>
      <c r="E76" s="4" t="s">
        <v>53</v>
      </c>
    </row>
    <row r="77" spans="2:14">
      <c r="B77" s="5">
        <v>5</v>
      </c>
      <c r="C77" s="5"/>
      <c r="D77" s="6" t="s">
        <v>45</v>
      </c>
      <c r="E77" s="4" t="s">
        <v>54</v>
      </c>
    </row>
    <row r="78" spans="2:14">
      <c r="B78" s="15" t="s">
        <v>33</v>
      </c>
      <c r="C78" s="1">
        <f>SUM(C75:C77)</f>
        <v>0</v>
      </c>
      <c r="D78" s="4">
        <v>15</v>
      </c>
    </row>
    <row r="79" spans="2:14">
      <c r="E79" s="4" t="s">
        <v>34</v>
      </c>
    </row>
    <row r="80" spans="2:14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>
      <c r="E83" s="9"/>
      <c r="F83" s="9"/>
      <c r="G83" s="9"/>
      <c r="H83" s="9"/>
      <c r="I83" s="9"/>
      <c r="J83" s="9"/>
      <c r="K83" s="9"/>
      <c r="L83" s="9"/>
      <c r="M83" s="9"/>
      <c r="N83" s="9"/>
    </row>
    <row r="85" spans="2:14">
      <c r="B85" s="5">
        <v>10</v>
      </c>
      <c r="C85" s="5"/>
      <c r="D85" s="6" t="s">
        <v>55</v>
      </c>
      <c r="E85" s="4" t="s">
        <v>56</v>
      </c>
    </row>
    <row r="86" spans="2:14">
      <c r="B86" s="5">
        <v>10</v>
      </c>
      <c r="C86" s="5"/>
      <c r="D86" s="6" t="s">
        <v>55</v>
      </c>
      <c r="E86" s="4" t="s">
        <v>57</v>
      </c>
    </row>
    <row r="87" spans="2:14">
      <c r="B87" s="5">
        <v>10</v>
      </c>
      <c r="C87" s="5"/>
      <c r="D87" s="6" t="s">
        <v>55</v>
      </c>
      <c r="E87" s="4" t="s">
        <v>58</v>
      </c>
    </row>
    <row r="88" spans="2:14">
      <c r="B88" s="5">
        <v>10</v>
      </c>
      <c r="C88" s="5"/>
      <c r="D88" s="6" t="s">
        <v>55</v>
      </c>
      <c r="E88" s="4" t="s">
        <v>59</v>
      </c>
    </row>
    <row r="89" spans="2:14">
      <c r="B89" s="5">
        <v>7</v>
      </c>
      <c r="C89" s="5"/>
      <c r="D89" s="6" t="s">
        <v>55</v>
      </c>
      <c r="E89" s="4" t="s">
        <v>60</v>
      </c>
    </row>
    <row r="90" spans="2:14">
      <c r="B90" s="15" t="s">
        <v>33</v>
      </c>
      <c r="C90" s="1">
        <f>SUM(C85:C89)</f>
        <v>0</v>
      </c>
      <c r="D90" s="4">
        <v>50</v>
      </c>
    </row>
    <row r="91" spans="2:14">
      <c r="E91" s="4" t="s">
        <v>34</v>
      </c>
    </row>
    <row r="92" spans="2:14"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2:14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>
      <c r="E95" s="9"/>
      <c r="F95" s="9"/>
      <c r="G95" s="9"/>
      <c r="H95" s="9"/>
      <c r="I95" s="9"/>
      <c r="J95" s="9"/>
      <c r="K95" s="9"/>
      <c r="L95" s="9"/>
      <c r="M95" s="9"/>
      <c r="N95" s="9"/>
    </row>
    <row r="97" spans="2:14">
      <c r="B97" s="5">
        <v>7</v>
      </c>
      <c r="C97" s="5"/>
      <c r="D97" s="6" t="s">
        <v>55</v>
      </c>
      <c r="E97" s="4" t="s">
        <v>61</v>
      </c>
    </row>
    <row r="98" spans="2:14">
      <c r="B98" s="5">
        <v>7</v>
      </c>
      <c r="C98" s="5"/>
      <c r="D98" s="6" t="s">
        <v>55</v>
      </c>
      <c r="E98" s="4" t="s">
        <v>62</v>
      </c>
    </row>
    <row r="99" spans="2:14">
      <c r="B99" s="5">
        <v>7</v>
      </c>
      <c r="C99" s="5"/>
      <c r="D99" s="6" t="s">
        <v>55</v>
      </c>
      <c r="E99" s="4" t="s">
        <v>63</v>
      </c>
    </row>
    <row r="100" spans="2:14">
      <c r="B100" s="15" t="s">
        <v>33</v>
      </c>
      <c r="C100" s="1">
        <f>SUM(C97:C99)</f>
        <v>0</v>
      </c>
      <c r="D100" s="4">
        <v>30</v>
      </c>
    </row>
    <row r="101" spans="2:14">
      <c r="E101" s="4" t="s">
        <v>34</v>
      </c>
    </row>
    <row r="102" spans="2:14"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7" spans="2:14">
      <c r="B107" s="5">
        <v>20</v>
      </c>
      <c r="C107" s="5"/>
      <c r="D107" s="6" t="s">
        <v>64</v>
      </c>
      <c r="E107" s="4" t="s">
        <v>65</v>
      </c>
    </row>
    <row r="108" spans="2:14">
      <c r="B108" s="5">
        <v>15</v>
      </c>
      <c r="C108" s="5"/>
      <c r="D108" s="6" t="s">
        <v>64</v>
      </c>
      <c r="E108" s="4" t="s">
        <v>66</v>
      </c>
    </row>
    <row r="109" spans="2:14">
      <c r="B109" s="15" t="s">
        <v>33</v>
      </c>
      <c r="C109" s="1">
        <f>SUM(C107:C108)</f>
        <v>0</v>
      </c>
      <c r="D109" s="4">
        <v>0</v>
      </c>
    </row>
    <row r="110" spans="2:14">
      <c r="E110" s="4" t="s">
        <v>34</v>
      </c>
    </row>
    <row r="111" spans="2:14"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22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6" spans="1:22">
      <c r="C116" s="13"/>
      <c r="D116" s="13" t="s">
        <v>67</v>
      </c>
    </row>
    <row r="117" spans="1:22">
      <c r="E117" s="4" t="s">
        <v>26</v>
      </c>
    </row>
    <row r="118" spans="1:22">
      <c r="C118" s="13"/>
      <c r="D118" s="13"/>
      <c r="E118" s="18" t="s">
        <v>68</v>
      </c>
    </row>
    <row r="119" spans="1:22" s="7" customFormat="1">
      <c r="A119" s="4"/>
      <c r="B119" s="5">
        <v>15</v>
      </c>
      <c r="C119" s="5"/>
      <c r="D119" s="6" t="s">
        <v>69</v>
      </c>
      <c r="E119" s="4" t="s">
        <v>70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>
      <c r="A120" s="4"/>
      <c r="B120" s="5">
        <v>5</v>
      </c>
      <c r="C120" s="5"/>
      <c r="D120" s="6" t="s">
        <v>45</v>
      </c>
      <c r="E120" s="4" t="s">
        <v>71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>
      <c r="A121" s="4"/>
      <c r="B121" s="5">
        <v>5</v>
      </c>
      <c r="C121" s="5"/>
      <c r="D121" s="6" t="s">
        <v>45</v>
      </c>
      <c r="E121" s="4" t="s">
        <v>72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>
      <c r="A122" s="4"/>
      <c r="B122" s="5">
        <v>4</v>
      </c>
      <c r="C122" s="5"/>
      <c r="D122" s="6" t="s">
        <v>45</v>
      </c>
      <c r="E122" s="4" t="s">
        <v>73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>
      <c r="A123" s="4"/>
      <c r="B123" s="5">
        <v>3</v>
      </c>
      <c r="C123" s="5"/>
      <c r="D123" s="6" t="s">
        <v>45</v>
      </c>
      <c r="E123" s="4" t="s">
        <v>74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>
      <c r="A124" s="4"/>
      <c r="B124" s="5">
        <v>3</v>
      </c>
      <c r="C124" s="5"/>
      <c r="D124" s="6" t="s">
        <v>45</v>
      </c>
      <c r="E124" s="4" t="s">
        <v>75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B125" s="15" t="s">
        <v>33</v>
      </c>
      <c r="C125" s="1">
        <f>SUM(C119:C124)</f>
        <v>0</v>
      </c>
      <c r="D125" s="4">
        <v>40</v>
      </c>
    </row>
    <row r="126" spans="1:22"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22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1" spans="1:22">
      <c r="D131" s="13" t="s">
        <v>76</v>
      </c>
    </row>
    <row r="132" spans="1:22">
      <c r="D132" s="13"/>
      <c r="E132" s="4" t="s">
        <v>77</v>
      </c>
    </row>
    <row r="133" spans="1:22">
      <c r="E133" s="4" t="s">
        <v>78</v>
      </c>
    </row>
    <row r="134" spans="1:22">
      <c r="D134" s="13"/>
    </row>
    <row r="135" spans="1:22" s="7" customFormat="1">
      <c r="A135" s="4"/>
      <c r="B135" s="5"/>
      <c r="C135" s="5"/>
      <c r="D135" s="6" t="s">
        <v>79</v>
      </c>
      <c r="E135" s="4" t="s">
        <v>80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>
      <c r="A136" s="4"/>
      <c r="B136" s="5"/>
      <c r="C136" s="5"/>
      <c r="D136" s="6" t="s">
        <v>79</v>
      </c>
      <c r="E136" s="4" t="s">
        <v>81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>
      <c r="A137" s="4"/>
      <c r="B137" s="5"/>
      <c r="C137" s="5"/>
      <c r="D137" s="6" t="s">
        <v>79</v>
      </c>
      <c r="E137" s="4" t="s">
        <v>82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>
      <c r="A138" s="4"/>
      <c r="B138" s="5"/>
      <c r="C138" s="5"/>
      <c r="D138" s="6" t="s">
        <v>83</v>
      </c>
      <c r="E138" s="4" t="s">
        <v>84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>
      <c r="A139" s="4"/>
      <c r="B139" s="5"/>
      <c r="C139" s="5"/>
      <c r="D139" s="6" t="s">
        <v>83</v>
      </c>
      <c r="E139" s="4" t="s">
        <v>85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>
      <c r="A140" s="4"/>
      <c r="B140" s="5"/>
      <c r="C140" s="5"/>
      <c r="D140" s="6" t="s">
        <v>83</v>
      </c>
      <c r="E140" s="4" t="s">
        <v>86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>
      <c r="A141" s="4"/>
      <c r="B141" s="5"/>
      <c r="C141" s="5"/>
      <c r="D141" s="6" t="s">
        <v>83</v>
      </c>
      <c r="E141" s="4" t="s">
        <v>87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>
      <c r="A142" s="4"/>
      <c r="B142" s="5"/>
      <c r="C142" s="5"/>
      <c r="D142" s="6" t="s">
        <v>83</v>
      </c>
      <c r="E142" s="4" t="s">
        <v>88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>
      <c r="A143" s="4"/>
      <c r="B143" s="5"/>
      <c r="C143" s="5"/>
      <c r="D143" s="6" t="s">
        <v>83</v>
      </c>
      <c r="E143" s="4" t="s">
        <v>89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>
      <c r="A144" s="4"/>
      <c r="B144" s="5"/>
      <c r="C144" s="5"/>
      <c r="D144" s="6" t="s">
        <v>83</v>
      </c>
      <c r="E144" s="4" t="s">
        <v>90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>
      <c r="A145" s="4"/>
      <c r="B145" s="5">
        <v>-2</v>
      </c>
      <c r="C145" s="5"/>
      <c r="D145" s="6" t="s">
        <v>83</v>
      </c>
      <c r="E145" s="4" t="s">
        <v>91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>
      <c r="A146" s="4"/>
      <c r="B146" s="5"/>
      <c r="C146" s="5"/>
      <c r="D146" s="6" t="s">
        <v>92</v>
      </c>
      <c r="E146" s="4" t="s">
        <v>93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>
      <c r="A147" s="4"/>
      <c r="B147" s="5"/>
      <c r="C147" s="5"/>
      <c r="D147" s="6" t="s">
        <v>92</v>
      </c>
      <c r="E147" s="4" t="s">
        <v>94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>
      <c r="A148" s="4"/>
      <c r="B148" s="5"/>
      <c r="C148" s="5"/>
      <c r="D148" s="6" t="s">
        <v>92</v>
      </c>
      <c r="E148" s="4" t="s">
        <v>95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>
      <c r="A149" s="4"/>
      <c r="B149" s="5"/>
      <c r="C149" s="5"/>
      <c r="D149" s="6" t="s">
        <v>92</v>
      </c>
      <c r="E149" s="4" t="s">
        <v>96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>
      <c r="A150" s="4"/>
      <c r="B150" s="5"/>
      <c r="C150" s="5"/>
      <c r="D150" s="6" t="s">
        <v>92</v>
      </c>
      <c r="E150" s="4" t="s">
        <v>97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>
      <c r="A151" s="4"/>
      <c r="B151" s="5"/>
      <c r="C151" s="5"/>
      <c r="D151" s="6" t="s">
        <v>92</v>
      </c>
      <c r="E151" s="4" t="s">
        <v>98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B152" s="15" t="s">
        <v>33</v>
      </c>
      <c r="C152" s="1">
        <f>SUM(C135:C151)</f>
        <v>0</v>
      </c>
      <c r="D152" s="6">
        <v>0</v>
      </c>
    </row>
    <row r="153" spans="1:22">
      <c r="B153" s="15"/>
      <c r="C153" s="1"/>
      <c r="D153" s="6"/>
    </row>
    <row r="154" spans="1:22">
      <c r="D154" s="13" t="s">
        <v>99</v>
      </c>
    </row>
    <row r="155" spans="1:22">
      <c r="E155" s="4" t="s">
        <v>78</v>
      </c>
    </row>
    <row r="156" spans="1:22">
      <c r="D156" s="13"/>
    </row>
    <row r="157" spans="1:22">
      <c r="B157" s="5"/>
      <c r="C157" s="5"/>
      <c r="D157" s="13"/>
      <c r="E157" s="4" t="s">
        <v>100</v>
      </c>
    </row>
    <row r="158" spans="1:22">
      <c r="B158" s="15" t="s">
        <v>33</v>
      </c>
      <c r="C158" s="4">
        <f>C157</f>
        <v>0</v>
      </c>
      <c r="D158" s="4">
        <v>0</v>
      </c>
      <c r="F158" s="6" t="s">
        <v>101</v>
      </c>
    </row>
    <row r="159" spans="1:22">
      <c r="D159" s="13"/>
    </row>
    <row r="160" spans="1:22">
      <c r="D160" s="13" t="s">
        <v>102</v>
      </c>
    </row>
    <row r="161" spans="1:22">
      <c r="D161" s="13"/>
    </row>
    <row r="162" spans="1:22" s="7" customFormat="1">
      <c r="A162" s="4"/>
      <c r="B162" s="5"/>
      <c r="C162" s="5">
        <v>0</v>
      </c>
      <c r="D162" s="6">
        <v>0</v>
      </c>
      <c r="E162" s="4" t="s">
        <v>103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s="7" customFormat="1">
      <c r="A163" s="4"/>
      <c r="B163" s="5"/>
      <c r="C163" s="5">
        <v>0</v>
      </c>
      <c r="D163" s="6">
        <v>0</v>
      </c>
      <c r="E163" s="4" t="s">
        <v>104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>
      <c r="A164" s="4"/>
      <c r="B164" s="5"/>
      <c r="C164" s="5">
        <v>0</v>
      </c>
      <c r="D164" s="6">
        <v>0</v>
      </c>
      <c r="E164" s="4" t="s">
        <v>105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>
      <c r="A165" s="4"/>
      <c r="B165" s="5"/>
      <c r="C165" s="5">
        <v>0</v>
      </c>
      <c r="D165" s="6">
        <v>0</v>
      </c>
      <c r="E165" s="4" t="s">
        <v>106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>
      <c r="A166" s="4"/>
      <c r="B166" s="5"/>
      <c r="C166" s="5">
        <v>0</v>
      </c>
      <c r="D166" s="6">
        <v>0</v>
      </c>
      <c r="E166" s="4" t="s">
        <v>107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>
      <c r="A167" s="4"/>
      <c r="B167" s="5"/>
      <c r="C167" s="5">
        <v>0</v>
      </c>
      <c r="D167" s="6">
        <v>0</v>
      </c>
      <c r="E167" s="4" t="s">
        <v>108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>
      <c r="A168" s="4"/>
      <c r="B168" s="5"/>
      <c r="C168" s="5">
        <v>0</v>
      </c>
      <c r="D168" s="6">
        <v>0</v>
      </c>
      <c r="E168" s="4" t="s">
        <v>109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B169" s="15" t="s">
        <v>33</v>
      </c>
      <c r="C169" s="1">
        <f>SUM(C162:C168)</f>
        <v>0</v>
      </c>
      <c r="D169" s="6">
        <v>0</v>
      </c>
    </row>
    <row r="170" spans="1:22" s="7" customFormat="1">
      <c r="A170" s="4"/>
      <c r="B170" s="4"/>
      <c r="C170" s="4"/>
      <c r="D170" s="4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4"/>
      <c r="P170" s="4"/>
      <c r="Q170" s="4"/>
      <c r="R170" s="4"/>
      <c r="S170" s="4"/>
      <c r="T170" s="4"/>
      <c r="U170" s="4"/>
      <c r="V170" s="4"/>
    </row>
    <row r="171" spans="1:22" s="7" customFormat="1">
      <c r="A171" s="4"/>
      <c r="B171" s="4"/>
      <c r="C171" s="4"/>
      <c r="D171" s="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</row>
    <row r="172" spans="1:22" s="7" customFormat="1">
      <c r="A172" s="4"/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</row>
    <row r="173" spans="1:22" s="7" customFormat="1">
      <c r="A173" s="4"/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</row>
    <row r="175" spans="1:22">
      <c r="A175" s="16"/>
      <c r="B175" s="23" t="s">
        <v>110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7" spans="1:22">
      <c r="B177" s="4" t="s">
        <v>111</v>
      </c>
      <c r="F177" s="1">
        <f>C169+C158+C152+C125+C109+C100+C90+C78+C68+C49+C35</f>
        <v>0</v>
      </c>
      <c r="G177" s="17" t="s">
        <v>112</v>
      </c>
      <c r="H177" s="1">
        <f>D169+D158+D152+D125+D109+D100+D90+D78+D68+D49+D35</f>
        <v>210</v>
      </c>
    </row>
    <row r="178" spans="1:22">
      <c r="B178" s="4" t="s">
        <v>113</v>
      </c>
      <c r="F178" s="1">
        <f>CEILING(F177*H178/H177,1)</f>
        <v>0</v>
      </c>
      <c r="G178" s="17" t="s">
        <v>112</v>
      </c>
      <c r="H178" s="1">
        <v>100</v>
      </c>
    </row>
    <row r="179" spans="1:22">
      <c r="J179" s="20" t="s">
        <v>114</v>
      </c>
    </row>
    <row r="180" spans="1:22">
      <c r="D180" s="6" t="s">
        <v>115</v>
      </c>
      <c r="F180" s="4" t="s">
        <v>116</v>
      </c>
      <c r="J180" s="20" t="s">
        <v>117</v>
      </c>
    </row>
    <row r="182" spans="1:22" s="7" customFormat="1">
      <c r="A182" s="4"/>
      <c r="B182" s="4"/>
      <c r="C182" s="4"/>
      <c r="D182" s="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4"/>
      <c r="P182" s="4"/>
      <c r="Q182" s="4"/>
      <c r="R182" s="4"/>
      <c r="S182" s="4"/>
      <c r="T182" s="4"/>
      <c r="U182" s="4"/>
      <c r="V182" s="4"/>
    </row>
    <row r="183" spans="1:22" s="7" customFormat="1">
      <c r="A183" s="4"/>
      <c r="B183" s="4"/>
      <c r="C183" s="4"/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</row>
    <row r="184" spans="1:22" s="7" customFormat="1">
      <c r="A184" s="4"/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8" spans="1:22">
      <c r="A188" s="4">
        <v>1</v>
      </c>
      <c r="B188" s="4" t="s">
        <v>118</v>
      </c>
      <c r="F188" s="1">
        <f>CEILING(A188*(F178+C180),1)</f>
        <v>0</v>
      </c>
      <c r="G188" s="17" t="s">
        <v>112</v>
      </c>
      <c r="H188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MichaelL</dc:creator>
  <cp:keywords/>
  <dc:description/>
  <cp:lastModifiedBy/>
  <cp:revision/>
  <dcterms:created xsi:type="dcterms:W3CDTF">2020-08-03T00:18:43Z</dcterms:created>
  <dcterms:modified xsi:type="dcterms:W3CDTF">2022-12-01T02:53:22Z</dcterms:modified>
  <cp:category/>
  <cp:contentStatus/>
</cp:coreProperties>
</file>