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<sst xmlns="http://schemas.openxmlformats.org/spreadsheetml/2006/main" count="13">
  <si>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表中A～J列代表9个touchpad，每次试验的前三行是三次读数采样，第四行是三次采样的平均值AVGi，第K列是9个touchpad读数的全局平均值AVG，第五行是AVGi/AVG</t>
  </si>
  <si>
    <t>温度</t>
  </si>
  <si>
    <t>pad0</t>
  </si>
  <si>
    <t>pad1</t>
  </si>
  <si>
    <t>pad2</t>
  </si>
  <si>
    <t>pad3</t>
  </si>
  <si>
    <t>pad4</t>
  </si>
  <si>
    <t>pad5</t>
  </si>
  <si>
    <t>pad6</t>
  </si>
  <si>
    <t>pad7</t>
  </si>
  <si>
    <t>pad8</t>
  </si>
  <si>
    <t>pad9</t>
  </si>
  <si>
    <t>avg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</si>
</sst>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0" fontId="1" fillId="0" borderId="0" xfId="0" applyAlignment="1">
      <alignment horizontal="right" vertical="center"/>
    </xf>
    <xf numFmtId="0" fontId="1" fillId="0" borderId="0" xfId="0">
      <alignment vertical="center"/>
    </xf>
    <xf numFmtId="176" fontId="1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3203125"/>
          <c:y val="0.0891203703703704"/>
          <c:w val="0.939127604166667"/>
          <c:h val="0.8375925925925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Sheet1!$M$2:$M$12</c:f>
              <c:numCache>
                <c:formatCode>General</c:formatCode>
                <c:ptCount val="11"/>
                <c:pt idx="0" c:formatCode="General">
                  <c:v>40</c:v>
                </c:pt>
                <c:pt idx="1" c:formatCode="General">
                  <c:v>35</c:v>
                </c:pt>
                <c:pt idx="2" c:formatCode="General">
                  <c:v>30</c:v>
                </c:pt>
                <c:pt idx="3" c:formatCode="General">
                  <c:v>25</c:v>
                </c:pt>
                <c:pt idx="4" c:formatCode="General">
                  <c:v>20</c:v>
                </c:pt>
                <c:pt idx="5" c:formatCode="General">
                  <c:v>15</c:v>
                </c:pt>
                <c:pt idx="6" c:formatCode="General">
                  <c:v>10</c:v>
                </c:pt>
                <c:pt idx="7" c:formatCode="General">
                  <c:v>5</c:v>
                </c:pt>
                <c:pt idx="8" c:formatCode="General">
                  <c:v>0</c:v>
                </c:pt>
                <c:pt idx="9" c:formatCode="General">
                  <c:v>-5</c:v>
                </c:pt>
                <c:pt idx="10" c:formatCode="General">
                  <c:v>-10</c:v>
                </c:pt>
              </c:numCache>
            </c:numRef>
          </c:xVal>
          <c:yVal>
            <c:numRef>
              <c:f>Sheet1!$N$2:$N$12</c:f>
              <c:numCache>
                <c:formatCode>General</c:formatCode>
                <c:ptCount val="11"/>
                <c:pt idx="0" c:formatCode="General">
                  <c:v>1115</c:v>
                </c:pt>
                <c:pt idx="1" c:formatCode="General">
                  <c:v>1118</c:v>
                </c:pt>
                <c:pt idx="2" c:formatCode="General">
                  <c:v>1122</c:v>
                </c:pt>
                <c:pt idx="3" c:formatCode="General">
                  <c:v>1126</c:v>
                </c:pt>
                <c:pt idx="4" c:formatCode="General">
                  <c:v>1131</c:v>
                </c:pt>
                <c:pt idx="5" c:formatCode="General">
                  <c:v>1137</c:v>
                </c:pt>
                <c:pt idx="6" c:formatCode="General">
                  <c:v>1142</c:v>
                </c:pt>
                <c:pt idx="7" c:formatCode="General">
                  <c:v>1146</c:v>
                </c:pt>
                <c:pt idx="8" c:formatCode="General">
                  <c:v>1152</c:v>
                </c:pt>
                <c:pt idx="9" c:formatCode="General">
                  <c:v>1158</c:v>
                </c:pt>
                <c:pt idx="10" c:formatCode="General">
                  <c:v>1164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46605126"/>
        <c:axId val="896860911"/>
      </c:scatterChart>
      <c:valAx>
        <c:axId val="746605126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860911"/>
        <c:crosses val="autoZero"/>
        <c:crossBetween val="midCat"/>
      </c:valAx>
      <c:valAx>
        <c:axId val="89686091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6051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168275</xdr:colOff>
      <xdr:row>12</xdr:row>
      <xdr:rowOff>130175</xdr:rowOff>
    </xdr:from>
    <xdr:to>
      <xdr:col>17</xdr:col>
      <xdr:colOff>168275</xdr:colOff>
      <xdr:row>25</xdr:row>
      <xdr:rowOff>149225</xdr:rowOff>
    </xdr:to>
    <xdr:graphicFrame>
      <xdr:nvGraphicFramePr>
        <xdr:cNvPr id="2" name="图表 1"/>
        <xdr:cNvGraphicFramePr/>
      </xdr:nvGraphicFramePr>
      <xdr:xfrm>
        <a:off x="6664325" y="2644775"/>
        <a:ext cx="4400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3"/>
  <sheetViews>
    <sheetView tabSelected="1" workbookViewId="0">
      <selection activeCell="S29" sqref="S29"/>
    </sheetView>
  </sheetViews>
  <sheetFormatPr defaultColWidth="8.88888888888889" defaultRowHeight="16.5"/>
  <cols>
    <col min="1" max="12" width="6.88888888888889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>
      <c r="A2">
        <v>40</v>
      </c>
      <c r="M2">
        <v>40</v>
      </c>
      <c r="N2">
        <v>1115</v>
      </c>
    </row>
    <row r="3" spans="1:14">
      <c r="A3">
        <v>1059</v>
      </c>
      <c r="B3">
        <v>1468</v>
      </c>
      <c r="C3">
        <v>1009</v>
      </c>
      <c r="D3">
        <v>923</v>
      </c>
      <c r="E3">
        <v>731</v>
      </c>
      <c r="F3">
        <v>966</v>
      </c>
      <c r="G3">
        <v>1197</v>
      </c>
      <c r="H3">
        <v>1204</v>
      </c>
      <c r="I3">
        <v>1355</v>
      </c>
      <c r="J3">
        <v>1237</v>
      </c>
      <c r="M3">
        <v>35</v>
      </c>
      <c r="N3">
        <v>1118</v>
      </c>
    </row>
    <row r="4" spans="1:14">
      <c r="A4">
        <v>1059</v>
      </c>
      <c r="B4">
        <v>1468</v>
      </c>
      <c r="C4">
        <v>1009</v>
      </c>
      <c r="D4">
        <v>927</v>
      </c>
      <c r="E4">
        <v>729</v>
      </c>
      <c r="F4">
        <v>964</v>
      </c>
      <c r="G4">
        <v>1213</v>
      </c>
      <c r="H4">
        <v>1203</v>
      </c>
      <c r="I4">
        <v>1355</v>
      </c>
      <c r="J4">
        <v>1241</v>
      </c>
      <c r="M4">
        <v>30</v>
      </c>
      <c r="N4">
        <v>1122</v>
      </c>
    </row>
    <row r="5" spans="1:14">
      <c r="A5">
        <v>1060</v>
      </c>
      <c r="B5">
        <v>1468</v>
      </c>
      <c r="C5">
        <v>1009</v>
      </c>
      <c r="D5">
        <v>928</v>
      </c>
      <c r="E5">
        <v>727</v>
      </c>
      <c r="F5">
        <v>967</v>
      </c>
      <c r="G5">
        <v>1189</v>
      </c>
      <c r="H5">
        <v>1194</v>
      </c>
      <c r="I5">
        <v>1352</v>
      </c>
      <c r="J5">
        <v>1237</v>
      </c>
      <c r="M5">
        <v>25</v>
      </c>
      <c r="N5">
        <v>1126</v>
      </c>
    </row>
    <row r="6" spans="1:14">
      <c r="A6">
        <f>AVERAGE(A3:A5)</f>
        <v>1059.33333333333</v>
      </c>
      <c r="B6">
        <f t="shared" ref="A6:J6" si="0">AVERAGE(B3:B5)</f>
        <v>1468</v>
      </c>
      <c r="C6">
        <f t="shared" si="0"/>
        <v>1009</v>
      </c>
      <c r="D6">
        <f t="shared" si="0"/>
        <v>926</v>
      </c>
      <c r="E6">
        <f t="shared" si="0"/>
        <v>729</v>
      </c>
      <c r="F6">
        <f>AVERAGE(F3:F5)</f>
        <v>965.666666666667</v>
      </c>
      <c r="G6">
        <f t="shared" si="0"/>
        <v>1199.66666666667</v>
      </c>
      <c r="H6">
        <f t="shared" si="0"/>
        <v>1200.33333333333</v>
      </c>
      <c r="I6">
        <f t="shared" si="0"/>
        <v>1354</v>
      </c>
      <c r="J6">
        <f t="shared" si="0"/>
        <v>1238.33333333333</v>
      </c>
      <c r="K6">
        <f>AVERAGE(A6:J6)</f>
        <v>1114.93333333333</v>
      </c>
      <c r="M6">
        <v>20</v>
      </c>
      <c r="N6">
        <v>1131</v>
      </c>
    </row>
    <row r="7" spans="1:14">
      <c r="A7">
        <f>A6/1115</f>
        <v>0.950074738415546</v>
      </c>
      <c r="B7">
        <f t="shared" ref="B7:J7" si="1">B6/1115</f>
        <v>1.31659192825112</v>
      </c>
      <c r="C7">
        <f t="shared" si="1"/>
        <v>0.904932735426009</v>
      </c>
      <c r="D7">
        <f t="shared" si="1"/>
        <v>0.830493273542601</v>
      </c>
      <c r="E7">
        <f t="shared" si="1"/>
        <v>0.653811659192825</v>
      </c>
      <c r="F7">
        <f t="shared" si="1"/>
        <v>0.866068759342302</v>
      </c>
      <c r="G7">
        <f t="shared" si="1"/>
        <v>1.07593423019432</v>
      </c>
      <c r="H7">
        <f t="shared" si="1"/>
        <v>1.07653213751868</v>
      </c>
      <c r="I7">
        <f t="shared" si="1"/>
        <v>1.21434977578475</v>
      </c>
      <c r="J7">
        <f t="shared" si="1"/>
        <v>1.11061285500747</v>
      </c>
      <c r="M7">
        <v>15</v>
      </c>
      <c r="N7">
        <v>1137</v>
      </c>
    </row>
    <row r="8" spans="1:14">
      <c r="A8">
        <v>35</v>
      </c>
      <c r="M8">
        <v>10</v>
      </c>
      <c r="N8">
        <v>1142</v>
      </c>
    </row>
    <row r="9" spans="1:14">
      <c r="A9">
        <v>1063</v>
      </c>
      <c r="B9">
        <v>1475</v>
      </c>
      <c r="C9">
        <v>1012</v>
      </c>
      <c r="D9">
        <v>929</v>
      </c>
      <c r="E9">
        <v>731</v>
      </c>
      <c r="F9">
        <v>969</v>
      </c>
      <c r="G9">
        <v>1202</v>
      </c>
      <c r="H9">
        <v>1195</v>
      </c>
      <c r="I9">
        <v>1359</v>
      </c>
      <c r="J9">
        <v>1240</v>
      </c>
      <c r="M9">
        <v>5</v>
      </c>
      <c r="N9">
        <v>1146</v>
      </c>
    </row>
    <row r="10" spans="1:14">
      <c r="A10">
        <v>1063</v>
      </c>
      <c r="B10">
        <v>1474</v>
      </c>
      <c r="C10">
        <v>1012</v>
      </c>
      <c r="D10">
        <v>928</v>
      </c>
      <c r="E10">
        <v>730</v>
      </c>
      <c r="F10">
        <v>971</v>
      </c>
      <c r="G10">
        <v>1204</v>
      </c>
      <c r="H10">
        <v>1198</v>
      </c>
      <c r="I10">
        <v>1359</v>
      </c>
      <c r="J10">
        <v>1247</v>
      </c>
      <c r="M10">
        <v>0</v>
      </c>
      <c r="N10">
        <v>1152</v>
      </c>
    </row>
    <row r="11" spans="1:14">
      <c r="A11">
        <v>1062</v>
      </c>
      <c r="B11">
        <v>1474</v>
      </c>
      <c r="C11">
        <v>1012</v>
      </c>
      <c r="D11">
        <v>926</v>
      </c>
      <c r="E11">
        <v>731</v>
      </c>
      <c r="F11">
        <v>967</v>
      </c>
      <c r="G11">
        <v>1204</v>
      </c>
      <c r="H11">
        <v>1209</v>
      </c>
      <c r="I11">
        <v>1357</v>
      </c>
      <c r="J11">
        <v>1243</v>
      </c>
      <c r="M11">
        <v>-5</v>
      </c>
      <c r="N11">
        <v>1158</v>
      </c>
    </row>
    <row r="12" spans="1:14">
      <c r="A12">
        <f t="shared" ref="A12:J12" si="2">AVERAGE(A9:A11)</f>
        <v>1062.66666666667</v>
      </c>
      <c r="B12">
        <f t="shared" si="2"/>
        <v>1474.33333333333</v>
      </c>
      <c r="C12">
        <f t="shared" si="2"/>
        <v>1012</v>
      </c>
      <c r="D12">
        <f t="shared" si="2"/>
        <v>927.666666666667</v>
      </c>
      <c r="E12">
        <f t="shared" si="2"/>
        <v>730.666666666667</v>
      </c>
      <c r="F12">
        <f t="shared" si="2"/>
        <v>969</v>
      </c>
      <c r="G12">
        <f t="shared" si="2"/>
        <v>1203.33333333333</v>
      </c>
      <c r="H12">
        <f t="shared" si="2"/>
        <v>1200.66666666667</v>
      </c>
      <c r="I12">
        <f t="shared" si="2"/>
        <v>1358.33333333333</v>
      </c>
      <c r="J12">
        <f t="shared" si="2"/>
        <v>1243.33333333333</v>
      </c>
      <c r="K12">
        <f>AVERAGE(A12:J12)</f>
        <v>1118.2</v>
      </c>
      <c r="M12">
        <v>-10</v>
      </c>
      <c r="N12">
        <v>1164</v>
      </c>
    </row>
    <row r="13" spans="1:10">
      <c r="A13">
        <f>A12/1118</f>
        <v>0.950506857483602</v>
      </c>
      <c r="B13">
        <f t="shared" ref="B13:J13" si="3">B12/1118</f>
        <v>1.31872391174717</v>
      </c>
      <c r="C13">
        <f t="shared" si="3"/>
        <v>0.905187835420394</v>
      </c>
      <c r="D13">
        <f t="shared" si="3"/>
        <v>0.829755515802027</v>
      </c>
      <c r="E13">
        <f t="shared" si="3"/>
        <v>0.653548002385212</v>
      </c>
      <c r="F13">
        <f t="shared" si="3"/>
        <v>0.866726296958855</v>
      </c>
      <c r="G13">
        <f t="shared" si="3"/>
        <v>1.07632677400119</v>
      </c>
      <c r="H13">
        <f t="shared" si="3"/>
        <v>1.07394156231366</v>
      </c>
      <c r="I13">
        <f t="shared" si="3"/>
        <v>1.2149672033393</v>
      </c>
      <c r="J13">
        <f t="shared" si="3"/>
        <v>1.11210494931425</v>
      </c>
    </row>
    <row r="14" spans="1:1">
      <c r="A14">
        <v>30</v>
      </c>
    </row>
    <row r="15" spans="1:10">
      <c r="A15">
        <v>1067</v>
      </c>
      <c r="B15">
        <v>1478</v>
      </c>
      <c r="C15">
        <v>1015</v>
      </c>
      <c r="D15">
        <v>932</v>
      </c>
      <c r="E15">
        <v>736</v>
      </c>
      <c r="F15">
        <v>970</v>
      </c>
      <c r="G15">
        <v>1212</v>
      </c>
      <c r="H15">
        <v>1194</v>
      </c>
      <c r="I15">
        <v>1364</v>
      </c>
      <c r="J15">
        <v>1248</v>
      </c>
    </row>
    <row r="16" spans="1:10">
      <c r="A16">
        <v>1069</v>
      </c>
      <c r="B16">
        <v>1477</v>
      </c>
      <c r="C16">
        <v>1015</v>
      </c>
      <c r="D16">
        <v>930</v>
      </c>
      <c r="E16">
        <v>734</v>
      </c>
      <c r="F16">
        <v>970</v>
      </c>
      <c r="G16">
        <v>1201</v>
      </c>
      <c r="H16">
        <v>1210</v>
      </c>
      <c r="I16">
        <v>1363</v>
      </c>
      <c r="J16">
        <v>1248</v>
      </c>
    </row>
    <row r="17" spans="1:10">
      <c r="A17">
        <v>1067</v>
      </c>
      <c r="B17">
        <v>1478</v>
      </c>
      <c r="C17">
        <v>1017</v>
      </c>
      <c r="D17">
        <v>931</v>
      </c>
      <c r="E17">
        <v>734</v>
      </c>
      <c r="F17">
        <v>972</v>
      </c>
      <c r="G17">
        <v>1207</v>
      </c>
      <c r="H17">
        <v>1202</v>
      </c>
      <c r="I17">
        <v>1364</v>
      </c>
      <c r="J17">
        <v>1246</v>
      </c>
    </row>
    <row r="18" spans="1:11">
      <c r="A18">
        <f t="shared" ref="A18:J18" si="4">AVERAGE(A15:A17)</f>
        <v>1067.66666666667</v>
      </c>
      <c r="B18">
        <f t="shared" si="4"/>
        <v>1477.66666666667</v>
      </c>
      <c r="C18">
        <f t="shared" si="4"/>
        <v>1015.66666666667</v>
      </c>
      <c r="D18">
        <f t="shared" si="4"/>
        <v>931</v>
      </c>
      <c r="E18">
        <f t="shared" si="4"/>
        <v>734.666666666667</v>
      </c>
      <c r="F18">
        <f t="shared" si="4"/>
        <v>970.666666666667</v>
      </c>
      <c r="G18">
        <f t="shared" si="4"/>
        <v>1206.66666666667</v>
      </c>
      <c r="H18">
        <f t="shared" si="4"/>
        <v>1202</v>
      </c>
      <c r="I18">
        <f t="shared" si="4"/>
        <v>1363.66666666667</v>
      </c>
      <c r="J18">
        <f t="shared" si="4"/>
        <v>1247.33333333333</v>
      </c>
      <c r="K18">
        <f>AVERAGE(A18:J18)</f>
        <v>1121.7</v>
      </c>
    </row>
    <row r="19" spans="1:10">
      <c r="A19">
        <f>A18/1122</f>
        <v>0.951574569221628</v>
      </c>
      <c r="B19">
        <f t="shared" ref="B19:J19" si="5">B18/1122</f>
        <v>1.31699346405229</v>
      </c>
      <c r="C19">
        <f t="shared" si="5"/>
        <v>0.905228758169935</v>
      </c>
      <c r="D19">
        <f t="shared" si="5"/>
        <v>0.829768270944741</v>
      </c>
      <c r="E19">
        <f t="shared" si="5"/>
        <v>0.654783125371361</v>
      </c>
      <c r="F19">
        <f t="shared" si="5"/>
        <v>0.865121806298277</v>
      </c>
      <c r="G19">
        <f t="shared" si="5"/>
        <v>1.07546048722519</v>
      </c>
      <c r="H19">
        <f t="shared" si="5"/>
        <v>1.07130124777184</v>
      </c>
      <c r="I19">
        <f t="shared" si="5"/>
        <v>1.21538918597742</v>
      </c>
      <c r="J19">
        <f t="shared" si="5"/>
        <v>1.11170528817588</v>
      </c>
    </row>
    <row r="20" spans="1:1">
      <c r="A20">
        <v>25</v>
      </c>
    </row>
    <row r="21" spans="1:10">
      <c r="A21">
        <v>1071</v>
      </c>
      <c r="B21">
        <v>1483</v>
      </c>
      <c r="C21">
        <v>1019</v>
      </c>
      <c r="D21">
        <v>933</v>
      </c>
      <c r="E21">
        <v>737</v>
      </c>
      <c r="F21">
        <v>975</v>
      </c>
      <c r="G21">
        <v>1223</v>
      </c>
      <c r="H21">
        <v>1212</v>
      </c>
      <c r="I21">
        <v>1368</v>
      </c>
      <c r="J21">
        <v>1249</v>
      </c>
    </row>
    <row r="22" spans="1:10">
      <c r="A22">
        <v>1070</v>
      </c>
      <c r="B22">
        <v>1483</v>
      </c>
      <c r="C22">
        <v>1020</v>
      </c>
      <c r="D22">
        <v>932</v>
      </c>
      <c r="E22">
        <v>739</v>
      </c>
      <c r="F22">
        <v>977</v>
      </c>
      <c r="G22">
        <v>1209</v>
      </c>
      <c r="H22">
        <v>1217</v>
      </c>
      <c r="I22">
        <v>1371</v>
      </c>
      <c r="J22">
        <v>1246</v>
      </c>
    </row>
    <row r="23" spans="1:10">
      <c r="A23">
        <v>1070</v>
      </c>
      <c r="B23">
        <v>1482</v>
      </c>
      <c r="C23">
        <v>1018</v>
      </c>
      <c r="D23">
        <v>933</v>
      </c>
      <c r="E23">
        <v>736</v>
      </c>
      <c r="F23">
        <v>974</v>
      </c>
      <c r="G23">
        <v>1216</v>
      </c>
      <c r="H23">
        <v>1213</v>
      </c>
      <c r="I23">
        <v>1371</v>
      </c>
      <c r="J23">
        <v>1247</v>
      </c>
    </row>
    <row r="24" spans="1:11">
      <c r="A24">
        <f t="shared" ref="A24:J24" si="6">AVERAGE(A21:A23)</f>
        <v>1070.33333333333</v>
      </c>
      <c r="B24">
        <f t="shared" si="6"/>
        <v>1482.66666666667</v>
      </c>
      <c r="C24">
        <f t="shared" si="6"/>
        <v>1019</v>
      </c>
      <c r="D24">
        <f t="shared" si="6"/>
        <v>932.666666666667</v>
      </c>
      <c r="E24">
        <f t="shared" si="6"/>
        <v>737.333333333333</v>
      </c>
      <c r="F24">
        <f t="shared" si="6"/>
        <v>975.333333333333</v>
      </c>
      <c r="G24">
        <f t="shared" si="6"/>
        <v>1216</v>
      </c>
      <c r="H24">
        <f t="shared" si="6"/>
        <v>1214</v>
      </c>
      <c r="I24">
        <f t="shared" si="6"/>
        <v>1370</v>
      </c>
      <c r="J24">
        <f t="shared" si="6"/>
        <v>1247.33333333333</v>
      </c>
      <c r="K24">
        <f>AVERAGE(A24:J24)</f>
        <v>1126.46666666667</v>
      </c>
    </row>
    <row r="25" spans="1:10">
      <c r="A25">
        <f>A24/1126</f>
        <v>0.950562462995855</v>
      </c>
      <c r="B25">
        <f t="shared" ref="B25:J25" si="7">B24/1126</f>
        <v>1.31675547661338</v>
      </c>
      <c r="C25">
        <f t="shared" si="7"/>
        <v>0.904973357015986</v>
      </c>
      <c r="D25">
        <f t="shared" si="7"/>
        <v>0.828300769686205</v>
      </c>
      <c r="E25">
        <f t="shared" si="7"/>
        <v>0.654825340438129</v>
      </c>
      <c r="F25">
        <f t="shared" si="7"/>
        <v>0.866193013617525</v>
      </c>
      <c r="G25">
        <f t="shared" si="7"/>
        <v>1.07992895204263</v>
      </c>
      <c r="H25">
        <f t="shared" si="7"/>
        <v>1.07815275310835</v>
      </c>
      <c r="I25">
        <f t="shared" si="7"/>
        <v>1.21669626998224</v>
      </c>
      <c r="J25">
        <f t="shared" si="7"/>
        <v>1.10775606867969</v>
      </c>
    </row>
    <row r="26" spans="1:1">
      <c r="A26">
        <v>20</v>
      </c>
    </row>
    <row r="27" spans="1:10">
      <c r="A27">
        <v>1074</v>
      </c>
      <c r="B27">
        <v>1488</v>
      </c>
      <c r="C27">
        <v>1022</v>
      </c>
      <c r="D27">
        <v>935</v>
      </c>
      <c r="E27">
        <v>740</v>
      </c>
      <c r="F27">
        <v>979</v>
      </c>
      <c r="G27">
        <v>1219</v>
      </c>
      <c r="H27">
        <v>1215</v>
      </c>
      <c r="I27">
        <v>1377</v>
      </c>
      <c r="J27">
        <v>1254</v>
      </c>
    </row>
    <row r="28" spans="1:10">
      <c r="A28">
        <v>1074</v>
      </c>
      <c r="B28">
        <v>1487</v>
      </c>
      <c r="C28">
        <v>1022</v>
      </c>
      <c r="D28">
        <v>935</v>
      </c>
      <c r="E28">
        <v>740</v>
      </c>
      <c r="F28">
        <v>978</v>
      </c>
      <c r="G28">
        <v>1216</v>
      </c>
      <c r="H28">
        <v>1230</v>
      </c>
      <c r="I28">
        <v>1375</v>
      </c>
      <c r="J28">
        <v>1254</v>
      </c>
    </row>
    <row r="29" spans="1:10">
      <c r="A29">
        <v>1076</v>
      </c>
      <c r="B29">
        <v>1490</v>
      </c>
      <c r="C29">
        <v>1023</v>
      </c>
      <c r="D29">
        <v>938</v>
      </c>
      <c r="E29">
        <v>742</v>
      </c>
      <c r="F29">
        <v>978</v>
      </c>
      <c r="G29">
        <v>1222</v>
      </c>
      <c r="H29">
        <v>1222</v>
      </c>
      <c r="I29">
        <v>1376</v>
      </c>
      <c r="J29">
        <v>1256</v>
      </c>
    </row>
    <row r="30" spans="1:11">
      <c r="A30">
        <f t="shared" ref="A30:J30" si="8">AVERAGE(A27:A29)</f>
        <v>1074.66666666667</v>
      </c>
      <c r="B30">
        <f t="shared" si="8"/>
        <v>1488.33333333333</v>
      </c>
      <c r="C30">
        <f t="shared" si="8"/>
        <v>1022.33333333333</v>
      </c>
      <c r="D30">
        <f t="shared" si="8"/>
        <v>936</v>
      </c>
      <c r="E30">
        <f t="shared" si="8"/>
        <v>740.666666666667</v>
      </c>
      <c r="F30">
        <f t="shared" si="8"/>
        <v>978.333333333333</v>
      </c>
      <c r="G30">
        <f t="shared" si="8"/>
        <v>1219</v>
      </c>
      <c r="H30">
        <f t="shared" si="8"/>
        <v>1222.33333333333</v>
      </c>
      <c r="I30">
        <f t="shared" si="8"/>
        <v>1376</v>
      </c>
      <c r="J30">
        <f t="shared" si="8"/>
        <v>1254.66666666667</v>
      </c>
      <c r="K30">
        <f>AVERAGE(A30:J30)</f>
        <v>1131.23333333333</v>
      </c>
    </row>
    <row r="31" spans="1:10">
      <c r="A31">
        <f>A30/1131</f>
        <v>0.950191570881226</v>
      </c>
      <c r="B31">
        <f t="shared" ref="B31:J31" si="9">B30/1131</f>
        <v>1.31594459180666</v>
      </c>
      <c r="C31">
        <f t="shared" si="9"/>
        <v>0.903919834954318</v>
      </c>
      <c r="D31">
        <f t="shared" si="9"/>
        <v>0.827586206896552</v>
      </c>
      <c r="E31">
        <f t="shared" si="9"/>
        <v>0.654877689360448</v>
      </c>
      <c r="F31">
        <f t="shared" si="9"/>
        <v>0.865016209843796</v>
      </c>
      <c r="G31">
        <f t="shared" si="9"/>
        <v>1.07780725022104</v>
      </c>
      <c r="H31">
        <f t="shared" si="9"/>
        <v>1.0807544945476</v>
      </c>
      <c r="I31">
        <f t="shared" si="9"/>
        <v>1.21662245800177</v>
      </c>
      <c r="J31">
        <f t="shared" si="9"/>
        <v>1.10934276451518</v>
      </c>
    </row>
    <row r="32" spans="1:1">
      <c r="A32">
        <v>15</v>
      </c>
    </row>
    <row r="33" spans="1:10">
      <c r="A33">
        <v>1082</v>
      </c>
      <c r="B33">
        <v>1496</v>
      </c>
      <c r="C33">
        <v>1028</v>
      </c>
      <c r="D33">
        <v>943</v>
      </c>
      <c r="E33">
        <v>744</v>
      </c>
      <c r="F33">
        <v>984</v>
      </c>
      <c r="G33">
        <v>1221</v>
      </c>
      <c r="H33">
        <v>1226</v>
      </c>
      <c r="I33">
        <v>1383</v>
      </c>
      <c r="J33">
        <v>1261</v>
      </c>
    </row>
    <row r="34" spans="1:10">
      <c r="A34">
        <v>1081</v>
      </c>
      <c r="B34">
        <v>1498</v>
      </c>
      <c r="C34">
        <v>1027</v>
      </c>
      <c r="D34">
        <v>941</v>
      </c>
      <c r="E34">
        <v>745</v>
      </c>
      <c r="F34">
        <v>985</v>
      </c>
      <c r="G34">
        <v>1221</v>
      </c>
      <c r="H34">
        <v>1220</v>
      </c>
      <c r="I34">
        <v>1385</v>
      </c>
      <c r="J34">
        <v>1262</v>
      </c>
    </row>
    <row r="35" spans="1:10">
      <c r="A35">
        <v>1081</v>
      </c>
      <c r="B35">
        <v>1499</v>
      </c>
      <c r="C35">
        <v>1029</v>
      </c>
      <c r="D35">
        <v>943</v>
      </c>
      <c r="E35">
        <v>744</v>
      </c>
      <c r="F35">
        <v>987</v>
      </c>
      <c r="G35">
        <v>1222</v>
      </c>
      <c r="H35">
        <v>1219</v>
      </c>
      <c r="I35">
        <v>1384</v>
      </c>
      <c r="J35">
        <v>1263</v>
      </c>
    </row>
    <row r="36" spans="1:11">
      <c r="A36">
        <f t="shared" ref="A36:J36" si="10">AVERAGE(A33:A35)</f>
        <v>1081.33333333333</v>
      </c>
      <c r="B36">
        <f t="shared" si="10"/>
        <v>1497.66666666667</v>
      </c>
      <c r="C36">
        <f t="shared" si="10"/>
        <v>1028</v>
      </c>
      <c r="D36">
        <f t="shared" si="10"/>
        <v>942.333333333333</v>
      </c>
      <c r="E36">
        <f t="shared" si="10"/>
        <v>744.333333333333</v>
      </c>
      <c r="F36">
        <f t="shared" si="10"/>
        <v>985.333333333333</v>
      </c>
      <c r="G36">
        <f t="shared" si="10"/>
        <v>1221.33333333333</v>
      </c>
      <c r="H36">
        <f t="shared" si="10"/>
        <v>1221.66666666667</v>
      </c>
      <c r="I36">
        <f t="shared" si="10"/>
        <v>1384</v>
      </c>
      <c r="J36">
        <f t="shared" si="10"/>
        <v>1262</v>
      </c>
      <c r="K36">
        <f>AVERAGE(A36:J36)</f>
        <v>1136.8</v>
      </c>
    </row>
    <row r="37" spans="1:10">
      <c r="A37">
        <f>A36/1137</f>
        <v>0.951040750513046</v>
      </c>
      <c r="B37">
        <f t="shared" ref="B37:J37" si="11">B36/1137</f>
        <v>1.31720902961009</v>
      </c>
      <c r="C37">
        <f t="shared" si="11"/>
        <v>0.904133685136324</v>
      </c>
      <c r="D37">
        <f t="shared" si="11"/>
        <v>0.828789211374963</v>
      </c>
      <c r="E37">
        <f t="shared" si="11"/>
        <v>0.654646731163882</v>
      </c>
      <c r="F37">
        <f t="shared" si="11"/>
        <v>0.866608032834946</v>
      </c>
      <c r="G37">
        <f t="shared" si="11"/>
        <v>1.07417179712694</v>
      </c>
      <c r="H37">
        <f t="shared" si="11"/>
        <v>1.07446496628555</v>
      </c>
      <c r="I37">
        <f t="shared" si="11"/>
        <v>1.21723834652595</v>
      </c>
      <c r="J37">
        <f t="shared" si="11"/>
        <v>1.10993843447669</v>
      </c>
    </row>
    <row r="38" spans="1:1">
      <c r="A38">
        <v>10</v>
      </c>
    </row>
    <row r="39" spans="1:10">
      <c r="A39">
        <v>1085</v>
      </c>
      <c r="B39">
        <v>1503</v>
      </c>
      <c r="C39">
        <v>1032</v>
      </c>
      <c r="D39">
        <v>946</v>
      </c>
      <c r="E39">
        <v>748</v>
      </c>
      <c r="F39">
        <v>990</v>
      </c>
      <c r="G39">
        <v>1227</v>
      </c>
      <c r="H39">
        <v>1227</v>
      </c>
      <c r="I39">
        <v>1390</v>
      </c>
      <c r="J39">
        <v>1262</v>
      </c>
    </row>
    <row r="40" spans="1:10">
      <c r="A40">
        <v>1085</v>
      </c>
      <c r="B40">
        <v>1503</v>
      </c>
      <c r="C40">
        <v>1031</v>
      </c>
      <c r="D40">
        <v>945</v>
      </c>
      <c r="E40">
        <v>746</v>
      </c>
      <c r="F40">
        <v>990</v>
      </c>
      <c r="G40">
        <v>1222</v>
      </c>
      <c r="H40">
        <v>1232</v>
      </c>
      <c r="I40">
        <v>1392</v>
      </c>
      <c r="J40">
        <v>1268</v>
      </c>
    </row>
    <row r="41" spans="1:10">
      <c r="A41">
        <v>1085</v>
      </c>
      <c r="B41">
        <v>1503</v>
      </c>
      <c r="C41">
        <v>1033</v>
      </c>
      <c r="D41">
        <v>948</v>
      </c>
      <c r="E41">
        <v>748</v>
      </c>
      <c r="F41">
        <v>989</v>
      </c>
      <c r="G41">
        <v>1235</v>
      </c>
      <c r="H41">
        <v>1232</v>
      </c>
      <c r="I41">
        <v>1393</v>
      </c>
      <c r="J41">
        <v>1267</v>
      </c>
    </row>
    <row r="42" spans="1:11">
      <c r="A42">
        <f t="shared" ref="A42:J42" si="12">AVERAGE(A39:A41)</f>
        <v>1085</v>
      </c>
      <c r="B42">
        <f t="shared" si="12"/>
        <v>1503</v>
      </c>
      <c r="C42">
        <f t="shared" si="12"/>
        <v>1032</v>
      </c>
      <c r="D42">
        <f t="shared" si="12"/>
        <v>946.333333333333</v>
      </c>
      <c r="E42">
        <f t="shared" si="12"/>
        <v>747.333333333333</v>
      </c>
      <c r="F42">
        <f t="shared" si="12"/>
        <v>989.666666666667</v>
      </c>
      <c r="G42">
        <f t="shared" si="12"/>
        <v>1228</v>
      </c>
      <c r="H42">
        <f t="shared" si="12"/>
        <v>1230.33333333333</v>
      </c>
      <c r="I42">
        <f t="shared" si="12"/>
        <v>1391.66666666667</v>
      </c>
      <c r="J42">
        <f t="shared" si="12"/>
        <v>1265.66666666667</v>
      </c>
      <c r="K42">
        <f>AVERAGE(A42:J42)</f>
        <v>1141.9</v>
      </c>
    </row>
    <row r="43" spans="1:10">
      <c r="A43">
        <f>A42/1142</f>
        <v>0.950087565674256</v>
      </c>
      <c r="B43">
        <f t="shared" ref="B43:J43" si="13">B42/1142</f>
        <v>1.31611208406305</v>
      </c>
      <c r="C43">
        <f t="shared" si="13"/>
        <v>0.903677758318739</v>
      </c>
      <c r="D43">
        <f t="shared" si="13"/>
        <v>0.828663164039696</v>
      </c>
      <c r="E43">
        <f t="shared" si="13"/>
        <v>0.65440747227087</v>
      </c>
      <c r="F43">
        <f t="shared" si="13"/>
        <v>0.866608289550496</v>
      </c>
      <c r="G43">
        <f t="shared" si="13"/>
        <v>1.0753064798599</v>
      </c>
      <c r="H43">
        <f t="shared" si="13"/>
        <v>1.07734967892586</v>
      </c>
      <c r="I43">
        <f t="shared" si="13"/>
        <v>1.21862230005838</v>
      </c>
      <c r="J43">
        <f t="shared" si="13"/>
        <v>1.10828955049621</v>
      </c>
    </row>
    <row r="44" spans="1:1">
      <c r="A44">
        <v>5</v>
      </c>
    </row>
    <row r="45" spans="1:10">
      <c r="A45">
        <v>1091</v>
      </c>
      <c r="B45">
        <v>1510</v>
      </c>
      <c r="C45">
        <v>1036</v>
      </c>
      <c r="D45">
        <v>949</v>
      </c>
      <c r="E45">
        <v>753</v>
      </c>
      <c r="F45">
        <v>995</v>
      </c>
      <c r="G45">
        <v>1219</v>
      </c>
      <c r="H45">
        <v>1228</v>
      </c>
      <c r="I45">
        <v>1399</v>
      </c>
      <c r="J45">
        <v>1274</v>
      </c>
    </row>
    <row r="46" spans="1:10">
      <c r="A46">
        <v>1091</v>
      </c>
      <c r="B46">
        <v>1510</v>
      </c>
      <c r="C46">
        <v>1038</v>
      </c>
      <c r="D46">
        <v>950</v>
      </c>
      <c r="E46">
        <v>754</v>
      </c>
      <c r="F46">
        <v>995</v>
      </c>
      <c r="G46">
        <v>1224</v>
      </c>
      <c r="H46">
        <v>1242</v>
      </c>
      <c r="I46">
        <v>1394</v>
      </c>
      <c r="J46">
        <v>1271</v>
      </c>
    </row>
    <row r="47" spans="1:10">
      <c r="A47">
        <v>1091</v>
      </c>
      <c r="B47">
        <v>1510</v>
      </c>
      <c r="C47">
        <v>1037</v>
      </c>
      <c r="D47">
        <v>950</v>
      </c>
      <c r="E47">
        <v>754</v>
      </c>
      <c r="F47">
        <v>997</v>
      </c>
      <c r="G47">
        <v>1225</v>
      </c>
      <c r="H47">
        <v>1231</v>
      </c>
      <c r="I47">
        <v>1398</v>
      </c>
      <c r="J47">
        <v>1274</v>
      </c>
    </row>
    <row r="48" spans="1:11">
      <c r="A48">
        <f t="shared" ref="A48:J48" si="14">AVERAGE(A45:A47)</f>
        <v>1091</v>
      </c>
      <c r="B48">
        <f t="shared" si="14"/>
        <v>1510</v>
      </c>
      <c r="C48">
        <f t="shared" si="14"/>
        <v>1037</v>
      </c>
      <c r="D48">
        <f t="shared" si="14"/>
        <v>949.666666666667</v>
      </c>
      <c r="E48">
        <f t="shared" si="14"/>
        <v>753.666666666667</v>
      </c>
      <c r="F48">
        <f t="shared" si="14"/>
        <v>995.666666666667</v>
      </c>
      <c r="G48">
        <f t="shared" si="14"/>
        <v>1222.66666666667</v>
      </c>
      <c r="H48">
        <f t="shared" si="14"/>
        <v>1233.66666666667</v>
      </c>
      <c r="I48">
        <f t="shared" si="14"/>
        <v>1397</v>
      </c>
      <c r="J48">
        <f t="shared" si="14"/>
        <v>1273</v>
      </c>
      <c r="K48">
        <f>AVERAGE(A48:J48)</f>
        <v>1146.33333333333</v>
      </c>
    </row>
    <row r="49" spans="1:10">
      <c r="A49">
        <f>A48/1146</f>
        <v>0.952006980802792</v>
      </c>
      <c r="B49">
        <f t="shared" ref="B49:J49" si="15">B48/1146</f>
        <v>1.31762652705061</v>
      </c>
      <c r="C49">
        <f t="shared" si="15"/>
        <v>0.904886561954625</v>
      </c>
      <c r="D49">
        <f t="shared" si="15"/>
        <v>0.828679464805119</v>
      </c>
      <c r="E49">
        <f t="shared" si="15"/>
        <v>0.657649796393252</v>
      </c>
      <c r="F49">
        <f t="shared" si="15"/>
        <v>0.868819080860966</v>
      </c>
      <c r="G49">
        <f t="shared" si="15"/>
        <v>1.06689936009308</v>
      </c>
      <c r="H49">
        <f t="shared" si="15"/>
        <v>1.07649796393252</v>
      </c>
      <c r="I49">
        <f t="shared" si="15"/>
        <v>1.21902268760908</v>
      </c>
      <c r="J49">
        <f t="shared" si="15"/>
        <v>1.1108202443281</v>
      </c>
    </row>
    <row r="50" spans="1:1">
      <c r="A50">
        <v>0</v>
      </c>
    </row>
    <row r="51" spans="1:10">
      <c r="A51">
        <v>1096</v>
      </c>
      <c r="B51">
        <v>1517</v>
      </c>
      <c r="C51">
        <v>1042</v>
      </c>
      <c r="D51">
        <v>954</v>
      </c>
      <c r="E51">
        <v>755</v>
      </c>
      <c r="F51">
        <v>1001</v>
      </c>
      <c r="G51">
        <v>1239</v>
      </c>
      <c r="H51">
        <v>1234</v>
      </c>
      <c r="I51">
        <v>1405</v>
      </c>
      <c r="J51">
        <v>1280</v>
      </c>
    </row>
    <row r="52" spans="1:10">
      <c r="A52">
        <v>1097</v>
      </c>
      <c r="B52">
        <v>1517</v>
      </c>
      <c r="C52">
        <v>1042</v>
      </c>
      <c r="D52">
        <v>954</v>
      </c>
      <c r="E52">
        <v>756</v>
      </c>
      <c r="F52">
        <v>1003</v>
      </c>
      <c r="G52">
        <v>1219</v>
      </c>
      <c r="H52">
        <v>1243</v>
      </c>
      <c r="I52">
        <v>1407</v>
      </c>
      <c r="J52">
        <v>1280</v>
      </c>
    </row>
    <row r="53" spans="1:10">
      <c r="A53">
        <v>1096</v>
      </c>
      <c r="B53">
        <v>1515</v>
      </c>
      <c r="C53">
        <v>1041</v>
      </c>
      <c r="D53">
        <v>950</v>
      </c>
      <c r="E53">
        <v>757</v>
      </c>
      <c r="F53">
        <v>1001</v>
      </c>
      <c r="G53">
        <v>1240</v>
      </c>
      <c r="H53">
        <v>1246</v>
      </c>
      <c r="I53">
        <v>1403</v>
      </c>
      <c r="J53">
        <v>1280</v>
      </c>
    </row>
    <row r="54" spans="1:11">
      <c r="A54">
        <f t="shared" ref="A54:J54" si="16">AVERAGE(A51:A53)</f>
        <v>1096.33333333333</v>
      </c>
      <c r="B54">
        <f t="shared" si="16"/>
        <v>1516.33333333333</v>
      </c>
      <c r="C54">
        <f t="shared" si="16"/>
        <v>1041.66666666667</v>
      </c>
      <c r="D54">
        <f t="shared" si="16"/>
        <v>952.666666666667</v>
      </c>
      <c r="E54">
        <f t="shared" si="16"/>
        <v>756</v>
      </c>
      <c r="F54">
        <f t="shared" si="16"/>
        <v>1001.66666666667</v>
      </c>
      <c r="G54">
        <f t="shared" si="16"/>
        <v>1232.66666666667</v>
      </c>
      <c r="H54">
        <f t="shared" si="16"/>
        <v>1241</v>
      </c>
      <c r="I54">
        <f t="shared" si="16"/>
        <v>1405</v>
      </c>
      <c r="J54">
        <f t="shared" si="16"/>
        <v>1280</v>
      </c>
      <c r="K54">
        <f>AVERAGE(A54:J54)</f>
        <v>1152.33333333333</v>
      </c>
    </row>
    <row r="55" spans="1:10">
      <c r="A55">
        <f>A54/1152</f>
        <v>0.951678240740741</v>
      </c>
      <c r="B55">
        <f t="shared" ref="B55:J55" si="17">B54/1152</f>
        <v>1.31626157407407</v>
      </c>
      <c r="C55">
        <f t="shared" si="17"/>
        <v>0.904224537037037</v>
      </c>
      <c r="D55">
        <f t="shared" si="17"/>
        <v>0.826967592592593</v>
      </c>
      <c r="E55">
        <f t="shared" si="17"/>
        <v>0.65625</v>
      </c>
      <c r="F55">
        <f t="shared" si="17"/>
        <v>0.869502314814815</v>
      </c>
      <c r="G55">
        <f t="shared" si="17"/>
        <v>1.07002314814815</v>
      </c>
      <c r="H55">
        <f t="shared" si="17"/>
        <v>1.07725694444444</v>
      </c>
      <c r="I55">
        <f t="shared" si="17"/>
        <v>1.21961805555556</v>
      </c>
      <c r="J55">
        <f t="shared" si="17"/>
        <v>1.11111111111111</v>
      </c>
    </row>
    <row r="56" spans="1:1">
      <c r="A56">
        <v>-5</v>
      </c>
    </row>
    <row r="57" spans="1:10">
      <c r="A57">
        <v>1101</v>
      </c>
      <c r="B57">
        <v>1523</v>
      </c>
      <c r="C57">
        <v>1047</v>
      </c>
      <c r="D57">
        <v>959</v>
      </c>
      <c r="E57">
        <v>759</v>
      </c>
      <c r="F57">
        <v>1007</v>
      </c>
      <c r="G57">
        <v>1229</v>
      </c>
      <c r="H57">
        <v>1242</v>
      </c>
      <c r="I57">
        <v>1412</v>
      </c>
      <c r="J57">
        <v>1288</v>
      </c>
    </row>
    <row r="58" spans="1:10">
      <c r="A58">
        <v>1102</v>
      </c>
      <c r="B58">
        <v>1523</v>
      </c>
      <c r="C58">
        <v>1046</v>
      </c>
      <c r="D58">
        <v>959</v>
      </c>
      <c r="E58">
        <v>764</v>
      </c>
      <c r="F58">
        <v>1007</v>
      </c>
      <c r="G58">
        <v>1247</v>
      </c>
      <c r="H58">
        <v>1253</v>
      </c>
      <c r="I58">
        <v>1412</v>
      </c>
      <c r="J58">
        <v>1284</v>
      </c>
    </row>
    <row r="59" spans="1:10">
      <c r="A59">
        <v>1101</v>
      </c>
      <c r="B59">
        <v>1522</v>
      </c>
      <c r="C59">
        <v>1046</v>
      </c>
      <c r="D59">
        <v>959</v>
      </c>
      <c r="E59">
        <v>759</v>
      </c>
      <c r="F59">
        <v>1006</v>
      </c>
      <c r="G59">
        <v>1250</v>
      </c>
      <c r="H59">
        <v>1249</v>
      </c>
      <c r="I59">
        <v>1409</v>
      </c>
      <c r="J59">
        <v>1284</v>
      </c>
    </row>
    <row r="60" spans="1:11">
      <c r="A60">
        <f t="shared" ref="A60:J60" si="18">AVERAGE(A57:A59)</f>
        <v>1101.33333333333</v>
      </c>
      <c r="B60">
        <f t="shared" si="18"/>
        <v>1522.66666666667</v>
      </c>
      <c r="C60">
        <f t="shared" si="18"/>
        <v>1046.33333333333</v>
      </c>
      <c r="D60">
        <f t="shared" si="18"/>
        <v>959</v>
      </c>
      <c r="E60">
        <f t="shared" si="18"/>
        <v>760.666666666667</v>
      </c>
      <c r="F60">
        <f t="shared" si="18"/>
        <v>1006.66666666667</v>
      </c>
      <c r="G60">
        <f t="shared" si="18"/>
        <v>1242</v>
      </c>
      <c r="H60">
        <f t="shared" si="18"/>
        <v>1248</v>
      </c>
      <c r="I60">
        <f t="shared" si="18"/>
        <v>1411</v>
      </c>
      <c r="J60">
        <f t="shared" si="18"/>
        <v>1285.33333333333</v>
      </c>
      <c r="K60">
        <f>AVERAGE(A60:J60)</f>
        <v>1158.3</v>
      </c>
    </row>
    <row r="61" spans="1:10">
      <c r="A61">
        <f>A60/1158</f>
        <v>0.951065054691998</v>
      </c>
      <c r="B61">
        <f t="shared" ref="B61:J61" si="19">B60/1158</f>
        <v>1.31491076568797</v>
      </c>
      <c r="C61">
        <f t="shared" si="19"/>
        <v>0.90356937248129</v>
      </c>
      <c r="D61">
        <f t="shared" si="19"/>
        <v>0.828151986183074</v>
      </c>
      <c r="E61">
        <f t="shared" si="19"/>
        <v>0.656879677605066</v>
      </c>
      <c r="F61">
        <f t="shared" si="19"/>
        <v>0.869314910765688</v>
      </c>
      <c r="G61">
        <f t="shared" si="19"/>
        <v>1.07253886010363</v>
      </c>
      <c r="H61">
        <f t="shared" si="19"/>
        <v>1.07772020725389</v>
      </c>
      <c r="I61">
        <f t="shared" si="19"/>
        <v>1.21848013816926</v>
      </c>
      <c r="J61">
        <f t="shared" si="19"/>
        <v>1.10995970063328</v>
      </c>
    </row>
    <row r="62" spans="1:1">
      <c r="A62">
        <v>-10</v>
      </c>
    </row>
    <row r="63" spans="1:10">
      <c r="A63">
        <v>1107</v>
      </c>
      <c r="B63">
        <v>1530</v>
      </c>
      <c r="C63">
        <v>1052</v>
      </c>
      <c r="D63">
        <v>964</v>
      </c>
      <c r="E63">
        <v>765</v>
      </c>
      <c r="F63">
        <v>1012</v>
      </c>
      <c r="G63">
        <v>1250</v>
      </c>
      <c r="H63">
        <v>1251</v>
      </c>
      <c r="I63">
        <v>1417</v>
      </c>
      <c r="J63">
        <v>1293</v>
      </c>
    </row>
    <row r="64" spans="1:10">
      <c r="A64">
        <v>1107</v>
      </c>
      <c r="B64">
        <v>1528</v>
      </c>
      <c r="C64">
        <v>1051</v>
      </c>
      <c r="D64">
        <v>963</v>
      </c>
      <c r="E64">
        <v>765</v>
      </c>
      <c r="F64">
        <v>1012</v>
      </c>
      <c r="G64">
        <v>1253</v>
      </c>
      <c r="H64">
        <v>1256</v>
      </c>
      <c r="I64">
        <v>1417</v>
      </c>
      <c r="J64">
        <v>1292</v>
      </c>
    </row>
    <row r="65" spans="1:10">
      <c r="A65">
        <v>1107</v>
      </c>
      <c r="B65">
        <v>1528</v>
      </c>
      <c r="C65">
        <v>1051</v>
      </c>
      <c r="D65">
        <v>962</v>
      </c>
      <c r="E65">
        <v>766</v>
      </c>
      <c r="F65">
        <v>1013</v>
      </c>
      <c r="G65">
        <v>1253</v>
      </c>
      <c r="H65">
        <v>1233</v>
      </c>
      <c r="I65">
        <v>1416</v>
      </c>
      <c r="J65">
        <v>1293</v>
      </c>
    </row>
    <row r="66" spans="1:11">
      <c r="A66">
        <f t="shared" ref="A66:J66" si="20">AVERAGE(A63:A65)</f>
        <v>1107</v>
      </c>
      <c r="B66">
        <f t="shared" si="20"/>
        <v>1528.66666666667</v>
      </c>
      <c r="C66">
        <f t="shared" si="20"/>
        <v>1051.33333333333</v>
      </c>
      <c r="D66">
        <f t="shared" si="20"/>
        <v>963</v>
      </c>
      <c r="E66">
        <f t="shared" si="20"/>
        <v>765.333333333333</v>
      </c>
      <c r="F66">
        <f t="shared" si="20"/>
        <v>1012.33333333333</v>
      </c>
      <c r="G66">
        <f t="shared" si="20"/>
        <v>1252</v>
      </c>
      <c r="H66">
        <f t="shared" si="20"/>
        <v>1246.66666666667</v>
      </c>
      <c r="I66">
        <f t="shared" si="20"/>
        <v>1416.66666666667</v>
      </c>
      <c r="J66">
        <f t="shared" si="20"/>
        <v>1292.66666666667</v>
      </c>
      <c r="K66">
        <f>AVERAGE(A66:J66)</f>
        <v>1163.56666666667</v>
      </c>
    </row>
    <row r="67" spans="1:10">
      <c r="A67">
        <f>A66/1164</f>
        <v>0.951030927835051</v>
      </c>
      <c r="B67">
        <f t="shared" ref="B67:J67" si="21">B66/1164</f>
        <v>1.31328751431844</v>
      </c>
      <c r="C67">
        <f t="shared" si="21"/>
        <v>0.903207331042382</v>
      </c>
      <c r="D67">
        <f t="shared" si="21"/>
        <v>0.827319587628866</v>
      </c>
      <c r="E67">
        <f t="shared" si="21"/>
        <v>0.657502863688431</v>
      </c>
      <c r="F67">
        <f t="shared" si="21"/>
        <v>0.869702176403207</v>
      </c>
      <c r="G67">
        <f t="shared" si="21"/>
        <v>1.07560137457045</v>
      </c>
      <c r="H67">
        <f t="shared" si="21"/>
        <v>1.07101947308133</v>
      </c>
      <c r="I67">
        <f t="shared" si="21"/>
        <v>1.21706758304696</v>
      </c>
      <c r="J67">
        <f t="shared" si="21"/>
        <v>1.11053837342497</v>
      </c>
    </row>
    <row r="69" spans="1:12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</row>
    <row r="70" spans="1:12">
      <c r="A70">
        <v>40</v>
      </c>
      <c r="B70" s="3">
        <v>1059.33333333333</v>
      </c>
      <c r="C70" s="3">
        <v>1468</v>
      </c>
      <c r="D70" s="3">
        <v>1009</v>
      </c>
      <c r="E70" s="3">
        <v>926</v>
      </c>
      <c r="F70" s="3">
        <v>729</v>
      </c>
      <c r="G70" s="3">
        <v>965.666666666667</v>
      </c>
      <c r="H70" s="3">
        <v>1199.66666666667</v>
      </c>
      <c r="I70" s="3">
        <v>1200.33333333333</v>
      </c>
      <c r="J70" s="3">
        <v>1354</v>
      </c>
      <c r="K70" s="3">
        <v>1238.33333333333</v>
      </c>
      <c r="L70" s="3">
        <v>1114.93333333333</v>
      </c>
    </row>
    <row r="71" spans="1:12">
      <c r="A71">
        <v>35</v>
      </c>
      <c r="B71" s="3">
        <v>1062.66666666667</v>
      </c>
      <c r="C71" s="3">
        <v>1474.33333333333</v>
      </c>
      <c r="D71" s="3">
        <v>1012</v>
      </c>
      <c r="E71" s="3">
        <v>927.666666666667</v>
      </c>
      <c r="F71" s="3">
        <v>730.666666666667</v>
      </c>
      <c r="G71" s="3">
        <v>969</v>
      </c>
      <c r="H71" s="3">
        <v>1203.33333333333</v>
      </c>
      <c r="I71" s="3">
        <v>1200.66666666667</v>
      </c>
      <c r="J71" s="3">
        <v>1358.33333333333</v>
      </c>
      <c r="K71" s="3">
        <v>1243.33333333333</v>
      </c>
      <c r="L71" s="3">
        <v>1118.2</v>
      </c>
    </row>
    <row r="72" spans="1:12">
      <c r="A72">
        <v>30</v>
      </c>
      <c r="B72" s="3">
        <v>1067.66666666667</v>
      </c>
      <c r="C72" s="3">
        <v>1477.66666666667</v>
      </c>
      <c r="D72" s="3">
        <v>1015.66666666667</v>
      </c>
      <c r="E72" s="3">
        <v>931</v>
      </c>
      <c r="F72" s="3">
        <v>734.666666666667</v>
      </c>
      <c r="G72" s="3">
        <v>970.666666666667</v>
      </c>
      <c r="H72" s="3">
        <v>1206.66666666667</v>
      </c>
      <c r="I72" s="3">
        <v>1202</v>
      </c>
      <c r="J72" s="3">
        <v>1363.66666666667</v>
      </c>
      <c r="K72" s="3">
        <v>1247.33333333333</v>
      </c>
      <c r="L72" s="3">
        <v>1121.7</v>
      </c>
    </row>
    <row r="73" spans="1:12">
      <c r="A73">
        <v>25</v>
      </c>
      <c r="B73" s="3">
        <v>1070.33333333333</v>
      </c>
      <c r="C73" s="3">
        <v>1482.66666666667</v>
      </c>
      <c r="D73" s="3">
        <v>1019</v>
      </c>
      <c r="E73" s="3">
        <v>932.666666666667</v>
      </c>
      <c r="F73" s="3">
        <v>737.333333333333</v>
      </c>
      <c r="G73" s="3">
        <v>975.333333333333</v>
      </c>
      <c r="H73" s="3">
        <v>1216</v>
      </c>
      <c r="I73" s="3">
        <v>1214</v>
      </c>
      <c r="J73" s="3">
        <v>1370</v>
      </c>
      <c r="K73" s="3">
        <v>1247.33333333333</v>
      </c>
      <c r="L73" s="3">
        <v>1126.46666666667</v>
      </c>
    </row>
    <row r="74" spans="1:12">
      <c r="A74">
        <v>20</v>
      </c>
      <c r="B74" s="3">
        <v>1074.66666666667</v>
      </c>
      <c r="C74" s="3">
        <v>1488.33333333333</v>
      </c>
      <c r="D74" s="3">
        <v>1022.33333333333</v>
      </c>
      <c r="E74" s="3">
        <v>936</v>
      </c>
      <c r="F74" s="3">
        <v>740.666666666667</v>
      </c>
      <c r="G74" s="3">
        <v>978.333333333333</v>
      </c>
      <c r="H74" s="3">
        <v>1219</v>
      </c>
      <c r="I74" s="3">
        <v>1222.33333333333</v>
      </c>
      <c r="J74" s="3">
        <v>1376</v>
      </c>
      <c r="K74" s="3">
        <v>1254.66666666667</v>
      </c>
      <c r="L74" s="3">
        <v>1131.23333333333</v>
      </c>
    </row>
    <row r="75" spans="1:12">
      <c r="A75">
        <v>15</v>
      </c>
      <c r="B75" s="3">
        <v>1081.33333333333</v>
      </c>
      <c r="C75" s="3">
        <v>1497.66666666667</v>
      </c>
      <c r="D75" s="3">
        <v>1028</v>
      </c>
      <c r="E75" s="3">
        <v>942.333333333333</v>
      </c>
      <c r="F75" s="3">
        <v>744.333333333333</v>
      </c>
      <c r="G75" s="3">
        <v>985.333333333333</v>
      </c>
      <c r="H75" s="3">
        <v>1221.33333333333</v>
      </c>
      <c r="I75" s="3">
        <v>1221.66666666667</v>
      </c>
      <c r="J75" s="3">
        <v>1384</v>
      </c>
      <c r="K75" s="3">
        <v>1262</v>
      </c>
      <c r="L75" s="3">
        <v>1136.8</v>
      </c>
    </row>
    <row r="76" spans="1:12">
      <c r="A76">
        <v>10</v>
      </c>
      <c r="B76" s="3">
        <v>1085</v>
      </c>
      <c r="C76" s="3">
        <v>1503</v>
      </c>
      <c r="D76" s="3">
        <v>1032</v>
      </c>
      <c r="E76" s="3">
        <v>946.333333333333</v>
      </c>
      <c r="F76" s="3">
        <v>747.333333333333</v>
      </c>
      <c r="G76" s="3">
        <v>989.666666666667</v>
      </c>
      <c r="H76" s="3">
        <v>1228</v>
      </c>
      <c r="I76" s="3">
        <v>1230.33333333333</v>
      </c>
      <c r="J76" s="3">
        <v>1391.66666666667</v>
      </c>
      <c r="K76" s="3">
        <v>1265.66666666667</v>
      </c>
      <c r="L76" s="3">
        <v>1141.9</v>
      </c>
    </row>
    <row r="77" spans="1:12">
      <c r="A77">
        <v>5</v>
      </c>
      <c r="B77" s="3">
        <v>1091</v>
      </c>
      <c r="C77" s="3">
        <v>1510</v>
      </c>
      <c r="D77" s="3">
        <v>1037</v>
      </c>
      <c r="E77" s="3">
        <v>949.666666666667</v>
      </c>
      <c r="F77" s="3">
        <v>753.666666666667</v>
      </c>
      <c r="G77" s="3">
        <v>995.666666666667</v>
      </c>
      <c r="H77" s="3">
        <v>1222.66666666667</v>
      </c>
      <c r="I77" s="3">
        <v>1233.66666666667</v>
      </c>
      <c r="J77" s="3">
        <v>1397</v>
      </c>
      <c r="K77" s="3">
        <v>1273</v>
      </c>
      <c r="L77" s="3">
        <v>1146.33333333333</v>
      </c>
    </row>
    <row r="78" spans="1:12">
      <c r="A78">
        <v>0</v>
      </c>
      <c r="B78" s="3">
        <v>1096.33333333333</v>
      </c>
      <c r="C78" s="3">
        <v>1516.33333333333</v>
      </c>
      <c r="D78" s="3">
        <v>1041.66666666667</v>
      </c>
      <c r="E78" s="3">
        <v>952.666666666667</v>
      </c>
      <c r="F78" s="3">
        <v>756</v>
      </c>
      <c r="G78" s="3">
        <v>1001.66666666667</v>
      </c>
      <c r="H78" s="3">
        <v>1232.66666666667</v>
      </c>
      <c r="I78" s="3">
        <v>1241</v>
      </c>
      <c r="J78" s="3">
        <v>1405</v>
      </c>
      <c r="K78" s="3">
        <v>1280</v>
      </c>
      <c r="L78" s="3">
        <v>1152.33333333333</v>
      </c>
    </row>
    <row r="79" spans="1:12">
      <c r="A79">
        <v>-5</v>
      </c>
      <c r="B79" s="3">
        <v>1101.33333333333</v>
      </c>
      <c r="C79" s="3">
        <v>1522.66666666667</v>
      </c>
      <c r="D79" s="3">
        <v>1046.33333333333</v>
      </c>
      <c r="E79" s="3">
        <v>959</v>
      </c>
      <c r="F79" s="3">
        <v>760.666666666667</v>
      </c>
      <c r="G79" s="3">
        <v>1006.66666666667</v>
      </c>
      <c r="H79" s="3">
        <v>1242</v>
      </c>
      <c r="I79" s="3">
        <v>1248</v>
      </c>
      <c r="J79" s="3">
        <v>1411</v>
      </c>
      <c r="K79" s="3">
        <v>1285.33333333333</v>
      </c>
      <c r="L79" s="3">
        <v>1158.3</v>
      </c>
    </row>
    <row r="80" spans="1:12">
      <c r="A80">
        <v>-10</v>
      </c>
      <c r="B80" s="3">
        <v>1107</v>
      </c>
      <c r="C80" s="3">
        <v>1528.66666666667</v>
      </c>
      <c r="D80" s="3">
        <v>1051.33333333333</v>
      </c>
      <c r="E80" s="3">
        <v>963</v>
      </c>
      <c r="F80" s="3">
        <v>765.333333333333</v>
      </c>
      <c r="G80" s="3">
        <v>1012.33333333333</v>
      </c>
      <c r="H80" s="3">
        <v>1252</v>
      </c>
      <c r="I80" s="3">
        <v>1246.66666666667</v>
      </c>
      <c r="J80" s="3">
        <v>1416.66666666667</v>
      </c>
      <c r="K80" s="3">
        <v>1292.66666666667</v>
      </c>
      <c r="L80" s="3">
        <v>1163.56666666667</v>
      </c>
    </row>
    <row r="82" spans="1:11">
      <c r="A82" s="4" t="s">
        <v>1</v>
      </c>
      <c r="B82" s="4" t="s">
        <v>2</v>
      </c>
      <c r="C82" s="4" t="s">
        <v>3</v>
      </c>
      <c r="D82" s="4" t="s">
        <v>4</v>
      </c>
      <c r="E82" s="4" t="s">
        <v>5</v>
      </c>
      <c r="F82" s="4" t="s">
        <v>6</v>
      </c>
      <c r="G82" s="4" t="s">
        <v>7</v>
      </c>
      <c r="H82" s="4" t="s">
        <v>8</v>
      </c>
      <c r="I82" s="4" t="s">
        <v>9</v>
      </c>
      <c r="J82" s="4" t="s">
        <v>10</v>
      </c>
      <c r="K82" s="4" t="s">
        <v>11</v>
      </c>
    </row>
    <row r="83" spans="1:11">
      <c r="A83" s="5">
        <v>40</v>
      </c>
      <c r="B83" s="6">
        <v>0.950074738415546</v>
      </c>
      <c r="C83" s="6">
        <v>1.31659192825112</v>
      </c>
      <c r="D83" s="6">
        <v>0.904932735426009</v>
      </c>
      <c r="E83" s="6">
        <v>0.830493273542601</v>
      </c>
      <c r="F83" s="6">
        <v>0.653811659192825</v>
      </c>
      <c r="G83" s="6">
        <v>0.866068759342302</v>
      </c>
      <c r="H83" s="6">
        <v>1.07593423019432</v>
      </c>
      <c r="I83" s="6">
        <v>1.07653213751868</v>
      </c>
      <c r="J83" s="6">
        <v>1.21434977578475</v>
      </c>
      <c r="K83" s="6">
        <v>1.11061285500747</v>
      </c>
    </row>
    <row r="84" spans="1:11">
      <c r="A84" s="5">
        <v>35</v>
      </c>
      <c r="B84" s="6">
        <v>0.950506857483602</v>
      </c>
      <c r="C84" s="6">
        <v>1.31872391174717</v>
      </c>
      <c r="D84" s="6">
        <v>0.905187835420394</v>
      </c>
      <c r="E84" s="6">
        <v>0.829755515802027</v>
      </c>
      <c r="F84" s="6">
        <v>0.653548002385212</v>
      </c>
      <c r="G84" s="6">
        <v>0.866726296958855</v>
      </c>
      <c r="H84" s="6">
        <v>1.07632677400119</v>
      </c>
      <c r="I84" s="6">
        <v>1.07394156231366</v>
      </c>
      <c r="J84" s="6">
        <v>1.2149672033393</v>
      </c>
      <c r="K84" s="6">
        <v>1.11210494931425</v>
      </c>
    </row>
    <row r="85" spans="1:11">
      <c r="A85" s="5">
        <v>30</v>
      </c>
      <c r="B85" s="6">
        <v>0.951574569221628</v>
      </c>
      <c r="C85" s="6">
        <v>1.31699346405229</v>
      </c>
      <c r="D85" s="6">
        <v>0.905228758169935</v>
      </c>
      <c r="E85" s="6">
        <v>0.829768270944741</v>
      </c>
      <c r="F85" s="6">
        <v>0.654783125371361</v>
      </c>
      <c r="G85" s="6">
        <v>0.865121806298277</v>
      </c>
      <c r="H85" s="6">
        <v>1.07546048722519</v>
      </c>
      <c r="I85" s="6">
        <v>1.07130124777184</v>
      </c>
      <c r="J85" s="6">
        <v>1.21538918597742</v>
      </c>
      <c r="K85" s="6">
        <v>1.11170528817588</v>
      </c>
    </row>
    <row r="86" spans="1:11">
      <c r="A86" s="5">
        <v>25</v>
      </c>
      <c r="B86" s="6">
        <v>0.950562462995855</v>
      </c>
      <c r="C86" s="6">
        <v>1.31675547661338</v>
      </c>
      <c r="D86" s="6">
        <v>0.904973357015986</v>
      </c>
      <c r="E86" s="6">
        <v>0.828300769686205</v>
      </c>
      <c r="F86" s="6">
        <v>0.654825340438129</v>
      </c>
      <c r="G86" s="6">
        <v>0.866193013617525</v>
      </c>
      <c r="H86" s="6">
        <v>1.07992895204263</v>
      </c>
      <c r="I86" s="6">
        <v>1.07815275310835</v>
      </c>
      <c r="J86" s="6">
        <v>1.21669626998224</v>
      </c>
      <c r="K86" s="6">
        <v>1.10775606867969</v>
      </c>
    </row>
    <row r="87" spans="1:11">
      <c r="A87" s="5">
        <v>20</v>
      </c>
      <c r="B87" s="6">
        <v>0.950191570881226</v>
      </c>
      <c r="C87" s="6">
        <v>1.31594459180666</v>
      </c>
      <c r="D87" s="6">
        <v>0.903919834954318</v>
      </c>
      <c r="E87" s="6">
        <v>0.827586206896552</v>
      </c>
      <c r="F87" s="6">
        <v>0.654877689360448</v>
      </c>
      <c r="G87" s="6">
        <v>0.865016209843796</v>
      </c>
      <c r="H87" s="6">
        <v>1.07780725022104</v>
      </c>
      <c r="I87" s="6">
        <v>1.0807544945476</v>
      </c>
      <c r="J87" s="6">
        <v>1.21662245800177</v>
      </c>
      <c r="K87" s="6">
        <v>1.10934276451518</v>
      </c>
    </row>
    <row r="88" spans="1:11">
      <c r="A88" s="5">
        <v>15</v>
      </c>
      <c r="B88" s="6">
        <v>0.951040750513046</v>
      </c>
      <c r="C88" s="6">
        <v>1.31720902961009</v>
      </c>
      <c r="D88" s="6">
        <v>0.904133685136324</v>
      </c>
      <c r="E88" s="6">
        <v>0.828789211374963</v>
      </c>
      <c r="F88" s="6">
        <v>0.654646731163882</v>
      </c>
      <c r="G88" s="6">
        <v>0.866608032834946</v>
      </c>
      <c r="H88" s="6">
        <v>1.07417179712694</v>
      </c>
      <c r="I88" s="6">
        <v>1.07446496628555</v>
      </c>
      <c r="J88" s="6">
        <v>1.21723834652595</v>
      </c>
      <c r="K88" s="6">
        <v>1.10993843447669</v>
      </c>
    </row>
    <row r="89" spans="1:11">
      <c r="A89" s="5">
        <v>10</v>
      </c>
      <c r="B89" s="6">
        <v>0.950087565674256</v>
      </c>
      <c r="C89" s="6">
        <v>1.31611208406305</v>
      </c>
      <c r="D89" s="6">
        <v>0.903677758318739</v>
      </c>
      <c r="E89" s="6">
        <v>0.828663164039696</v>
      </c>
      <c r="F89" s="6">
        <v>0.65440747227087</v>
      </c>
      <c r="G89" s="6">
        <v>0.866608289550496</v>
      </c>
      <c r="H89" s="6">
        <v>1.0753064798599</v>
      </c>
      <c r="I89" s="6">
        <v>1.07734967892586</v>
      </c>
      <c r="J89" s="6">
        <v>1.21862230005838</v>
      </c>
      <c r="K89" s="6">
        <v>1.10828955049621</v>
      </c>
    </row>
    <row r="90" spans="1:11">
      <c r="A90" s="5">
        <v>5</v>
      </c>
      <c r="B90" s="6">
        <v>0.952006980802792</v>
      </c>
      <c r="C90" s="6">
        <v>1.31762652705061</v>
      </c>
      <c r="D90" s="6">
        <v>0.904886561954625</v>
      </c>
      <c r="E90" s="6">
        <v>0.828679464805119</v>
      </c>
      <c r="F90" s="6">
        <v>0.657649796393252</v>
      </c>
      <c r="G90" s="6">
        <v>0.868819080860966</v>
      </c>
      <c r="H90" s="6">
        <v>1.06689936009308</v>
      </c>
      <c r="I90" s="6">
        <v>1.07649796393252</v>
      </c>
      <c r="J90" s="6">
        <v>1.21902268760908</v>
      </c>
      <c r="K90" s="6">
        <v>1.1108202443281</v>
      </c>
    </row>
    <row r="91" spans="1:11">
      <c r="A91" s="5">
        <v>0</v>
      </c>
      <c r="B91" s="6">
        <v>0.951678240740741</v>
      </c>
      <c r="C91" s="6">
        <v>1.31626157407407</v>
      </c>
      <c r="D91" s="6">
        <v>0.904224537037037</v>
      </c>
      <c r="E91" s="6">
        <v>0.826967592592593</v>
      </c>
      <c r="F91" s="6">
        <v>0.65625</v>
      </c>
      <c r="G91" s="6">
        <v>0.869502314814815</v>
      </c>
      <c r="H91" s="6">
        <v>1.07002314814815</v>
      </c>
      <c r="I91" s="6">
        <v>1.07725694444444</v>
      </c>
      <c r="J91" s="6">
        <v>1.21961805555556</v>
      </c>
      <c r="K91" s="6">
        <v>1.11111111111111</v>
      </c>
    </row>
    <row r="92" spans="1:11">
      <c r="A92" s="5">
        <v>-5</v>
      </c>
      <c r="B92" s="6">
        <v>0.951065054691998</v>
      </c>
      <c r="C92" s="6">
        <v>1.31491076568797</v>
      </c>
      <c r="D92" s="6">
        <v>0.90356937248129</v>
      </c>
      <c r="E92" s="6">
        <v>0.828151986183074</v>
      </c>
      <c r="F92" s="6">
        <v>0.656879677605066</v>
      </c>
      <c r="G92" s="6">
        <v>0.869314910765688</v>
      </c>
      <c r="H92" s="6">
        <v>1.07253886010363</v>
      </c>
      <c r="I92" s="6">
        <v>1.07772020725389</v>
      </c>
      <c r="J92" s="6">
        <v>1.21848013816926</v>
      </c>
      <c r="K92" s="6">
        <v>1.10995970063328</v>
      </c>
    </row>
    <row r="93" spans="1:11">
      <c r="A93" s="5">
        <v>-10</v>
      </c>
      <c r="B93" s="6">
        <v>0.951030927835051</v>
      </c>
      <c r="C93" s="6">
        <v>1.31328751431844</v>
      </c>
      <c r="D93" s="6">
        <v>0.903207331042382</v>
      </c>
      <c r="E93" s="6">
        <v>0.827319587628866</v>
      </c>
      <c r="F93" s="6">
        <v>0.657502863688431</v>
      </c>
      <c r="G93" s="6">
        <v>0.869702176403207</v>
      </c>
      <c r="H93" s="6">
        <v>1.07560137457045</v>
      </c>
      <c r="I93" s="6">
        <v>1.07101947308133</v>
      </c>
      <c r="J93" s="6">
        <v>1.21706758304696</v>
      </c>
      <c r="K93" s="6">
        <v>1.11053837342497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esp32</dc:creator>
  <dcterms:created xsi:type="dcterms:W3CDTF">2017-07-07T03:26:00Z</dcterms:created>
  <dcterms:modified xsi:type="dcterms:W3CDTF">2017-07-07T14:54:24Z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