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<sst xmlns="http://schemas.openxmlformats.org/spreadsheetml/2006/main" count="20">
  <si>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表中A～J列代表9个touchpad，每次试验的前三行是三次读数采样，第四行是三次采样的平均值AVGi，第K列是9个touchpad读数的全局平均值AVG，第五行是AVGi/AVG</t>
  </si>
  <si>
    <t>3.519v</t>
  </si>
  <si>
    <t>3.338v</t>
  </si>
  <si>
    <t>3.181v</t>
  </si>
  <si>
    <t>3.034v</t>
  </si>
  <si>
    <t>2.894v</t>
  </si>
  <si>
    <t>2.740v</t>
  </si>
  <si>
    <t>2.554v</t>
  </si>
  <si>
    <t>电压</t>
  </si>
  <si>
    <t>pad0</t>
  </si>
  <si>
    <t>pad1</t>
  </si>
  <si>
    <t>pad2</t>
  </si>
  <si>
    <t>pad3</t>
  </si>
  <si>
    <t>pad4</t>
  </si>
  <si>
    <t>pad5</t>
  </si>
  <si>
    <t>pad6</t>
  </si>
  <si>
    <t>pad7</t>
  </si>
  <si>
    <t>pad8</t>
  </si>
  <si>
    <t>pad9</t>
  </si>
  <si>
    <t>avg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</si>
</sst>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Alignment="1">
      <alignment horizontal="right" vertical="center"/>
    </xf>
    <xf numFmtId="0" fontId="1" fillId="0" borderId="0" xfId="0">
      <alignment vertical="center"/>
    </xf>
    <xf numFmtId="177" fontId="1" fillId="0" borderId="0" xfId="0" applyNumberFormat="1">
      <alignment vertical="center"/>
    </xf>
    <xf numFmtId="176" fontId="1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 c:formatCode="General">
                  <c:v>3.519</c:v>
                </c:pt>
                <c:pt idx="1" c:formatCode="General">
                  <c:v>3.338</c:v>
                </c:pt>
                <c:pt idx="2" c:formatCode="General">
                  <c:v>3.181</c:v>
                </c:pt>
                <c:pt idx="3" c:formatCode="General">
                  <c:v>3.034</c:v>
                </c:pt>
                <c:pt idx="4" c:formatCode="General">
                  <c:v>2.894</c:v>
                </c:pt>
                <c:pt idx="5" c:formatCode="General">
                  <c:v>2.74</c:v>
                </c:pt>
                <c:pt idx="6" c:formatCode="General">
                  <c:v>2.554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 c:formatCode="General">
                  <c:v>1110</c:v>
                </c:pt>
                <c:pt idx="1" c:formatCode="General">
                  <c:v>1118</c:v>
                </c:pt>
                <c:pt idx="2" c:formatCode="General">
                  <c:v>1130</c:v>
                </c:pt>
                <c:pt idx="3" c:formatCode="General">
                  <c:v>1154</c:v>
                </c:pt>
                <c:pt idx="4" c:formatCode="General">
                  <c:v>1192</c:v>
                </c:pt>
                <c:pt idx="5" c:formatCode="General">
                  <c:v>1240</c:v>
                </c:pt>
                <c:pt idx="6" c:formatCode="General">
                  <c:v>1312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665148079"/>
        <c:axId val="709096017"/>
      </c:scatterChart>
      <c:valAx>
        <c:axId val="665148079"/>
        <c:scaling>
          <c:orientation val="minMax"/>
          <c:min val="2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096017"/>
        <c:crosses val="autoZero"/>
        <c:crossBetween val="midCat"/>
      </c:valAx>
      <c:valAx>
        <c:axId val="70909601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1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737235</xdr:colOff>
      <xdr:row>8</xdr:row>
      <xdr:rowOff>139065</xdr:rowOff>
    </xdr:from>
    <xdr:to>
      <xdr:col>17</xdr:col>
      <xdr:colOff>737235</xdr:colOff>
      <xdr:row>21</xdr:row>
      <xdr:rowOff>158115</xdr:rowOff>
    </xdr:to>
    <xdr:graphicFrame>
      <xdr:nvGraphicFramePr>
        <xdr:cNvPr id="4" name="图表 3"/>
        <xdr:cNvGraphicFramePr/>
      </xdr:nvGraphicFramePr>
      <xdr:xfrm>
        <a:off x="6629400" y="1815465"/>
        <a:ext cx="39185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1"/>
  <sheetViews>
    <sheetView tabSelected="1" zoomScale="115" zoomScaleNormal="115" workbookViewId="0">
      <selection activeCell="T10" sqref="T10"/>
    </sheetView>
  </sheetViews>
  <sheetFormatPr defaultColWidth="8.88888888888889" defaultRowHeight="16.5"/>
  <cols>
    <col min="1" max="15" width="6.44444444444444" customWidth="1"/>
  </cols>
  <sheetData>
    <row r="1" spans="1:1">
      <c r="A1" t="s">
        <v>0</v>
      </c>
    </row>
    <row r="2" spans="1:14">
      <c r="A2" t="s">
        <v>1</v>
      </c>
      <c r="M2">
        <v>3.519</v>
      </c>
      <c r="N2">
        <v>1110</v>
      </c>
    </row>
    <row r="3" spans="1:14">
      <c r="A3">
        <v>1057</v>
      </c>
      <c r="B3">
        <v>1457</v>
      </c>
      <c r="C3">
        <v>1006</v>
      </c>
      <c r="D3">
        <v>918</v>
      </c>
      <c r="E3">
        <v>728</v>
      </c>
      <c r="F3">
        <v>962</v>
      </c>
      <c r="G3">
        <v>1199</v>
      </c>
      <c r="H3">
        <v>1194</v>
      </c>
      <c r="I3">
        <v>1350</v>
      </c>
      <c r="J3">
        <v>1233</v>
      </c>
      <c r="M3">
        <v>3.338</v>
      </c>
      <c r="N3">
        <v>1118</v>
      </c>
    </row>
    <row r="4" spans="1:14">
      <c r="A4">
        <v>1057</v>
      </c>
      <c r="B4">
        <v>1456</v>
      </c>
      <c r="C4">
        <v>1006</v>
      </c>
      <c r="D4">
        <v>922</v>
      </c>
      <c r="E4">
        <v>728</v>
      </c>
      <c r="F4">
        <v>958</v>
      </c>
      <c r="G4">
        <v>1195</v>
      </c>
      <c r="H4">
        <v>1196</v>
      </c>
      <c r="I4">
        <v>1353</v>
      </c>
      <c r="J4">
        <v>1234</v>
      </c>
      <c r="M4">
        <v>3.181</v>
      </c>
      <c r="N4">
        <v>1130</v>
      </c>
    </row>
    <row r="5" spans="1:14">
      <c r="A5">
        <v>1056</v>
      </c>
      <c r="B5">
        <v>1457</v>
      </c>
      <c r="C5">
        <v>1005</v>
      </c>
      <c r="D5">
        <v>917</v>
      </c>
      <c r="E5">
        <v>724</v>
      </c>
      <c r="F5">
        <v>961</v>
      </c>
      <c r="G5">
        <v>1203</v>
      </c>
      <c r="H5">
        <v>1188</v>
      </c>
      <c r="I5">
        <v>1353</v>
      </c>
      <c r="J5">
        <v>1232</v>
      </c>
      <c r="M5">
        <v>3.034</v>
      </c>
      <c r="N5">
        <v>1154</v>
      </c>
    </row>
    <row r="6" spans="1:14">
      <c r="A6">
        <f t="shared" ref="A6:J6" si="0">AVERAGE(A3:A5)</f>
        <v>1056.66666666667</v>
      </c>
      <c r="B6">
        <f t="shared" si="0"/>
        <v>1456.66666666667</v>
      </c>
      <c r="C6">
        <f t="shared" si="0"/>
        <v>1005.66666666667</v>
      </c>
      <c r="D6">
        <f t="shared" si="0"/>
        <v>919</v>
      </c>
      <c r="E6">
        <f t="shared" si="0"/>
        <v>726.666666666667</v>
      </c>
      <c r="F6">
        <f t="shared" si="0"/>
        <v>960.333333333333</v>
      </c>
      <c r="G6">
        <f t="shared" si="0"/>
        <v>1199</v>
      </c>
      <c r="H6">
        <f t="shared" si="0"/>
        <v>1192.66666666667</v>
      </c>
      <c r="I6">
        <f t="shared" si="0"/>
        <v>1352</v>
      </c>
      <c r="J6">
        <f t="shared" si="0"/>
        <v>1233</v>
      </c>
      <c r="K6">
        <f>AVERAGE(A6:J6)</f>
        <v>1110.16666666667</v>
      </c>
      <c r="M6">
        <v>2.894</v>
      </c>
      <c r="N6">
        <v>1192</v>
      </c>
    </row>
    <row r="7" spans="1:14">
      <c r="A7">
        <f>A6/1110</f>
        <v>0.951951951951952</v>
      </c>
      <c r="B7">
        <f t="shared" ref="B7:J7" si="1">B6/1110</f>
        <v>1.31231231231231</v>
      </c>
      <c r="C7">
        <f t="shared" si="1"/>
        <v>0.906006006006006</v>
      </c>
      <c r="D7">
        <f t="shared" si="1"/>
        <v>0.827927927927928</v>
      </c>
      <c r="E7">
        <f t="shared" si="1"/>
        <v>0.654654654654655</v>
      </c>
      <c r="F7">
        <f t="shared" si="1"/>
        <v>0.865165165165165</v>
      </c>
      <c r="G7">
        <f t="shared" si="1"/>
        <v>1.08018018018018</v>
      </c>
      <c r="H7">
        <f t="shared" si="1"/>
        <v>1.07447447447447</v>
      </c>
      <c r="I7">
        <f t="shared" si="1"/>
        <v>1.21801801801802</v>
      </c>
      <c r="J7">
        <f t="shared" si="1"/>
        <v>1.11081081081081</v>
      </c>
      <c r="M7">
        <v>2.74</v>
      </c>
      <c r="N7">
        <v>1240</v>
      </c>
    </row>
    <row r="8" spans="1:14">
      <c r="A8" t="s">
        <v>2</v>
      </c>
      <c r="M8">
        <v>2.554</v>
      </c>
      <c r="N8">
        <v>1312</v>
      </c>
    </row>
    <row r="9" spans="1:10">
      <c r="A9">
        <v>1062</v>
      </c>
      <c r="B9">
        <v>1469</v>
      </c>
      <c r="C9">
        <v>1013</v>
      </c>
      <c r="D9">
        <v>926</v>
      </c>
      <c r="E9">
        <v>731</v>
      </c>
      <c r="F9">
        <v>965</v>
      </c>
      <c r="G9">
        <v>1207</v>
      </c>
      <c r="H9">
        <v>1199</v>
      </c>
      <c r="I9">
        <v>1361</v>
      </c>
      <c r="J9">
        <v>1243</v>
      </c>
    </row>
    <row r="10" spans="1:10">
      <c r="A10">
        <v>1063</v>
      </c>
      <c r="B10">
        <v>1468</v>
      </c>
      <c r="C10">
        <v>1013</v>
      </c>
      <c r="D10">
        <v>925</v>
      </c>
      <c r="E10">
        <v>733</v>
      </c>
      <c r="F10">
        <v>968</v>
      </c>
      <c r="G10">
        <v>1206</v>
      </c>
      <c r="H10">
        <v>1207</v>
      </c>
      <c r="I10">
        <v>1365</v>
      </c>
      <c r="J10">
        <v>1244</v>
      </c>
    </row>
    <row r="11" spans="1:10">
      <c r="A11">
        <v>1064</v>
      </c>
      <c r="B11">
        <v>1469</v>
      </c>
      <c r="C11">
        <v>1014</v>
      </c>
      <c r="D11">
        <v>924</v>
      </c>
      <c r="E11">
        <v>730</v>
      </c>
      <c r="F11">
        <v>969</v>
      </c>
      <c r="G11">
        <v>1198</v>
      </c>
      <c r="H11">
        <v>1196</v>
      </c>
      <c r="I11">
        <v>1365</v>
      </c>
      <c r="J11">
        <v>1243</v>
      </c>
    </row>
    <row r="12" spans="1:11">
      <c r="A12">
        <f t="shared" ref="A12:J12" si="2">AVERAGE(A9:A11)</f>
        <v>1063</v>
      </c>
      <c r="B12">
        <f t="shared" si="2"/>
        <v>1468.66666666667</v>
      </c>
      <c r="C12">
        <f t="shared" si="2"/>
        <v>1013.33333333333</v>
      </c>
      <c r="D12">
        <f t="shared" si="2"/>
        <v>925</v>
      </c>
      <c r="E12">
        <f t="shared" si="2"/>
        <v>731.333333333333</v>
      </c>
      <c r="F12">
        <f t="shared" si="2"/>
        <v>967.333333333333</v>
      </c>
      <c r="G12">
        <f t="shared" si="2"/>
        <v>1203.66666666667</v>
      </c>
      <c r="H12">
        <f t="shared" si="2"/>
        <v>1200.66666666667</v>
      </c>
      <c r="I12">
        <f t="shared" si="2"/>
        <v>1363.66666666667</v>
      </c>
      <c r="J12">
        <f t="shared" si="2"/>
        <v>1243.33333333333</v>
      </c>
      <c r="K12">
        <f>AVERAGE(A12:J12)</f>
        <v>1118</v>
      </c>
    </row>
    <row r="13" spans="1:10">
      <c r="A13">
        <f>A12/1118</f>
        <v>0.950805008944544</v>
      </c>
      <c r="B13">
        <f t="shared" ref="B13:J13" si="3">B12/1118</f>
        <v>1.31365533691115</v>
      </c>
      <c r="C13">
        <f t="shared" si="3"/>
        <v>0.906380441264162</v>
      </c>
      <c r="D13">
        <f t="shared" si="3"/>
        <v>0.82737030411449</v>
      </c>
      <c r="E13">
        <f t="shared" si="3"/>
        <v>0.654144305307096</v>
      </c>
      <c r="F13">
        <f t="shared" si="3"/>
        <v>0.865235539654144</v>
      </c>
      <c r="G13">
        <f t="shared" si="3"/>
        <v>1.07662492546213</v>
      </c>
      <c r="H13">
        <f t="shared" si="3"/>
        <v>1.07394156231366</v>
      </c>
      <c r="I13">
        <f t="shared" si="3"/>
        <v>1.21973762671437</v>
      </c>
      <c r="J13">
        <f t="shared" si="3"/>
        <v>1.11210494931425</v>
      </c>
    </row>
    <row r="14" spans="1:1">
      <c r="A14" t="s">
        <v>3</v>
      </c>
    </row>
    <row r="15" spans="1:10">
      <c r="A15">
        <v>1068</v>
      </c>
      <c r="B15">
        <v>1487</v>
      </c>
      <c r="C15">
        <v>1023</v>
      </c>
      <c r="D15">
        <v>938</v>
      </c>
      <c r="E15">
        <v>738</v>
      </c>
      <c r="F15">
        <v>977</v>
      </c>
      <c r="G15">
        <v>1219</v>
      </c>
      <c r="H15">
        <v>1215</v>
      </c>
      <c r="I15">
        <v>1379</v>
      </c>
      <c r="J15">
        <v>1262</v>
      </c>
    </row>
    <row r="16" spans="1:10">
      <c r="A16">
        <v>1073</v>
      </c>
      <c r="B16">
        <v>1488</v>
      </c>
      <c r="C16">
        <v>1023</v>
      </c>
      <c r="D16">
        <v>937</v>
      </c>
      <c r="E16">
        <v>738</v>
      </c>
      <c r="F16">
        <v>977</v>
      </c>
      <c r="G16">
        <v>1213</v>
      </c>
      <c r="H16">
        <v>1216</v>
      </c>
      <c r="I16">
        <v>1380</v>
      </c>
      <c r="J16">
        <v>1257</v>
      </c>
    </row>
    <row r="17" spans="1:10">
      <c r="A17">
        <v>1069</v>
      </c>
      <c r="B17">
        <v>1489</v>
      </c>
      <c r="C17">
        <v>1024</v>
      </c>
      <c r="D17">
        <v>936</v>
      </c>
      <c r="E17">
        <v>741</v>
      </c>
      <c r="F17">
        <v>977</v>
      </c>
      <c r="G17">
        <v>1216</v>
      </c>
      <c r="H17">
        <v>1213</v>
      </c>
      <c r="I17">
        <v>1382</v>
      </c>
      <c r="J17">
        <v>1255</v>
      </c>
    </row>
    <row r="18" spans="1:11">
      <c r="A18">
        <f t="shared" ref="A18:J18" si="4">AVERAGE(A15:A17)</f>
        <v>1070</v>
      </c>
      <c r="B18">
        <f t="shared" si="4"/>
        <v>1488</v>
      </c>
      <c r="C18">
        <f t="shared" si="4"/>
        <v>1023.33333333333</v>
      </c>
      <c r="D18">
        <f t="shared" si="4"/>
        <v>937</v>
      </c>
      <c r="E18">
        <f t="shared" si="4"/>
        <v>739</v>
      </c>
      <c r="F18">
        <f t="shared" si="4"/>
        <v>977</v>
      </c>
      <c r="G18">
        <f t="shared" si="4"/>
        <v>1216</v>
      </c>
      <c r="H18">
        <f t="shared" si="4"/>
        <v>1214.66666666667</v>
      </c>
      <c r="I18">
        <f t="shared" si="4"/>
        <v>1380.33333333333</v>
      </c>
      <c r="J18">
        <f t="shared" si="4"/>
        <v>1258</v>
      </c>
      <c r="K18">
        <f>AVERAGE(A18:J18)</f>
        <v>1130.33333333333</v>
      </c>
    </row>
    <row r="19" spans="1:10">
      <c r="A19">
        <f>A18/1130</f>
        <v>0.946902654867257</v>
      </c>
      <c r="B19">
        <f t="shared" ref="B19:J19" si="5">B18/1130</f>
        <v>1.31681415929204</v>
      </c>
      <c r="C19">
        <f t="shared" si="5"/>
        <v>0.905604719764012</v>
      </c>
      <c r="D19">
        <f t="shared" si="5"/>
        <v>0.829203539823009</v>
      </c>
      <c r="E19">
        <f t="shared" si="5"/>
        <v>0.653982300884956</v>
      </c>
      <c r="F19">
        <f t="shared" si="5"/>
        <v>0.864601769911504</v>
      </c>
      <c r="G19">
        <f t="shared" si="5"/>
        <v>1.07610619469027</v>
      </c>
      <c r="H19">
        <f t="shared" si="5"/>
        <v>1.07492625368732</v>
      </c>
      <c r="I19">
        <f t="shared" si="5"/>
        <v>1.22153392330383</v>
      </c>
      <c r="J19">
        <f t="shared" si="5"/>
        <v>1.11327433628319</v>
      </c>
    </row>
    <row r="20" spans="1:1">
      <c r="A20" t="s">
        <v>4</v>
      </c>
    </row>
    <row r="21" spans="1:10">
      <c r="A21">
        <v>1103</v>
      </c>
      <c r="B21">
        <v>1524</v>
      </c>
      <c r="C21">
        <v>1045</v>
      </c>
      <c r="D21">
        <v>954</v>
      </c>
      <c r="E21">
        <v>750</v>
      </c>
      <c r="F21">
        <v>994</v>
      </c>
      <c r="G21">
        <v>1231</v>
      </c>
      <c r="H21">
        <v>1232</v>
      </c>
      <c r="I21">
        <v>1408</v>
      </c>
      <c r="J21">
        <v>1283</v>
      </c>
    </row>
    <row r="22" spans="1:10">
      <c r="A22">
        <v>1099</v>
      </c>
      <c r="B22">
        <v>1523</v>
      </c>
      <c r="C22">
        <v>1044</v>
      </c>
      <c r="D22">
        <v>954</v>
      </c>
      <c r="E22">
        <v>751</v>
      </c>
      <c r="F22">
        <v>996</v>
      </c>
      <c r="G22">
        <v>1235</v>
      </c>
      <c r="H22">
        <v>1243</v>
      </c>
      <c r="I22">
        <v>1410</v>
      </c>
      <c r="J22">
        <v>1289</v>
      </c>
    </row>
    <row r="23" spans="1:10">
      <c r="A23">
        <v>1100</v>
      </c>
      <c r="B23">
        <v>1523</v>
      </c>
      <c r="C23">
        <v>1045</v>
      </c>
      <c r="D23">
        <v>952</v>
      </c>
      <c r="E23">
        <v>749</v>
      </c>
      <c r="F23">
        <v>992</v>
      </c>
      <c r="G23">
        <v>1246</v>
      </c>
      <c r="H23">
        <v>1259</v>
      </c>
      <c r="I23">
        <v>1411</v>
      </c>
      <c r="J23">
        <v>1286</v>
      </c>
    </row>
    <row r="24" spans="1:11">
      <c r="A24">
        <f t="shared" ref="A24:J24" si="6">AVERAGE(A21:A23)</f>
        <v>1100.66666666667</v>
      </c>
      <c r="B24">
        <f t="shared" si="6"/>
        <v>1523.33333333333</v>
      </c>
      <c r="C24">
        <f t="shared" si="6"/>
        <v>1044.66666666667</v>
      </c>
      <c r="D24">
        <f t="shared" si="6"/>
        <v>953.333333333333</v>
      </c>
      <c r="E24">
        <f t="shared" si="6"/>
        <v>750</v>
      </c>
      <c r="F24">
        <f t="shared" si="6"/>
        <v>994</v>
      </c>
      <c r="G24">
        <f t="shared" si="6"/>
        <v>1237.33333333333</v>
      </c>
      <c r="H24">
        <f t="shared" si="6"/>
        <v>1244.66666666667</v>
      </c>
      <c r="I24">
        <f t="shared" si="6"/>
        <v>1409.66666666667</v>
      </c>
      <c r="J24">
        <f t="shared" si="6"/>
        <v>1286</v>
      </c>
      <c r="K24">
        <f>AVERAGE(A24:J24)</f>
        <v>1154.36666666667</v>
      </c>
    </row>
    <row r="25" spans="1:10">
      <c r="A25">
        <f>A24/1154</f>
        <v>0.953783939919122</v>
      </c>
      <c r="B25">
        <f t="shared" ref="B25:J25" si="7">B24/1154</f>
        <v>1.32004621606008</v>
      </c>
      <c r="C25">
        <f t="shared" si="7"/>
        <v>0.9052570768342</v>
      </c>
      <c r="D25">
        <f t="shared" si="7"/>
        <v>0.826112073945696</v>
      </c>
      <c r="E25">
        <f t="shared" si="7"/>
        <v>0.649913344887348</v>
      </c>
      <c r="F25">
        <f t="shared" si="7"/>
        <v>0.861351819757366</v>
      </c>
      <c r="G25">
        <f t="shared" si="7"/>
        <v>1.07221259387637</v>
      </c>
      <c r="H25">
        <f t="shared" si="7"/>
        <v>1.07856730213749</v>
      </c>
      <c r="I25">
        <f t="shared" si="7"/>
        <v>1.22154823801271</v>
      </c>
      <c r="J25">
        <f t="shared" si="7"/>
        <v>1.11438474870017</v>
      </c>
    </row>
    <row r="26" spans="1:1">
      <c r="A26" t="s">
        <v>5</v>
      </c>
    </row>
    <row r="27" spans="1:10">
      <c r="A27">
        <v>1132</v>
      </c>
      <c r="B27">
        <v>1571</v>
      </c>
      <c r="C27">
        <v>1077</v>
      </c>
      <c r="D27">
        <v>988</v>
      </c>
      <c r="E27">
        <v>776</v>
      </c>
      <c r="F27">
        <v>1029</v>
      </c>
      <c r="G27">
        <v>1278</v>
      </c>
      <c r="H27">
        <v>1269</v>
      </c>
      <c r="I27">
        <v>1456</v>
      </c>
      <c r="J27">
        <v>1325</v>
      </c>
    </row>
    <row r="28" spans="1:10">
      <c r="A28">
        <v>1133</v>
      </c>
      <c r="B28">
        <v>1573</v>
      </c>
      <c r="C28">
        <v>1078</v>
      </c>
      <c r="D28">
        <v>985</v>
      </c>
      <c r="E28">
        <v>774</v>
      </c>
      <c r="F28">
        <v>1030</v>
      </c>
      <c r="G28">
        <v>1280</v>
      </c>
      <c r="H28">
        <v>1277</v>
      </c>
      <c r="I28">
        <v>1459</v>
      </c>
      <c r="J28">
        <v>1323</v>
      </c>
    </row>
    <row r="29" spans="1:10">
      <c r="A29">
        <v>1133</v>
      </c>
      <c r="B29">
        <v>1573</v>
      </c>
      <c r="C29">
        <v>1077</v>
      </c>
      <c r="D29">
        <v>986</v>
      </c>
      <c r="E29">
        <v>778</v>
      </c>
      <c r="F29">
        <v>1030</v>
      </c>
      <c r="G29">
        <v>1287</v>
      </c>
      <c r="H29">
        <v>1300</v>
      </c>
      <c r="I29">
        <v>1456</v>
      </c>
      <c r="J29">
        <v>1326</v>
      </c>
    </row>
    <row r="30" spans="1:11">
      <c r="A30">
        <f t="shared" ref="A30:J30" si="8">AVERAGE(A27:A29)</f>
        <v>1132.66666666667</v>
      </c>
      <c r="B30">
        <f t="shared" si="8"/>
        <v>1572.33333333333</v>
      </c>
      <c r="C30">
        <f t="shared" si="8"/>
        <v>1077.33333333333</v>
      </c>
      <c r="D30">
        <f t="shared" si="8"/>
        <v>986.333333333333</v>
      </c>
      <c r="E30">
        <f t="shared" si="8"/>
        <v>776</v>
      </c>
      <c r="F30">
        <f t="shared" si="8"/>
        <v>1029.66666666667</v>
      </c>
      <c r="G30">
        <f t="shared" si="8"/>
        <v>1281.66666666667</v>
      </c>
      <c r="H30">
        <f t="shared" si="8"/>
        <v>1282</v>
      </c>
      <c r="I30">
        <f t="shared" si="8"/>
        <v>1457</v>
      </c>
      <c r="J30">
        <f t="shared" si="8"/>
        <v>1324.66666666667</v>
      </c>
      <c r="K30">
        <f>AVERAGE(A30:J30)</f>
        <v>1191.96666666667</v>
      </c>
    </row>
    <row r="31" spans="1:10">
      <c r="A31">
        <f>A30/1191</f>
        <v>0.951021550517772</v>
      </c>
      <c r="B31">
        <f t="shared" ref="B31:J31" si="9">B30/1191</f>
        <v>1.32017912118668</v>
      </c>
      <c r="C31">
        <f t="shared" si="9"/>
        <v>0.904561992723202</v>
      </c>
      <c r="D31">
        <f t="shared" si="9"/>
        <v>0.828155611530926</v>
      </c>
      <c r="E31">
        <f t="shared" si="9"/>
        <v>0.651553316540722</v>
      </c>
      <c r="F31">
        <f t="shared" si="9"/>
        <v>0.864539602574867</v>
      </c>
      <c r="G31">
        <f t="shared" si="9"/>
        <v>1.07612650433809</v>
      </c>
      <c r="H31">
        <f t="shared" si="9"/>
        <v>1.07640638119228</v>
      </c>
      <c r="I31">
        <f t="shared" si="9"/>
        <v>1.22334172963896</v>
      </c>
      <c r="J31">
        <f t="shared" si="9"/>
        <v>1.11223061852785</v>
      </c>
    </row>
    <row r="32" spans="1:1">
      <c r="A32" t="s">
        <v>6</v>
      </c>
    </row>
    <row r="33" spans="1:10">
      <c r="A33">
        <v>1185</v>
      </c>
      <c r="B33">
        <v>1641</v>
      </c>
      <c r="C33">
        <v>1118</v>
      </c>
      <c r="D33">
        <v>1023</v>
      </c>
      <c r="E33">
        <v>806</v>
      </c>
      <c r="F33">
        <v>1071</v>
      </c>
      <c r="G33">
        <v>1333</v>
      </c>
      <c r="H33">
        <v>1337</v>
      </c>
      <c r="I33">
        <v>1520</v>
      </c>
      <c r="J33">
        <v>1378</v>
      </c>
    </row>
    <row r="34" spans="1:10">
      <c r="A34">
        <v>1181</v>
      </c>
      <c r="B34">
        <v>1640</v>
      </c>
      <c r="C34">
        <v>1120</v>
      </c>
      <c r="D34">
        <v>1024</v>
      </c>
      <c r="E34">
        <v>806</v>
      </c>
      <c r="F34">
        <v>1073</v>
      </c>
      <c r="G34">
        <v>1335</v>
      </c>
      <c r="H34">
        <v>1327</v>
      </c>
      <c r="I34">
        <v>1516</v>
      </c>
      <c r="J34">
        <v>1378</v>
      </c>
    </row>
    <row r="35" spans="1:10">
      <c r="A35">
        <v>1181</v>
      </c>
      <c r="B35">
        <v>1640</v>
      </c>
      <c r="C35">
        <v>1120</v>
      </c>
      <c r="D35">
        <v>1027</v>
      </c>
      <c r="E35">
        <v>806</v>
      </c>
      <c r="F35">
        <v>1072</v>
      </c>
      <c r="G35">
        <v>1337</v>
      </c>
      <c r="H35">
        <v>1329</v>
      </c>
      <c r="I35">
        <v>1518</v>
      </c>
      <c r="J35">
        <v>1379</v>
      </c>
    </row>
    <row r="36" spans="1:11">
      <c r="A36">
        <f t="shared" ref="A36:J36" si="10">AVERAGE(A33:A35)</f>
        <v>1182.33333333333</v>
      </c>
      <c r="B36">
        <f t="shared" si="10"/>
        <v>1640.33333333333</v>
      </c>
      <c r="C36">
        <f t="shared" si="10"/>
        <v>1119.33333333333</v>
      </c>
      <c r="D36">
        <f t="shared" si="10"/>
        <v>1024.66666666667</v>
      </c>
      <c r="E36">
        <f t="shared" si="10"/>
        <v>806</v>
      </c>
      <c r="F36">
        <f t="shared" si="10"/>
        <v>1072</v>
      </c>
      <c r="G36">
        <f t="shared" si="10"/>
        <v>1335</v>
      </c>
      <c r="H36">
        <f t="shared" si="10"/>
        <v>1331</v>
      </c>
      <c r="I36">
        <f t="shared" si="10"/>
        <v>1518</v>
      </c>
      <c r="J36">
        <f t="shared" si="10"/>
        <v>1378.33333333333</v>
      </c>
      <c r="K36">
        <f>AVERAGE(A36:J36)</f>
        <v>1240.7</v>
      </c>
    </row>
    <row r="37" spans="1:10">
      <c r="A37">
        <f>A36/1240</f>
        <v>0.953494623655914</v>
      </c>
      <c r="B37">
        <f t="shared" ref="B37:J37" si="11">B36/1240</f>
        <v>1.32284946236559</v>
      </c>
      <c r="C37">
        <f t="shared" si="11"/>
        <v>0.902688172043011</v>
      </c>
      <c r="D37">
        <f t="shared" si="11"/>
        <v>0.826344086021505</v>
      </c>
      <c r="E37">
        <f t="shared" si="11"/>
        <v>0.65</v>
      </c>
      <c r="F37">
        <f t="shared" si="11"/>
        <v>0.864516129032258</v>
      </c>
      <c r="G37">
        <f t="shared" si="11"/>
        <v>1.07661290322581</v>
      </c>
      <c r="H37">
        <f t="shared" si="11"/>
        <v>1.07338709677419</v>
      </c>
      <c r="I37">
        <f t="shared" si="11"/>
        <v>1.2241935483871</v>
      </c>
      <c r="J37">
        <f t="shared" si="11"/>
        <v>1.11155913978495</v>
      </c>
    </row>
    <row r="38" spans="1:1">
      <c r="A38" t="s">
        <v>7</v>
      </c>
    </row>
    <row r="39" spans="1:10">
      <c r="A39">
        <v>1240</v>
      </c>
      <c r="B39">
        <v>1742</v>
      </c>
      <c r="C39">
        <v>1188</v>
      </c>
      <c r="D39">
        <v>1088</v>
      </c>
      <c r="E39">
        <v>854</v>
      </c>
      <c r="F39">
        <v>1138</v>
      </c>
      <c r="G39">
        <v>1415</v>
      </c>
      <c r="H39">
        <v>1403</v>
      </c>
      <c r="I39">
        <v>1607</v>
      </c>
      <c r="J39">
        <v>1461</v>
      </c>
    </row>
    <row r="40" spans="1:10">
      <c r="A40">
        <v>1236</v>
      </c>
      <c r="B40">
        <v>1741</v>
      </c>
      <c r="C40">
        <v>1187</v>
      </c>
      <c r="D40">
        <v>1083</v>
      </c>
      <c r="E40">
        <v>852</v>
      </c>
      <c r="F40">
        <v>1136</v>
      </c>
      <c r="G40">
        <v>1417</v>
      </c>
      <c r="H40">
        <v>1399</v>
      </c>
      <c r="I40">
        <v>1613</v>
      </c>
      <c r="J40">
        <v>1460</v>
      </c>
    </row>
    <row r="41" spans="1:10">
      <c r="A41">
        <v>1236</v>
      </c>
      <c r="B41">
        <v>1741</v>
      </c>
      <c r="C41">
        <v>1186</v>
      </c>
      <c r="D41">
        <v>1084</v>
      </c>
      <c r="E41">
        <v>853</v>
      </c>
      <c r="F41">
        <v>1138</v>
      </c>
      <c r="G41">
        <v>1411</v>
      </c>
      <c r="H41">
        <v>1410</v>
      </c>
      <c r="I41">
        <v>1608</v>
      </c>
      <c r="J41">
        <v>1459</v>
      </c>
    </row>
    <row r="42" spans="1:11">
      <c r="A42">
        <f t="shared" ref="A42:J42" si="12">AVERAGE(A39:A41)</f>
        <v>1237.33333333333</v>
      </c>
      <c r="B42">
        <f t="shared" si="12"/>
        <v>1741.33333333333</v>
      </c>
      <c r="C42">
        <f t="shared" si="12"/>
        <v>1187</v>
      </c>
      <c r="D42">
        <f t="shared" si="12"/>
        <v>1085</v>
      </c>
      <c r="E42">
        <f t="shared" si="12"/>
        <v>853</v>
      </c>
      <c r="F42">
        <f t="shared" si="12"/>
        <v>1137.33333333333</v>
      </c>
      <c r="G42">
        <f t="shared" si="12"/>
        <v>1414.33333333333</v>
      </c>
      <c r="H42">
        <f t="shared" si="12"/>
        <v>1404</v>
      </c>
      <c r="I42">
        <f t="shared" si="12"/>
        <v>1609.33333333333</v>
      </c>
      <c r="J42">
        <f t="shared" si="12"/>
        <v>1460</v>
      </c>
      <c r="K42">
        <f>AVERAGE(A42:J42)</f>
        <v>1312.86666666667</v>
      </c>
    </row>
    <row r="43" spans="1:10">
      <c r="A43">
        <f>A42/1313</f>
        <v>0.942371160192942</v>
      </c>
      <c r="B43">
        <f t="shared" ref="B43:J43" si="13">B42/1313</f>
        <v>1.32622493018533</v>
      </c>
      <c r="C43">
        <f t="shared" si="13"/>
        <v>0.904036557501904</v>
      </c>
      <c r="D43">
        <f t="shared" si="13"/>
        <v>0.826351865955826</v>
      </c>
      <c r="E43">
        <f t="shared" si="13"/>
        <v>0.64965727341965</v>
      </c>
      <c r="F43">
        <f t="shared" si="13"/>
        <v>0.866209697892866</v>
      </c>
      <c r="G43">
        <f t="shared" si="13"/>
        <v>1.07717694846408</v>
      </c>
      <c r="H43">
        <f t="shared" si="13"/>
        <v>1.06930693069307</v>
      </c>
      <c r="I43">
        <f t="shared" si="13"/>
        <v>1.22569179994923</v>
      </c>
      <c r="J43">
        <f t="shared" si="13"/>
        <v>1.11195734958111</v>
      </c>
    </row>
    <row r="45" spans="1:12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1" t="s">
        <v>13</v>
      </c>
      <c r="G45" s="1" t="s">
        <v>14</v>
      </c>
      <c r="H45" s="1" t="s">
        <v>15</v>
      </c>
      <c r="I45" s="1" t="s">
        <v>16</v>
      </c>
      <c r="J45" s="1" t="s">
        <v>17</v>
      </c>
      <c r="K45" s="1" t="s">
        <v>18</v>
      </c>
      <c r="L45" s="1" t="s">
        <v>19</v>
      </c>
    </row>
    <row r="46" spans="1:12">
      <c r="A46" s="2">
        <v>3.519</v>
      </c>
      <c r="B46" s="3">
        <v>1056.66666666667</v>
      </c>
      <c r="C46" s="3">
        <v>1456.66666666667</v>
      </c>
      <c r="D46" s="3">
        <v>1005.66666666667</v>
      </c>
      <c r="E46" s="3">
        <v>919</v>
      </c>
      <c r="F46" s="3">
        <v>726.666666666667</v>
      </c>
      <c r="G46" s="3">
        <v>960.333333333333</v>
      </c>
      <c r="H46" s="3">
        <v>1199</v>
      </c>
      <c r="I46" s="3">
        <v>1192.66666666667</v>
      </c>
      <c r="J46" s="3">
        <v>1352</v>
      </c>
      <c r="K46" s="3">
        <v>1233</v>
      </c>
      <c r="L46" s="3">
        <v>1110.16666666667</v>
      </c>
    </row>
    <row r="47" spans="1:12">
      <c r="A47" s="2">
        <v>3.338</v>
      </c>
      <c r="B47" s="3">
        <v>1063</v>
      </c>
      <c r="C47" s="3">
        <v>1468.66666666667</v>
      </c>
      <c r="D47" s="3">
        <v>1013.33333333333</v>
      </c>
      <c r="E47" s="3">
        <v>925</v>
      </c>
      <c r="F47" s="3">
        <v>731.333333333333</v>
      </c>
      <c r="G47" s="3">
        <v>967.333333333333</v>
      </c>
      <c r="H47" s="3">
        <v>1203.66666666667</v>
      </c>
      <c r="I47" s="3">
        <v>1200.66666666667</v>
      </c>
      <c r="J47" s="3">
        <v>1363.66666666667</v>
      </c>
      <c r="K47" s="3">
        <v>1243.33333333333</v>
      </c>
      <c r="L47" s="3">
        <v>1118</v>
      </c>
    </row>
    <row r="48" spans="1:12">
      <c r="A48" s="2">
        <v>3.181</v>
      </c>
      <c r="B48" s="3">
        <v>1070</v>
      </c>
      <c r="C48" s="3">
        <v>1488</v>
      </c>
      <c r="D48" s="3">
        <v>1023.33333333333</v>
      </c>
      <c r="E48" s="3">
        <v>937</v>
      </c>
      <c r="F48" s="3">
        <v>739</v>
      </c>
      <c r="G48" s="3">
        <v>977</v>
      </c>
      <c r="H48" s="3">
        <v>1216</v>
      </c>
      <c r="I48" s="3">
        <v>1214.66666666667</v>
      </c>
      <c r="J48" s="3">
        <v>1380.33333333333</v>
      </c>
      <c r="K48" s="3">
        <v>1258</v>
      </c>
      <c r="L48" s="3">
        <v>1130.33333333333</v>
      </c>
    </row>
    <row r="49" spans="1:12">
      <c r="A49" s="2">
        <v>3.034</v>
      </c>
      <c r="B49" s="3">
        <v>1100.66666666667</v>
      </c>
      <c r="C49" s="3">
        <v>1523.33333333333</v>
      </c>
      <c r="D49" s="3">
        <v>1044.66666666667</v>
      </c>
      <c r="E49" s="3">
        <v>953.333333333333</v>
      </c>
      <c r="F49" s="3">
        <v>750</v>
      </c>
      <c r="G49" s="3">
        <v>994</v>
      </c>
      <c r="H49" s="3">
        <v>1237.33333333333</v>
      </c>
      <c r="I49" s="3">
        <v>1244.66666666667</v>
      </c>
      <c r="J49" s="3">
        <v>1409.66666666667</v>
      </c>
      <c r="K49" s="3">
        <v>1286</v>
      </c>
      <c r="L49" s="3">
        <v>1154.36666666667</v>
      </c>
    </row>
    <row r="50" spans="1:12">
      <c r="A50" s="2">
        <v>2.894</v>
      </c>
      <c r="B50" s="3">
        <v>1132.66666666667</v>
      </c>
      <c r="C50" s="3">
        <v>1572.33333333333</v>
      </c>
      <c r="D50" s="3">
        <v>1077.33333333333</v>
      </c>
      <c r="E50" s="3">
        <v>986.333333333333</v>
      </c>
      <c r="F50" s="3">
        <v>776</v>
      </c>
      <c r="G50" s="3">
        <v>1029.66666666667</v>
      </c>
      <c r="H50" s="3">
        <v>1281.66666666667</v>
      </c>
      <c r="I50" s="3">
        <v>1282</v>
      </c>
      <c r="J50" s="3">
        <v>1457</v>
      </c>
      <c r="K50" s="3">
        <v>1324.66666666667</v>
      </c>
      <c r="L50" s="3">
        <v>1191.96666666667</v>
      </c>
    </row>
    <row r="51" spans="1:12">
      <c r="A51" s="2">
        <v>2.74</v>
      </c>
      <c r="B51" s="3">
        <v>1182.33333333333</v>
      </c>
      <c r="C51" s="3">
        <v>1640.33333333333</v>
      </c>
      <c r="D51" s="3">
        <v>1119.33333333333</v>
      </c>
      <c r="E51" s="3">
        <v>1024.66666666667</v>
      </c>
      <c r="F51" s="3">
        <v>806</v>
      </c>
      <c r="G51" s="3">
        <v>1072</v>
      </c>
      <c r="H51" s="3">
        <v>1335</v>
      </c>
      <c r="I51" s="3">
        <v>1331</v>
      </c>
      <c r="J51" s="3">
        <v>1518</v>
      </c>
      <c r="K51" s="3">
        <v>1378.33333333333</v>
      </c>
      <c r="L51" s="3">
        <v>1240.7</v>
      </c>
    </row>
    <row r="52" spans="1:12">
      <c r="A52" s="2">
        <v>2.554</v>
      </c>
      <c r="B52" s="3">
        <v>1237.33333333333</v>
      </c>
      <c r="C52" s="3">
        <v>1741.33333333333</v>
      </c>
      <c r="D52" s="3">
        <v>1187</v>
      </c>
      <c r="E52" s="3">
        <v>1085</v>
      </c>
      <c r="F52" s="3">
        <v>853</v>
      </c>
      <c r="G52" s="3">
        <v>1137.33333333333</v>
      </c>
      <c r="H52" s="3">
        <v>1414.33333333333</v>
      </c>
      <c r="I52" s="3">
        <v>1404</v>
      </c>
      <c r="J52" s="3">
        <v>1609.33333333333</v>
      </c>
      <c r="K52" s="3">
        <v>1460</v>
      </c>
      <c r="L52" s="3">
        <v>1312.86666666667</v>
      </c>
    </row>
    <row r="54" spans="1:11">
      <c r="A54" s="1" t="s">
        <v>8</v>
      </c>
      <c r="B54" s="1" t="s">
        <v>9</v>
      </c>
      <c r="C54" s="1" t="s">
        <v>10</v>
      </c>
      <c r="D54" s="1" t="s">
        <v>11</v>
      </c>
      <c r="E54" s="1" t="s">
        <v>12</v>
      </c>
      <c r="F54" s="1" t="s">
        <v>13</v>
      </c>
      <c r="G54" s="1" t="s">
        <v>14</v>
      </c>
      <c r="H54" s="1" t="s">
        <v>15</v>
      </c>
      <c r="I54" s="1" t="s">
        <v>16</v>
      </c>
      <c r="J54" s="1" t="s">
        <v>17</v>
      </c>
      <c r="K54" s="1" t="s">
        <v>18</v>
      </c>
    </row>
    <row r="55" spans="1:11">
      <c r="A55" s="2">
        <v>3.519</v>
      </c>
      <c r="B55" s="4">
        <v>0.951951951951952</v>
      </c>
      <c r="C55" s="4">
        <v>1.31231231231231</v>
      </c>
      <c r="D55" s="4">
        <v>0.906006006006006</v>
      </c>
      <c r="E55" s="4">
        <v>0.827927927927928</v>
      </c>
      <c r="F55" s="4">
        <v>0.654654654654655</v>
      </c>
      <c r="G55" s="4">
        <v>0.865165165165165</v>
      </c>
      <c r="H55" s="4">
        <v>1.08018018018018</v>
      </c>
      <c r="I55" s="4">
        <v>1.07447447447447</v>
      </c>
      <c r="J55" s="4">
        <v>1.21801801801802</v>
      </c>
      <c r="K55" s="4">
        <v>1.11081081081081</v>
      </c>
    </row>
    <row r="56" spans="1:11">
      <c r="A56" s="2">
        <v>3.338</v>
      </c>
      <c r="B56" s="4">
        <v>0.950805008944544</v>
      </c>
      <c r="C56" s="4">
        <v>1.31365533691115</v>
      </c>
      <c r="D56" s="4">
        <v>0.906380441264162</v>
      </c>
      <c r="E56" s="4">
        <v>0.82737030411449</v>
      </c>
      <c r="F56" s="4">
        <v>0.654144305307096</v>
      </c>
      <c r="G56" s="4">
        <v>0.865235539654144</v>
      </c>
      <c r="H56" s="4">
        <v>1.07662492546213</v>
      </c>
      <c r="I56" s="4">
        <v>1.07394156231366</v>
      </c>
      <c r="J56" s="4">
        <v>1.21973762671437</v>
      </c>
      <c r="K56" s="4">
        <v>1.11210494931425</v>
      </c>
    </row>
    <row r="57" spans="1:11">
      <c r="A57" s="2">
        <v>3.181</v>
      </c>
      <c r="B57" s="4">
        <v>0.946902654867257</v>
      </c>
      <c r="C57" s="4">
        <v>1.31681415929204</v>
      </c>
      <c r="D57" s="4">
        <v>0.905604719764012</v>
      </c>
      <c r="E57" s="4">
        <v>0.829203539823009</v>
      </c>
      <c r="F57" s="4">
        <v>0.653982300884956</v>
      </c>
      <c r="G57" s="4">
        <v>0.864601769911504</v>
      </c>
      <c r="H57" s="4">
        <v>1.07610619469027</v>
      </c>
      <c r="I57" s="4">
        <v>1.07492625368732</v>
      </c>
      <c r="J57" s="4">
        <v>1.22153392330383</v>
      </c>
      <c r="K57" s="4">
        <v>1.11327433628319</v>
      </c>
    </row>
    <row r="58" spans="1:11">
      <c r="A58" s="2">
        <v>3.034</v>
      </c>
      <c r="B58" s="4">
        <v>0.953783939919122</v>
      </c>
      <c r="C58" s="4">
        <v>1.32004621606008</v>
      </c>
      <c r="D58" s="4">
        <v>0.9052570768342</v>
      </c>
      <c r="E58" s="4">
        <v>0.826112073945696</v>
      </c>
      <c r="F58" s="4">
        <v>0.649913344887348</v>
      </c>
      <c r="G58" s="4">
        <v>0.861351819757366</v>
      </c>
      <c r="H58" s="4">
        <v>1.07221259387637</v>
      </c>
      <c r="I58" s="4">
        <v>1.07856730213749</v>
      </c>
      <c r="J58" s="4">
        <v>1.22154823801271</v>
      </c>
      <c r="K58" s="4">
        <v>1.11438474870017</v>
      </c>
    </row>
    <row r="59" spans="1:11">
      <c r="A59" s="2">
        <v>2.894</v>
      </c>
      <c r="B59" s="4">
        <v>0.951021550517772</v>
      </c>
      <c r="C59" s="4">
        <v>1.32017912118668</v>
      </c>
      <c r="D59" s="4">
        <v>0.904561992723202</v>
      </c>
      <c r="E59" s="4">
        <v>0.828155611530926</v>
      </c>
      <c r="F59" s="4">
        <v>0.651553316540722</v>
      </c>
      <c r="G59" s="4">
        <v>0.864539602574867</v>
      </c>
      <c r="H59" s="4">
        <v>1.07612650433809</v>
      </c>
      <c r="I59" s="4">
        <v>1.07640638119228</v>
      </c>
      <c r="J59" s="4">
        <v>1.22334172963896</v>
      </c>
      <c r="K59" s="4">
        <v>1.11223061852785</v>
      </c>
    </row>
    <row r="60" spans="1:11">
      <c r="A60" s="2">
        <v>2.74</v>
      </c>
      <c r="B60" s="4">
        <v>0.953494623655914</v>
      </c>
      <c r="C60" s="4">
        <v>1.32284946236559</v>
      </c>
      <c r="D60" s="4">
        <v>0.902688172043011</v>
      </c>
      <c r="E60" s="4">
        <v>0.826344086021505</v>
      </c>
      <c r="F60" s="4">
        <v>0.65</v>
      </c>
      <c r="G60" s="4">
        <v>0.864516129032258</v>
      </c>
      <c r="H60" s="4">
        <v>1.07661290322581</v>
      </c>
      <c r="I60" s="4">
        <v>1.07338709677419</v>
      </c>
      <c r="J60" s="4">
        <v>1.2241935483871</v>
      </c>
      <c r="K60" s="4">
        <v>1.11155913978495</v>
      </c>
    </row>
    <row r="61" spans="1:11">
      <c r="A61" s="2">
        <v>2.554</v>
      </c>
      <c r="B61" s="4">
        <v>0.942371160192942</v>
      </c>
      <c r="C61" s="4">
        <v>1.32622493018533</v>
      </c>
      <c r="D61" s="4">
        <v>0.904036557501904</v>
      </c>
      <c r="E61" s="4">
        <v>0.826351865955826</v>
      </c>
      <c r="F61" s="4">
        <v>0.64965727341965</v>
      </c>
      <c r="G61" s="4">
        <v>0.866209697892866</v>
      </c>
      <c r="H61" s="4">
        <v>1.07717694846408</v>
      </c>
      <c r="I61" s="4">
        <v>1.06930693069307</v>
      </c>
      <c r="J61" s="4">
        <v>1.22569179994923</v>
      </c>
      <c r="K61" s="4">
        <v>1.11195734958111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esp32</dc:creator>
  <dcterms:created xsi:type="dcterms:W3CDTF">2017-07-06T01:13:00Z</dcterms:created>
  <dcterms:modified xsi:type="dcterms:W3CDTF">2017-07-07T15:04:32Z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