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퀵발송!I30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택배발송!I8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벨루티코리아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9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계약서 전달</t>
        </is>
      </c>
      <c r="E4" s="64" t="inlineStr">
        <is>
          <t>서울 중구 청계천로 100
시그니쳐타워 8층 벨루티</t>
        </is>
      </c>
      <c r="F4" s="65" t="inlineStr">
        <is>
          <t>서울 영등포구 국제금융로 10 (여의도동, 서울 국제금융 센터)
One IFC 11층 안진회계법인</t>
        </is>
      </c>
      <c r="G4" s="65" t="inlineStr">
        <is>
          <t>오토바이</t>
        </is>
      </c>
      <c r="H4" s="66" t="inlineStr">
        <is>
          <t>편도</t>
        </is>
      </c>
      <c r="I4" s="140" t="n">
        <v>11400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>컬러리스트팀 도구 전달</t>
        </is>
      </c>
      <c r="E5" s="64" t="inlineStr">
        <is>
          <t>서울 중구 청계천로 100
서관 8층 벨루티 코리아</t>
        </is>
      </c>
      <c r="F5" s="65" t="inlineStr">
        <is>
          <t>서울 송파구 올림픽로 300 (신천동, 롯데월드타워앤드롯데월드몰)
롯데 백화점 잠실점 에비뉴엘 1층 벨루티</t>
        </is>
      </c>
      <c r="G5" s="65" t="inlineStr">
        <is>
          <t>다마스</t>
        </is>
      </c>
      <c r="H5" s="66" t="inlineStr">
        <is>
          <t>편도</t>
        </is>
      </c>
      <c r="I5" s="140" t="n">
        <v>44000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45440</v>
      </c>
      <c r="C6" s="64" t="inlineStr">
        <is>
          <t>홍길동</t>
        </is>
      </c>
      <c r="D6" s="64" t="inlineStr">
        <is>
          <t>유니폼 전달</t>
        </is>
      </c>
      <c r="E6" s="64" t="inlineStr">
        <is>
          <t>서울 중구 청계천로 100
시그니쳐타워 8층 벨루티코리아</t>
        </is>
      </c>
      <c r="F6" s="65" t="inlineStr">
        <is>
          <t>서울 강남구 압구정로 343 (압구정동, 갤러리아백화점)
웨스트 4층 벨루티</t>
        </is>
      </c>
      <c r="G6" s="65" t="inlineStr">
        <is>
          <t>오토바이</t>
        </is>
      </c>
      <c r="H6" s="66" t="inlineStr">
        <is>
          <t>편도</t>
        </is>
      </c>
      <c r="I6" s="140" t="n">
        <v>10700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45440</v>
      </c>
      <c r="C7" s="64" t="inlineStr">
        <is>
          <t>홍길동</t>
        </is>
      </c>
      <c r="D7" s="64" t="inlineStr">
        <is>
          <t>PR 커뮤니케이션</t>
        </is>
      </c>
      <c r="E7" s="64" t="inlineStr">
        <is>
          <t>서울 중구 청계천로 100
시그니쳐 타워 서관 8층 벨루티 코리아</t>
        </is>
      </c>
      <c r="F7" s="65" t="inlineStr">
        <is>
          <t>서울 성동구 동일로 143 (성수동2가, 성수1차 대우아파트)
904호</t>
        </is>
      </c>
      <c r="G7" s="65" t="inlineStr">
        <is>
          <t>오토바이</t>
        </is>
      </c>
      <c r="H7" s="66" t="inlineStr">
        <is>
          <t>편도</t>
        </is>
      </c>
      <c r="I7" s="140" t="n">
        <v>11300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45435</v>
      </c>
      <c r="C8" s="64" t="inlineStr">
        <is>
          <t>홍길동</t>
        </is>
      </c>
      <c r="D8" s="64" t="inlineStr">
        <is>
          <t>매장 노트북 전달</t>
        </is>
      </c>
      <c r="E8" s="64" t="inlineStr">
        <is>
          <t>서울 중구 청계천로 100
시그니처타워 서관 8층 벨루티코리아</t>
        </is>
      </c>
      <c r="F8" s="65" t="inlineStr">
        <is>
          <t>서울 서초구 신반포로 176 (반포동, 센트럴시티)
신세계백화점 강남점 6층 벨루티</t>
        </is>
      </c>
      <c r="G8" s="65" t="inlineStr">
        <is>
          <t>다마스</t>
        </is>
      </c>
      <c r="H8" s="66" t="inlineStr">
        <is>
          <t>편도</t>
        </is>
      </c>
      <c r="I8" s="140" t="n">
        <v>32727.27272727272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45435</v>
      </c>
      <c r="C9" s="64" t="inlineStr">
        <is>
          <t>홍길동</t>
        </is>
      </c>
      <c r="D9" s="64" t="inlineStr">
        <is>
          <t>서류전달</t>
        </is>
      </c>
      <c r="E9" s="64" t="inlineStr">
        <is>
          <t>서울 중구 청계천로 100
시그니쳐 타워 8층 서관</t>
        </is>
      </c>
      <c r="F9" s="65" t="inlineStr">
        <is>
          <t>서울 강남구 압구정로 320 (신사동)
2층 하나은행 금융센터지점</t>
        </is>
      </c>
      <c r="G9" s="65" t="inlineStr">
        <is>
          <t>오토바이</t>
        </is>
      </c>
      <c r="H9" s="66" t="inlineStr">
        <is>
          <t>편도</t>
        </is>
      </c>
      <c r="I9" s="140" t="n">
        <v>10600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45433</v>
      </c>
      <c r="C10" s="64" t="inlineStr">
        <is>
          <t>홍길동</t>
        </is>
      </c>
      <c r="D10" s="64" t="inlineStr">
        <is>
          <t>PR 커뮤니케이션</t>
        </is>
      </c>
      <c r="E10" s="64" t="inlineStr">
        <is>
          <t>서울 중구 청계천로 100
서관 8층 벨루티 코리아</t>
        </is>
      </c>
      <c r="F10" s="65" t="inlineStr">
        <is>
          <t>서울 강남구 도산대로 165 (신사동, 신사힐)
신사힐 빌딩 10층 인트렌드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11000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45433</v>
      </c>
      <c r="C11" s="64" t="inlineStr">
        <is>
          <t>홍길동</t>
        </is>
      </c>
      <c r="D11" s="64" t="inlineStr">
        <is>
          <t>물품 배송</t>
        </is>
      </c>
      <c r="E11" s="64" t="inlineStr">
        <is>
          <t>서울 중구 청계천로 100
서관 8층</t>
        </is>
      </c>
      <c r="F11" s="65" t="inlineStr">
        <is>
          <t>경기 수원시 영통구 광교중앙로 124 (하동, 갤러리아 광교)
2층 벨루티 매장</t>
        </is>
      </c>
      <c r="G11" s="65" t="inlineStr">
        <is>
          <t>다마스</t>
        </is>
      </c>
      <c r="H11" s="66" t="inlineStr">
        <is>
          <t>편도</t>
        </is>
      </c>
      <c r="I11" s="140" t="n">
        <v>33500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45433</v>
      </c>
      <c r="C12" s="64" t="inlineStr">
        <is>
          <t>홍길동</t>
        </is>
      </c>
      <c r="D12" s="64" t="inlineStr">
        <is>
          <t>PR 커뮤니케이션</t>
        </is>
      </c>
      <c r="E12" s="64" t="inlineStr">
        <is>
          <t>서울 중구 청계천로 100
서관 8층 벨루티 코리아</t>
        </is>
      </c>
      <c r="F12" s="65" t="inlineStr">
        <is>
          <t>서울 강남구 언주로134길 31 (논현동, 논현빌딩)
디마코 빌딩 3층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11200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45433</v>
      </c>
      <c r="C13" s="64" t="inlineStr">
        <is>
          <t>홍길동</t>
        </is>
      </c>
      <c r="D13" s="64" t="inlineStr">
        <is>
          <t>PR 커뮤니케이션</t>
        </is>
      </c>
      <c r="E13" s="64" t="inlineStr">
        <is>
          <t>서울 중구 청계천로 100
서관 8층 벨루티 코리아</t>
        </is>
      </c>
      <c r="F13" s="65" t="inlineStr">
        <is>
          <t>서울 강남구 도산대로 165 (신사동, 신사힐)
신사힐 빌딩 10층 인트렌드</t>
        </is>
      </c>
      <c r="G13" s="65" t="inlineStr">
        <is>
          <t>다마스</t>
        </is>
      </c>
      <c r="H13" s="66" t="inlineStr">
        <is>
          <t>편도</t>
        </is>
      </c>
      <c r="I13" s="140" t="n">
        <v>36454.54545454545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45433</v>
      </c>
      <c r="C14" s="64" t="inlineStr">
        <is>
          <t>홍길동</t>
        </is>
      </c>
      <c r="D14" s="64" t="inlineStr">
        <is>
          <t>PR 커뮤니케이션</t>
        </is>
      </c>
      <c r="E14" s="64" t="inlineStr">
        <is>
          <t>서울 중구 청계천로 100
서관 8층 벨루티 코리아</t>
        </is>
      </c>
      <c r="F14" s="65" t="inlineStr">
        <is>
          <t>서울 서초구 신반포로 176 (반포동, 센트럴시티)
신세계 백화점 강남점 6층 벨루티 매장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11600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45429</v>
      </c>
      <c r="C15" s="64" t="inlineStr">
        <is>
          <t>홍길동</t>
        </is>
      </c>
      <c r="D15" s="64" t="inlineStr">
        <is>
          <t>명찰 전달</t>
        </is>
      </c>
      <c r="E15" s="64" t="inlineStr">
        <is>
          <t>서울 중구 청계천로 100
시그니쳐타워 8층 벨루티코리아</t>
        </is>
      </c>
      <c r="F15" s="65" t="inlineStr">
        <is>
          <t>경기 수원시 영통구 광교중앙로 124 (하동, 갤러리아 광교)
갤러리아백화점 광교점 2층 벨루티코리아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33000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45429</v>
      </c>
      <c r="C16" s="64" t="inlineStr">
        <is>
          <t>홍길동</t>
        </is>
      </c>
      <c r="D16" s="64" t="inlineStr">
        <is>
          <t>명찰 전달</t>
        </is>
      </c>
      <c r="E16" s="64" t="inlineStr">
        <is>
          <t>서울 중구 청계천로 100
시그니쳐타워 8층 벨루티코리아</t>
        </is>
      </c>
      <c r="F16" s="65" t="inlineStr">
        <is>
          <t>서울 송파구 올림픽로 300 (신천동, 롯데월드타워앤드롯데월드몰)
롯데백화점 잠실점 에비뉴엘 4층 벨루티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18000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45428</v>
      </c>
      <c r="C17" s="64" t="inlineStr">
        <is>
          <t>홍길동</t>
        </is>
      </c>
      <c r="D17" s="64" t="inlineStr">
        <is>
          <t>PR 커뮤니케이션</t>
        </is>
      </c>
      <c r="E17" s="64" t="inlineStr">
        <is>
          <t>서울 중구 청계천로 100
시그니쳐 타워 서관 8층 벨루티</t>
        </is>
      </c>
      <c r="F17" s="65" t="inlineStr">
        <is>
          <t>서울 강남구 선릉로 529 (역삼동)
함양재빌딩 2층, 2001호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12500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45428</v>
      </c>
      <c r="C18" s="64" t="inlineStr">
        <is>
          <t>홍길동</t>
        </is>
      </c>
      <c r="D18" s="64" t="inlineStr">
        <is>
          <t>PR커뮤니케이션</t>
        </is>
      </c>
      <c r="E18" s="64" t="inlineStr">
        <is>
          <t>서울 중구 청계천로 100
시그니쳐 타워 서관 8층 벨루티</t>
        </is>
      </c>
      <c r="F18" s="65" t="inlineStr">
        <is>
          <t>서울 서초구 서초대로46길 19-12 (서초동, 서초안빌딩)
3층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12500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45428</v>
      </c>
      <c r="C19" s="64" t="inlineStr">
        <is>
          <t>홍길동</t>
        </is>
      </c>
      <c r="D19" s="64" t="inlineStr">
        <is>
          <t>기프팅</t>
        </is>
      </c>
      <c r="E19" s="64" t="inlineStr">
        <is>
          <t>서울 중구 청계천로 100
시그니쳐타워 8층 벨루티코리아</t>
        </is>
      </c>
      <c r="F19" s="65" t="inlineStr">
        <is>
          <t>서울 성동구 왕십리로 16 (성수동1가, 트리마제)
103동 1601호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9454.545454545454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45425</v>
      </c>
      <c r="C20" s="64" t="inlineStr">
        <is>
          <t>홍길동</t>
        </is>
      </c>
      <c r="D20" s="64" t="inlineStr">
        <is>
          <t>업무 물품 전달</t>
        </is>
      </c>
      <c r="E20" s="64" t="inlineStr">
        <is>
          <t>서울 중구 청계천로 100
서관 8층 벨루티 코리아</t>
        </is>
      </c>
      <c r="F20" s="65" t="inlineStr">
        <is>
          <t>서울 강남구 테헤란로 306 (역삼동, 카이트타워)
7층 센트온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13000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45425</v>
      </c>
      <c r="C21" s="64" t="inlineStr">
        <is>
          <t>홍길동</t>
        </is>
      </c>
      <c r="D21" s="64" t="inlineStr">
        <is>
          <t>PR 커뮤니케이션</t>
        </is>
      </c>
      <c r="E21" s="64" t="inlineStr">
        <is>
          <t>서울 영등포구 영등포로47길 12-1 (영등포동2가)
바른 세탁</t>
        </is>
      </c>
      <c r="F21" s="65" t="inlineStr">
        <is>
          <t>서울 중구 청계천로 100
시그니쳐 타워 서관 8층 벨루티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13000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45425</v>
      </c>
      <c r="C22" s="64" t="inlineStr">
        <is>
          <t>홍길동</t>
        </is>
      </c>
      <c r="D22" s="64" t="inlineStr">
        <is>
          <t>PR커뮤니케이션</t>
        </is>
      </c>
      <c r="E22" s="64" t="inlineStr">
        <is>
          <t>서울 중구 청계천로 100
시그니쳐 타워 서관 8층 벨루티</t>
        </is>
      </c>
      <c r="F22" s="65" t="inlineStr">
        <is>
          <t>서울 강남구 학동로 지하 102 (논현동, 논현역)
지하 2층 무브먼트 스튜디오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11000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45422</v>
      </c>
      <c r="C23" s="64" t="inlineStr">
        <is>
          <t>홍길동</t>
        </is>
      </c>
      <c r="D23" s="64" t="inlineStr">
        <is>
          <t xml:space="preserve">시티 다이렉트 서비스 신청서 전달 </t>
        </is>
      </c>
      <c r="E23" s="64" t="inlineStr">
        <is>
          <t>서울 중구 청계천로 100
서관 8층 벨루티코리아</t>
        </is>
      </c>
      <c r="F23" s="65" t="inlineStr">
        <is>
          <t>서울 종로구 새문안로 50 (신문로2가, 한국씨티은행 본점)
다국적기업금융부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6499.999999999999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45421</v>
      </c>
      <c r="C24" s="64" t="inlineStr">
        <is>
          <t>홍길동</t>
        </is>
      </c>
      <c r="D24" s="64" t="inlineStr">
        <is>
          <t>PR 커뮤니케이션</t>
        </is>
      </c>
      <c r="E24" s="64" t="inlineStr">
        <is>
          <t>서울 중구 청계천로 100
서관 8층 벨루티코리아</t>
        </is>
      </c>
      <c r="F24" s="65" t="inlineStr">
        <is>
          <t>서울 강남구 도산대로 165 (신사동, 신사힐)
10층 인트렌드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11800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45419</v>
      </c>
      <c r="C25" s="64" t="inlineStr">
        <is>
          <t>홍길동</t>
        </is>
      </c>
      <c r="D25" s="64" t="inlineStr">
        <is>
          <t>유니폼 발송</t>
        </is>
      </c>
      <c r="E25" s="64" t="inlineStr">
        <is>
          <t>서울 중구 청계천로 100
시그니쳐타워 8층 벨루티코리아</t>
        </is>
      </c>
      <c r="F25" s="65" t="inlineStr">
        <is>
          <t>서울 송파구 올림픽로 300 (신천동, 롯데월드타워앤드롯데월드몰)
롯데백화점 잠실점 에비뉴엘 4층</t>
        </is>
      </c>
      <c r="G25" s="65" t="inlineStr">
        <is>
          <t>다마스</t>
        </is>
      </c>
      <c r="H25" s="66" t="inlineStr">
        <is>
          <t>편도</t>
        </is>
      </c>
      <c r="I25" s="140" t="n">
        <v>37636.36363636363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45415</v>
      </c>
      <c r="C26" s="64" t="inlineStr">
        <is>
          <t>홍길동</t>
        </is>
      </c>
      <c r="D26" s="64" t="inlineStr">
        <is>
          <t>서류 전달(이메일 추가관련 서류)</t>
        </is>
      </c>
      <c r="E26" s="64" t="inlineStr">
        <is>
          <t>서울 중구 청계천로 100
시그니쳐 타워 서관 8층</t>
        </is>
      </c>
      <c r="F26" s="65" t="inlineStr">
        <is>
          <t>서울 종로구 새문안로 50 (신문로2가, 한국씨티은행 본점)
다국적기업금융부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6499.999999999999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45414</v>
      </c>
      <c r="C27" s="64" t="inlineStr">
        <is>
          <t>홍길동</t>
        </is>
      </c>
      <c r="D27" s="64" t="inlineStr">
        <is>
          <t>계약서 전달</t>
        </is>
      </c>
      <c r="E27" s="64" t="inlineStr">
        <is>
          <t>서울 중구 청계천로 100
시그니처타워 서관 8층 벨루티코리아</t>
        </is>
      </c>
      <c r="F27" s="65" t="inlineStr">
        <is>
          <t>서울 서초구 신반포로 194 (반포동, 강남고속버스터미널)
5층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11400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/>
      <c r="C28" s="64" t="n"/>
      <c r="D28" s="64" t="n"/>
      <c r="E28" s="64" t="n"/>
      <c r="F28" s="65" t="n"/>
      <c r="G28" s="65" t="n"/>
      <c r="H28" s="66" t="n"/>
      <c r="I28" s="14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73" t="inlineStr">
        <is>
          <t>합계금액</t>
        </is>
      </c>
      <c r="C29" s="74" t="n"/>
      <c r="D29" s="74" t="n"/>
      <c r="E29" s="74" t="n"/>
      <c r="F29" s="74" t="n"/>
      <c r="G29" s="74" t="n"/>
      <c r="H29" s="75" t="n"/>
      <c r="I29" s="141">
        <f>SUM(I30:I31)</f>
        <v/>
      </c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76" t="inlineStr">
        <is>
          <t>공급가액</t>
        </is>
      </c>
      <c r="C30" s="77" t="n"/>
      <c r="D30" s="77" t="n"/>
      <c r="E30" s="77" t="n"/>
      <c r="F30" s="77" t="n"/>
      <c r="G30" s="77" t="n"/>
      <c r="H30" s="78" t="n"/>
      <c r="I30" s="142">
        <f>SUM(I4:I28)</f>
        <v/>
      </c>
      <c r="J30" s="143" t="n"/>
      <c r="K30" s="69" t="n"/>
      <c r="L30" s="60" t="n"/>
      <c r="M30" s="60" t="n"/>
      <c r="N30" s="60" t="n"/>
      <c r="O30" s="60" t="n"/>
      <c r="P30" s="60" t="n"/>
    </row>
    <row r="31" ht="18" customHeight="1" s="109">
      <c r="A31" s="60" t="n"/>
      <c r="B31" s="79" t="inlineStr">
        <is>
          <t>세액</t>
        </is>
      </c>
      <c r="C31" s="80" t="n"/>
      <c r="D31" s="80" t="n"/>
      <c r="E31" s="80" t="n"/>
      <c r="F31" s="80" t="n"/>
      <c r="G31" s="80" t="n"/>
      <c r="H31" s="81" t="n"/>
      <c r="I31" s="144">
        <f>I30*10%</f>
        <v/>
      </c>
      <c r="J31" s="143" t="n"/>
      <c r="K31" s="69" t="n"/>
      <c r="L31" s="60" t="n"/>
      <c r="M31" s="60" t="n"/>
      <c r="N31" s="60" t="n"/>
      <c r="O31" s="60" t="n"/>
      <c r="P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9" t="n"/>
      <c r="K32" s="69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9" t="n"/>
      <c r="K33" s="69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9" t="n"/>
      <c r="K34" s="69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9" t="n"/>
      <c r="K35" s="69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9" t="n"/>
      <c r="K36" s="69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9" t="n"/>
      <c r="K37" s="69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9" t="n"/>
      <c r="K38" s="69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9" t="n"/>
      <c r="K39" s="69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1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45442</v>
      </c>
      <c r="C4" s="32" t="inlineStr">
        <is>
          <t>홍길동</t>
        </is>
      </c>
      <c r="D4" s="32" t="inlineStr">
        <is>
          <t>물품 배송</t>
        </is>
      </c>
      <c r="E4" s="32" t="inlineStr">
        <is>
          <t>서울 중구 청계천로 100
서관 8층</t>
        </is>
      </c>
      <c r="F4" s="27" t="inlineStr">
        <is>
          <t>경기 수원시 영통구 광교중앙로 124 (하동, 갤러리아 광교)
2층 벨루티 매장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45442</v>
      </c>
      <c r="C5" s="32" t="inlineStr">
        <is>
          <t>홍길동</t>
        </is>
      </c>
      <c r="D5" s="32" t="inlineStr">
        <is>
          <t>물품 배송</t>
        </is>
      </c>
      <c r="E5" s="32" t="inlineStr">
        <is>
          <t>서울 중구 청계천로 100
서관 8층</t>
        </is>
      </c>
      <c r="F5" s="27" t="inlineStr">
        <is>
          <t>부산 해운대구 센텀남대로 35 (우동, 신세계백화점센텀시티점)
5층 벨루티 매장</t>
        </is>
      </c>
      <c r="G5" s="27" t="inlineStr">
        <is>
          <t>택배</t>
        </is>
      </c>
      <c r="H5" s="28" t="inlineStr">
        <is>
          <t>편도</t>
        </is>
      </c>
      <c r="I5" s="150" t="n">
        <v>6000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/>
      <c r="C6" s="32" t="n"/>
      <c r="D6" s="32" t="n"/>
      <c r="E6" s="32" t="n"/>
      <c r="F6" s="27" t="n"/>
      <c r="G6" s="27" t="n"/>
      <c r="H6" s="28" t="n"/>
      <c r="I6" s="150" t="n"/>
      <c r="K6" s="17" t="n"/>
      <c r="L6" s="17" t="n"/>
      <c r="M6" s="17" t="n"/>
      <c r="N6" s="17" t="n"/>
      <c r="O6" s="17" t="n"/>
    </row>
    <row r="7" ht="18" customHeight="1" s="109">
      <c r="A7" s="17" t="n"/>
      <c r="B7" s="73" t="inlineStr">
        <is>
          <t>합계금액</t>
        </is>
      </c>
      <c r="C7" s="74" t="n"/>
      <c r="D7" s="74" t="n"/>
      <c r="E7" s="74" t="n"/>
      <c r="F7" s="74" t="n"/>
      <c r="G7" s="74" t="n"/>
      <c r="H7" s="75" t="n"/>
      <c r="I7" s="151">
        <f>SUM(I8:I9)</f>
        <v/>
      </c>
      <c r="J7" s="29" t="n"/>
      <c r="K7" s="29" t="n"/>
      <c r="L7" s="17" t="n"/>
      <c r="M7" s="17" t="n"/>
      <c r="N7" s="17" t="n"/>
      <c r="O7" s="17" t="n"/>
    </row>
    <row r="8" ht="18" customHeight="1" s="109">
      <c r="A8" s="17" t="n"/>
      <c r="B8" s="76" t="inlineStr">
        <is>
          <t>공급가액</t>
        </is>
      </c>
      <c r="C8" s="77" t="n"/>
      <c r="D8" s="77" t="n"/>
      <c r="E8" s="77" t="n"/>
      <c r="F8" s="77" t="n"/>
      <c r="G8" s="77" t="n"/>
      <c r="H8" s="78" t="n"/>
      <c r="I8" s="152">
        <f>SUM(I4:I6)</f>
        <v/>
      </c>
      <c r="J8" s="153" t="n"/>
      <c r="K8" s="29" t="n"/>
      <c r="L8" s="17" t="n"/>
      <c r="M8" s="17" t="n"/>
      <c r="N8" s="17" t="n"/>
      <c r="O8" s="17" t="n"/>
      <c r="P8" s="17" t="n"/>
    </row>
    <row r="9" ht="18" customHeight="1" s="109">
      <c r="A9" s="17" t="n"/>
      <c r="B9" s="79" t="inlineStr">
        <is>
          <t>세액</t>
        </is>
      </c>
      <c r="C9" s="80" t="n"/>
      <c r="D9" s="80" t="n"/>
      <c r="E9" s="80" t="n"/>
      <c r="F9" s="80" t="n"/>
      <c r="G9" s="80" t="n"/>
      <c r="H9" s="81" t="n"/>
      <c r="I9" s="154">
        <f>I8*10%</f>
        <v/>
      </c>
      <c r="J9" s="153" t="n"/>
      <c r="K9" s="29" t="n"/>
      <c r="L9" s="17" t="n"/>
      <c r="M9" s="17" t="n"/>
      <c r="N9" s="17" t="n"/>
      <c r="O9" s="17" t="n"/>
      <c r="P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