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" sheetId="1" r:id="rId1"/>
    <sheet name="Man 25 y.o." sheetId="2" r:id="rId3"/>
    <sheet name="Woman 25 y.o." sheetId="3" r:id="rId5"/>
    <sheet name="Man 30 y.o." sheetId="4" r:id="rId6"/>
    <sheet name="Woman 30 y.o." sheetId="5" r:id="rId7"/>
  </sheets>
  <calcPr fullCalcOnLoad="1"/>
</workbook>
</file>

<file path=xl/sharedStrings.xml><?xml version="1.0" encoding="utf-8"?>
<sst xmlns="http://schemas.openxmlformats.org/spreadsheetml/2006/main" count="27" uniqueCount="27">
  <si>
    <t>Date and Time Session:</t>
  </si>
  <si>
    <t>string</t>
  </si>
  <si>
    <t>Location:</t>
  </si>
  <si>
    <t>Customer Name:</t>
  </si>
  <si>
    <t>Login:</t>
  </si>
  <si>
    <t>Email:</t>
  </si>
  <si>
    <t>Phone:</t>
  </si>
  <si>
    <t>Expect</t>
  </si>
  <si>
    <t>Audience</t>
  </si>
  <si>
    <t>AudienceId</t>
  </si>
  <si>
    <t>Age</t>
  </si>
  <si>
    <t>Sex</t>
  </si>
  <si>
    <t>Amount</t>
  </si>
  <si>
    <t>Result</t>
  </si>
  <si>
    <t>Man</t>
  </si>
  <si>
    <t>Woman</t>
  </si>
  <si>
    <t>Happy</t>
  </si>
  <si>
    <t>Man 25 y.o.</t>
  </si>
  <si>
    <t>Angry</t>
  </si>
  <si>
    <t>Sad</t>
  </si>
  <si>
    <t>Total Succsess:</t>
  </si>
  <si>
    <t>Scary</t>
  </si>
  <si>
    <t>None</t>
  </si>
  <si>
    <t>Sucsess:</t>
  </si>
  <si>
    <t>Woman 25 y.o.</t>
  </si>
  <si>
    <t>Man 30 y.o.</t>
  </si>
  <si>
    <t>Woman 30 y.o.</t>
  </si>
</sst>
</file>

<file path=xl/styles.xml><?xml version="1.0" encoding="utf-8"?>
<styleSheet xmlns="http://schemas.openxmlformats.org/spreadsheetml/2006/main">
  <numFmts count="1">
    <numFmt numFmtId="164" formatCode="#0\.00%"/>
  </numFmts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808080" tint="0"/>
      </patternFill>
    </fill>
    <fill>
      <patternFill patternType="solid">
        <fgColor rgb="FFFF6347" tint="0"/>
      </patternFill>
    </fill>
    <fill>
      <patternFill patternType="solid">
        <fgColor rgb="FF00FF00" tint="0"/>
      </patternFill>
    </fill>
  </fills>
  <borders count="5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5">
    <xf numFmtId="0" fontId="0" xfId="0"/>
    <xf numFmtId="0" fontId="0" fillId="2" applyFill="1"/>
    <xf numFmtId="0" fontId="0" applyAlignment="1">
      <alignment horizontal="center"/>
    </xf>
    <xf numFmtId="0" fontId="0" borderId="1" applyBorder="1" applyAlignment="1">
      <alignment horizontal="center"/>
    </xf>
    <xf numFmtId="0" fontId="0" borderId="2" applyBorder="1" applyAlignment="1">
      <alignment horizontal="center"/>
    </xf>
    <xf numFmtId="0" fontId="0" borderId="3" applyBorder="1" applyAlignment="1">
      <alignment horizontal="center"/>
    </xf>
    <xf numFmtId="0" fontId="0" borderId="4" applyBorder="1" applyAlignment="1">
      <alignment horizontal="center"/>
    </xf>
    <xf numFmtId="164" applyNumberFormat="1" fontId="0" applyAlignment="1">
      <alignment horizontal="center"/>
    </xf>
    <xf numFmtId="0" fontId="0" fillId="2" applyFill="1" applyAlignment="1">
      <alignment horizontal="center"/>
    </xf>
    <xf numFmtId="0" fontId="0" fillId="3" applyFill="1" borderId="2" applyBorder="1" applyAlignment="1">
      <alignment horizontal="center"/>
    </xf>
    <xf numFmtId="0" fontId="0" fillId="3" applyFill="1" borderId="3" applyBorder="1" applyAlignment="1">
      <alignment horizontal="center"/>
    </xf>
    <xf numFmtId="0" fontId="0" fillId="4" applyFill="1" borderId="2" applyBorder="1" applyAlignment="1">
      <alignment horizontal="center"/>
    </xf>
    <xf numFmtId="0" fontId="0" fillId="4" applyFill="1" borderId="3" applyBorder="1" applyAlignment="1">
      <alignment horizontal="center"/>
    </xf>
    <xf numFmtId="164" applyNumberFormat="1" fontId="0" borderId="4" applyBorder="1" applyAlignment="1">
      <alignment horizontal="center"/>
    </xf>
    <xf numFmtId="0" fontId="0" applyAlignment="1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theme" Target="/xl/theme/theme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Report!$B$13:$B$17</c:f>
            </c:numRef>
          </c:cat>
          <c:val>
            <c:numRef>
              <c:f>Report!$C$13:$C$17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25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25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Report!$B$13:$B$17</c:f>
            </c:numRef>
          </c:cat>
          <c:val>
            <c:numRef>
              <c:f>Report!$D$13:$D$17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Report!$C$21:$C$25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25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25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Report!$B$21:$B$25</c:f>
            </c:numRef>
          </c:cat>
          <c:val>
            <c:numRef>
              <c:f>Report!$D$21:$D$25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Report!$C$29:$C$33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Man 30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Man 30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Report!$B$29:$B$33</c:f>
            </c:numRef>
          </c:cat>
          <c:val>
            <c:numRef>
              <c:f>Report!$D$29:$D$33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1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1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Report!$C$37:$C$41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Woman 30 y.o. 2 minute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Woman 30 y.o. 2 minute</c:v>
          </c:tx>
          <c:spPr>
            <a:solidFill>
              <a:schemeClr val="accent6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  <a:sp3d/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D51-4ADD-AFBE-74A932E24C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anchorCtr="1" anchor="ctr" bIns="19050" rIns="38100" tIns="19050" lIns="38100" wrap="square" vert="horz" vertOverflow="ellipsis" spcFirstLastPara="1" rot="0">
                <a:spAutoFit/>
              </a:bodyPr>
              <a:lstStyle/>
              <a:p>
                <a:pPr>
                  <a:defRPr b="1" sz="100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numRef>
              <c:f>Report!$B$37:$B$41</c:f>
            </c:numRef>
          </c:cat>
          <c:val>
            <c:numRef>
              <c:f>Report!$D$37:$D$41</c:f>
              <c:numCache/>
            </c:numRef>
          </c:val>
        </c:ser>
      </c:pieChart>
      <c:spPr>
        <a:noFill/>
        <a:ln>
          <a:noFill/>
        </a:ln>
        <a:effectLst/>
        <a:sp3d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2" name="Man 25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3" name="Man 25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4" name="Woman 25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5" name="Woman 25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6" name="Man 30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7" name="Man 30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304800</xdr:colOff>
      <xdr:row>21</xdr:row>
      <xdr:rowOff>0</xdr:rowOff>
    </xdr:to>
    <graphicFrame xmlns="http://schemas.openxmlformats.org/drawingml/2006/spreadsheetDrawing" macro="">
      <xdr:nvGraphicFramePr>
        <xdr:cNvPr id="8" name="Woman 30 y.o. 1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21</xdr:row>
      <xdr:rowOff>0</xdr:rowOff>
    </xdr:from>
    <xdr:to>
      <xdr:col>12</xdr:col>
      <xdr:colOff>304800</xdr:colOff>
      <xdr:row>41</xdr:row>
      <xdr:rowOff>0</xdr:rowOff>
    </xdr:to>
    <graphicFrame xmlns="http://schemas.openxmlformats.org/drawingml/2006/spreadsheetDrawing" macro="">
      <xdr:nvGraphicFramePr>
        <xdr:cNvPr id="9" name="Woman 30 y.o. 2 minu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48"/>
  <sheetViews>
    <sheetView workbookViewId="0"/>
  </sheetViews>
  <sheetFormatPr defaultRowHeight="15"/>
  <cols>
    <col min="1" max="1" width="21.06355094909668" customWidth="1"/>
    <col min="2" max="2" width="8.43" customWidth="1"/>
    <col min="6" max="6" width="10.581223487854004" customWidth="1"/>
    <col min="7" max="7" width="9.140625" customWidth="1"/>
    <col min="8" max="8" width="9.140625" customWidth="1"/>
    <col min="9" max="9" width="9.140625" customWidth="1"/>
  </cols>
  <sheetData>
    <row r="1">
      <c r="A1" s="0" t="s">
        <v>0</v>
      </c>
      <c r="B1" s="14" t="s">
        <v>1</v>
      </c>
      <c r="C1" s="2"/>
      <c r="D1" s="2"/>
    </row>
    <row r="2">
      <c r="A2" s="0" t="s">
        <v>2</v>
      </c>
      <c r="B2" s="14" t="s">
        <v>1</v>
      </c>
      <c r="C2" s="2"/>
      <c r="D2" s="2"/>
    </row>
    <row r="3">
      <c r="A3" s="0" t="s">
        <v>3</v>
      </c>
      <c r="B3" s="14" t="s">
        <v>1</v>
      </c>
      <c r="C3" s="2"/>
      <c r="D3" s="2"/>
    </row>
    <row r="4">
      <c r="A4" s="0" t="s">
        <v>4</v>
      </c>
      <c r="B4" s="14" t="s">
        <v>1</v>
      </c>
      <c r="C4" s="2"/>
      <c r="D4" s="2"/>
    </row>
    <row r="5">
      <c r="A5" s="0" t="s">
        <v>5</v>
      </c>
      <c r="B5" s="14" t="s">
        <v>1</v>
      </c>
      <c r="C5" s="2"/>
      <c r="D5" s="2"/>
    </row>
    <row r="6">
      <c r="A6" s="0" t="s">
        <v>6</v>
      </c>
      <c r="B6" s="14" t="s">
        <v>1</v>
      </c>
      <c r="C6" s="2"/>
      <c r="D6" s="2"/>
    </row>
    <row r="7">
      <c r="B7" s="2"/>
      <c r="C7" s="2"/>
      <c r="D7" s="2"/>
    </row>
    <row r="8">
      <c r="A8" s="1"/>
      <c r="B8" s="8"/>
      <c r="C8" s="8"/>
      <c r="D8" s="8"/>
    </row>
    <row r="9">
      <c r="B9" s="2"/>
      <c r="C9" s="9" t="s">
        <v>7</v>
      </c>
      <c r="D9" s="10" t="s">
        <v>7</v>
      </c>
      <c r="F9" s="4" t="s">
        <v>8</v>
      </c>
      <c r="G9" s="3" t="s">
        <v>8</v>
      </c>
      <c r="H9" s="3" t="s">
        <v>8</v>
      </c>
      <c r="I9" s="5" t="s">
        <v>8</v>
      </c>
    </row>
    <row r="10">
      <c r="B10" s="2"/>
      <c r="C10" s="2"/>
      <c r="D10" s="2"/>
      <c r="F10" s="6" t="s">
        <v>9</v>
      </c>
      <c r="G10" s="6" t="s">
        <v>10</v>
      </c>
      <c r="H10" s="6" t="s">
        <v>11</v>
      </c>
      <c r="I10" s="6" t="s">
        <v>12</v>
      </c>
    </row>
    <row r="11">
      <c r="B11" s="2"/>
      <c r="C11" s="11" t="s">
        <v>13</v>
      </c>
      <c r="D11" s="12" t="s">
        <v>13</v>
      </c>
      <c r="F11" s="6">
        <v>6</v>
      </c>
      <c r="G11" s="6">
        <v>25</v>
      </c>
      <c r="H11" s="6" t="s">
        <v>14</v>
      </c>
      <c r="I11" s="6">
        <v>8</v>
      </c>
    </row>
    <row r="12">
      <c r="B12" s="2"/>
      <c r="C12" s="2"/>
      <c r="D12" s="2"/>
      <c r="F12" s="6">
        <v>7</v>
      </c>
      <c r="G12" s="6">
        <v>25</v>
      </c>
      <c r="H12" s="6" t="s">
        <v>15</v>
      </c>
      <c r="I12" s="6">
        <v>8</v>
      </c>
    </row>
    <row r="13">
      <c r="A13" s="2">
        <v>6</v>
      </c>
      <c r="B13" s="6" t="s">
        <v>16</v>
      </c>
      <c r="C13" s="6">
        <f>COUNTIFS(C12:C12, "Happy", B12:B12,A13)</f>
        <v>0</v>
      </c>
      <c r="D13" s="6">
        <f>COUNTIFS(D12:D12, "Happy", B12:B12,A13)</f>
        <v>0</v>
      </c>
      <c r="F13" s="6">
        <v>8</v>
      </c>
      <c r="G13" s="6">
        <v>30</v>
      </c>
      <c r="H13" s="6" t="s">
        <v>14</v>
      </c>
      <c r="I13" s="6">
        <v>8</v>
      </c>
    </row>
    <row r="14">
      <c r="A14" s="2" t="s">
        <v>17</v>
      </c>
      <c r="B14" s="6" t="s">
        <v>18</v>
      </c>
      <c r="C14" s="6">
        <f>COUNTIFS(C12:C12, "Angry", B12:B12,A13)</f>
        <v>0</v>
      </c>
      <c r="D14" s="6">
        <f>COUNTIFS(D12:D12, "Angry", B12:B12,A13)</f>
        <v>0</v>
      </c>
      <c r="F14" s="6">
        <v>9</v>
      </c>
      <c r="G14" s="6">
        <v>30</v>
      </c>
      <c r="H14" s="6" t="s">
        <v>15</v>
      </c>
      <c r="I14" s="6">
        <v>8</v>
      </c>
    </row>
    <row r="15">
      <c r="B15" s="6" t="s">
        <v>19</v>
      </c>
      <c r="C15" s="6">
        <f>COUNTIFS(C12:C12, "Sad", B12:B12,A13)</f>
        <v>0</v>
      </c>
      <c r="D15" s="6">
        <f>COUNTIFS(D12:D12, "Sad", B12:B12,A13)</f>
        <v>0</v>
      </c>
    </row>
    <row r="16">
      <c r="A16" s="2" t="s">
        <v>20</v>
      </c>
      <c r="B16" s="6" t="s">
        <v>21</v>
      </c>
      <c r="C16" s="6">
        <f>COUNTIFS(C12:C12, "Scary", B12:B12,A13)</f>
        <v>0</v>
      </c>
      <c r="D16" s="6">
        <f>COUNTIFS(D12:D12, "Scary", B12:B12,A13)</f>
        <v>0</v>
      </c>
    </row>
    <row r="17">
      <c r="A17" s="7" t="e">
        <f>SUM(C18:D18)/2 </f>
        <v>#N/A</v>
      </c>
      <c r="B17" s="6" t="s">
        <v>22</v>
      </c>
      <c r="C17" s="6">
        <f>COUNTIFS(C12:C12, "None", B12:B12,A13)</f>
        <v>0</v>
      </c>
      <c r="D17" s="6">
        <f>COUNTIFS(D12:D12, "None", B12:B12,A13)</f>
        <v>0</v>
      </c>
    </row>
    <row r="18">
      <c r="B18" s="6" t="s">
        <v>23</v>
      </c>
      <c r="C18" s="13" t="e">
        <f>100*VLOOKUP(VLOOKUP(A13,B10:C10,2,FALSE),B13:C17,2,FALSE)/SUM(C13:C17)</f>
        <v>#N/A</v>
      </c>
      <c r="D18" s="13" t="e">
        <f>100*VLOOKUP(VLOOKUP(A13,B10:D10,3,FALSE),B13:D17,3,FALSE)/SUM(D13:D17)</f>
        <v>#N/A</v>
      </c>
    </row>
    <row r="19">
      <c r="B19" s="2"/>
      <c r="C19" s="2"/>
      <c r="D19" s="2"/>
    </row>
    <row r="20">
      <c r="B20" s="2"/>
      <c r="C20" s="2"/>
      <c r="D20" s="2"/>
    </row>
    <row r="21">
      <c r="A21" s="2">
        <v>7</v>
      </c>
      <c r="B21" s="6" t="s">
        <v>16</v>
      </c>
      <c r="C21" s="6">
        <f>COUNTIFS(C12:C12, "Happy", B12:B12,A21)</f>
        <v>0</v>
      </c>
      <c r="D21" s="6">
        <f>COUNTIFS(D12:D12, "Happy", B12:B12,A21)</f>
        <v>0</v>
      </c>
    </row>
    <row r="22">
      <c r="A22" s="2" t="s">
        <v>24</v>
      </c>
      <c r="B22" s="6" t="s">
        <v>18</v>
      </c>
      <c r="C22" s="6">
        <f>COUNTIFS(C12:C12, "Angry", B12:B12,A21)</f>
        <v>0</v>
      </c>
      <c r="D22" s="6">
        <f>COUNTIFS(D12:D12, "Angry", B12:B12,A21)</f>
        <v>0</v>
      </c>
    </row>
    <row r="23">
      <c r="B23" s="6" t="s">
        <v>19</v>
      </c>
      <c r="C23" s="6">
        <f>COUNTIFS(C12:C12, "Sad", B12:B12,A21)</f>
        <v>0</v>
      </c>
      <c r="D23" s="6">
        <f>COUNTIFS(D12:D12, "Sad", B12:B12,A21)</f>
        <v>0</v>
      </c>
    </row>
    <row r="24">
      <c r="A24" s="2" t="s">
        <v>20</v>
      </c>
      <c r="B24" s="6" t="s">
        <v>21</v>
      </c>
      <c r="C24" s="6">
        <f>COUNTIFS(C12:C12, "Scary", B12:B12,A21)</f>
        <v>0</v>
      </c>
      <c r="D24" s="6">
        <f>COUNTIFS(D12:D12, "Scary", B12:B12,A21)</f>
        <v>0</v>
      </c>
    </row>
    <row r="25">
      <c r="A25" s="7" t="e">
        <f>SUM(C26:D26)/2 </f>
        <v>#N/A</v>
      </c>
      <c r="B25" s="6" t="s">
        <v>22</v>
      </c>
      <c r="C25" s="6">
        <f>COUNTIFS(C12:C12, "None", B12:B12,A21)</f>
        <v>0</v>
      </c>
      <c r="D25" s="6">
        <f>COUNTIFS(D12:D12, "None", B12:B12,A21)</f>
        <v>0</v>
      </c>
    </row>
    <row r="26">
      <c r="B26" s="6" t="s">
        <v>23</v>
      </c>
      <c r="C26" s="13" t="e">
        <f>100*VLOOKUP(VLOOKUP(A21,B10:C10,2,FALSE),B21:C25,2,FALSE)/SUM(C21:C25)</f>
        <v>#N/A</v>
      </c>
      <c r="D26" s="13" t="e">
        <f>100*VLOOKUP(VLOOKUP(A21,B10:D10,3,FALSE),B21:D25,3,FALSE)/SUM(D21:D25)</f>
        <v>#N/A</v>
      </c>
    </row>
    <row r="27">
      <c r="B27" s="2"/>
      <c r="C27" s="2"/>
      <c r="D27" s="2"/>
    </row>
    <row r="28">
      <c r="B28" s="2"/>
      <c r="C28" s="2"/>
      <c r="D28" s="2"/>
    </row>
    <row r="29">
      <c r="A29" s="2">
        <v>8</v>
      </c>
      <c r="B29" s="6" t="s">
        <v>16</v>
      </c>
      <c r="C29" s="6">
        <f>COUNTIFS(C12:C12, "Happy", B12:B12,A29)</f>
        <v>0</v>
      </c>
      <c r="D29" s="6">
        <f>COUNTIFS(D12:D12, "Happy", B12:B12,A29)</f>
        <v>0</v>
      </c>
    </row>
    <row r="30">
      <c r="A30" s="2" t="s">
        <v>25</v>
      </c>
      <c r="B30" s="6" t="s">
        <v>18</v>
      </c>
      <c r="C30" s="6">
        <f>COUNTIFS(C12:C12, "Angry", B12:B12,A29)</f>
        <v>0</v>
      </c>
      <c r="D30" s="6">
        <f>COUNTIFS(D12:D12, "Angry", B12:B12,A29)</f>
        <v>0</v>
      </c>
    </row>
    <row r="31">
      <c r="B31" s="6" t="s">
        <v>19</v>
      </c>
      <c r="C31" s="6">
        <f>COUNTIFS(C12:C12, "Sad", B12:B12,A29)</f>
        <v>0</v>
      </c>
      <c r="D31" s="6">
        <f>COUNTIFS(D12:D12, "Sad", B12:B12,A29)</f>
        <v>0</v>
      </c>
    </row>
    <row r="32">
      <c r="A32" s="2" t="s">
        <v>20</v>
      </c>
      <c r="B32" s="6" t="s">
        <v>21</v>
      </c>
      <c r="C32" s="6">
        <f>COUNTIFS(C12:C12, "Scary", B12:B12,A29)</f>
        <v>0</v>
      </c>
      <c r="D32" s="6">
        <f>COUNTIFS(D12:D12, "Scary", B12:B12,A29)</f>
        <v>0</v>
      </c>
    </row>
    <row r="33">
      <c r="A33" s="7" t="e">
        <f>SUM(C34:D34)/2 </f>
        <v>#N/A</v>
      </c>
      <c r="B33" s="6" t="s">
        <v>22</v>
      </c>
      <c r="C33" s="6">
        <f>COUNTIFS(C12:C12, "None", B12:B12,A29)</f>
        <v>0</v>
      </c>
      <c r="D33" s="6">
        <f>COUNTIFS(D12:D12, "None", B12:B12,A29)</f>
        <v>0</v>
      </c>
    </row>
    <row r="34">
      <c r="B34" s="6" t="s">
        <v>23</v>
      </c>
      <c r="C34" s="13" t="e">
        <f>100*VLOOKUP(VLOOKUP(A29,B10:C10,2,FALSE),B29:C33,2,FALSE)/SUM(C29:C33)</f>
        <v>#N/A</v>
      </c>
      <c r="D34" s="13" t="e">
        <f>100*VLOOKUP(VLOOKUP(A29,B10:D10,3,FALSE),B29:D33,3,FALSE)/SUM(D29:D33)</f>
        <v>#N/A</v>
      </c>
    </row>
    <row r="35">
      <c r="B35" s="2"/>
      <c r="C35" s="2"/>
      <c r="D35" s="2"/>
    </row>
    <row r="36">
      <c r="B36" s="2"/>
      <c r="C36" s="2"/>
      <c r="D36" s="2"/>
    </row>
    <row r="37">
      <c r="A37" s="2">
        <v>9</v>
      </c>
      <c r="B37" s="6" t="s">
        <v>16</v>
      </c>
      <c r="C37" s="6">
        <f>COUNTIFS(C12:C12, "Happy", B12:B12,A37)</f>
        <v>0</v>
      </c>
      <c r="D37" s="6">
        <f>COUNTIFS(D12:D12, "Happy", B12:B12,A37)</f>
        <v>0</v>
      </c>
    </row>
    <row r="38">
      <c r="A38" s="2" t="s">
        <v>26</v>
      </c>
      <c r="B38" s="6" t="s">
        <v>18</v>
      </c>
      <c r="C38" s="6">
        <f>COUNTIFS(C12:C12, "Angry", B12:B12,A37)</f>
        <v>0</v>
      </c>
      <c r="D38" s="6">
        <f>COUNTIFS(D12:D12, "Angry", B12:B12,A37)</f>
        <v>0</v>
      </c>
    </row>
    <row r="39">
      <c r="B39" s="6" t="s">
        <v>19</v>
      </c>
      <c r="C39" s="6">
        <f>COUNTIFS(C12:C12, "Sad", B12:B12,A37)</f>
        <v>0</v>
      </c>
      <c r="D39" s="6">
        <f>COUNTIFS(D12:D12, "Sad", B12:B12,A37)</f>
        <v>0</v>
      </c>
    </row>
    <row r="40">
      <c r="A40" s="2" t="s">
        <v>20</v>
      </c>
      <c r="B40" s="6" t="s">
        <v>21</v>
      </c>
      <c r="C40" s="6">
        <f>COUNTIFS(C12:C12, "Scary", B12:B12,A37)</f>
        <v>0</v>
      </c>
      <c r="D40" s="6">
        <f>COUNTIFS(D12:D12, "Scary", B12:B12,A37)</f>
        <v>0</v>
      </c>
    </row>
    <row r="41">
      <c r="A41" s="7" t="e">
        <f>SUM(C42:D42)/2 </f>
        <v>#N/A</v>
      </c>
      <c r="B41" s="6" t="s">
        <v>22</v>
      </c>
      <c r="C41" s="6">
        <f>COUNTIFS(C12:C12, "None", B12:B12,A37)</f>
        <v>0</v>
      </c>
      <c r="D41" s="6">
        <f>COUNTIFS(D12:D12, "None", B12:B12,A37)</f>
        <v>0</v>
      </c>
    </row>
    <row r="42">
      <c r="B42" s="6" t="s">
        <v>23</v>
      </c>
      <c r="C42" s="13" t="e">
        <f>100*VLOOKUP(VLOOKUP(A37,B10:C10,2,FALSE),B37:C41,2,FALSE)/SUM(C37:C41)</f>
        <v>#N/A</v>
      </c>
      <c r="D42" s="13" t="e">
        <f>100*VLOOKUP(VLOOKUP(A37,B10:D10,3,FALSE),B37:D41,3,FALSE)/SUM(D37:D41)</f>
        <v>#N/A</v>
      </c>
    </row>
    <row r="43">
      <c r="B43" s="2"/>
      <c r="C43" s="2"/>
      <c r="D43" s="2"/>
    </row>
    <row r="44">
      <c r="B44" s="2"/>
      <c r="C44" s="2"/>
      <c r="D44" s="2"/>
    </row>
    <row r="45">
      <c r="B45" s="2"/>
      <c r="C45" s="2"/>
      <c r="D45" s="2"/>
    </row>
    <row r="46">
      <c r="B46" s="2"/>
      <c r="C46" s="2"/>
      <c r="D46" s="2"/>
    </row>
    <row r="47">
      <c r="B47" s="2"/>
      <c r="C47" s="2"/>
      <c r="D47" s="2"/>
    </row>
    <row r="48">
      <c r="B48" s="2"/>
      <c r="C48" s="2"/>
      <c r="D48" s="2"/>
    </row>
  </sheetData>
  <mergeCells>
    <mergeCell ref="A8:D8"/>
    <mergeCell ref="C9:D9"/>
    <mergeCell ref="F9:I9"/>
    <mergeCell ref="C11:D1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