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User\Documents\Code\TowerDefence\"/>
    </mc:Choice>
  </mc:AlternateContent>
  <xr:revisionPtr revIDLastSave="0" documentId="13_ncr:1_{7E495D59-FFB8-4FA8-AF79-FB1F99B8F861}" xr6:coauthVersionLast="47" xr6:coauthVersionMax="47" xr10:uidLastSave="{00000000-0000-0000-0000-000000000000}"/>
  <bookViews>
    <workbookView xWindow="-120" yWindow="-120" windowWidth="29040" windowHeight="16440" xr2:uid="{7DBFE593-801E-4868-9324-D1C88B19A6B6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9" i="1" l="1"/>
  <c r="W29" i="1"/>
  <c r="R29" i="1"/>
  <c r="P29" i="1"/>
  <c r="X28" i="1"/>
  <c r="W28" i="1"/>
  <c r="R28" i="1"/>
  <c r="P28" i="1"/>
  <c r="X27" i="1"/>
  <c r="W27" i="1"/>
  <c r="R27" i="1"/>
  <c r="P27" i="1"/>
  <c r="X26" i="1"/>
  <c r="W26" i="1"/>
  <c r="R26" i="1"/>
  <c r="P26" i="1"/>
  <c r="X25" i="1"/>
  <c r="W25" i="1"/>
  <c r="R25" i="1"/>
  <c r="P25" i="1"/>
  <c r="X24" i="1"/>
  <c r="W24" i="1"/>
  <c r="U24" i="1"/>
  <c r="U25" i="1" s="1"/>
  <c r="R24" i="1"/>
  <c r="P24" i="1"/>
  <c r="K29" i="1"/>
  <c r="J29" i="1"/>
  <c r="E29" i="1"/>
  <c r="C29" i="1"/>
  <c r="K28" i="1"/>
  <c r="J28" i="1"/>
  <c r="E28" i="1"/>
  <c r="C28" i="1"/>
  <c r="K27" i="1"/>
  <c r="J27" i="1"/>
  <c r="E27" i="1"/>
  <c r="C27" i="1"/>
  <c r="K26" i="1"/>
  <c r="J26" i="1"/>
  <c r="E26" i="1"/>
  <c r="C26" i="1"/>
  <c r="K25" i="1"/>
  <c r="J25" i="1"/>
  <c r="E25" i="1"/>
  <c r="C25" i="1"/>
  <c r="K24" i="1"/>
  <c r="J24" i="1"/>
  <c r="H24" i="1"/>
  <c r="I24" i="1" s="1"/>
  <c r="E24" i="1"/>
  <c r="C24" i="1"/>
  <c r="K7" i="1"/>
  <c r="J7" i="1"/>
  <c r="E7" i="1"/>
  <c r="C7" i="1"/>
  <c r="K6" i="1"/>
  <c r="J6" i="1"/>
  <c r="E6" i="1"/>
  <c r="C6" i="1"/>
  <c r="K5" i="1"/>
  <c r="J5" i="1"/>
  <c r="E5" i="1"/>
  <c r="C5" i="1"/>
  <c r="K4" i="1"/>
  <c r="J4" i="1"/>
  <c r="E4" i="1"/>
  <c r="C4" i="1"/>
  <c r="K3" i="1"/>
  <c r="J3" i="1"/>
  <c r="H3" i="1"/>
  <c r="H4" i="1" s="1"/>
  <c r="E3" i="1"/>
  <c r="C3" i="1"/>
  <c r="K2" i="1"/>
  <c r="J2" i="1"/>
  <c r="H2" i="1"/>
  <c r="I2" i="1" s="1"/>
  <c r="E2" i="1"/>
  <c r="C2" i="1"/>
  <c r="R4" i="1"/>
  <c r="W7" i="1"/>
  <c r="R7" i="1"/>
  <c r="W6" i="1"/>
  <c r="R6" i="1"/>
  <c r="W5" i="1"/>
  <c r="R5" i="1"/>
  <c r="W4" i="1"/>
  <c r="W3" i="1"/>
  <c r="R3" i="1"/>
  <c r="X2" i="1"/>
  <c r="W2" i="1"/>
  <c r="U2" i="1"/>
  <c r="V2" i="1" s="1"/>
  <c r="R2" i="1"/>
  <c r="P2" i="1"/>
  <c r="U26" i="1" l="1"/>
  <c r="V25" i="1"/>
  <c r="V24" i="1"/>
  <c r="H25" i="1"/>
  <c r="I4" i="1"/>
  <c r="H5" i="1"/>
  <c r="I3" i="1"/>
  <c r="X4" i="1"/>
  <c r="P3" i="1"/>
  <c r="U3" i="1"/>
  <c r="U4" i="1" s="1"/>
  <c r="V4" i="1" s="1"/>
  <c r="P4" i="1"/>
  <c r="X3" i="1"/>
  <c r="U27" i="1" l="1"/>
  <c r="V26" i="1"/>
  <c r="I25" i="1"/>
  <c r="H26" i="1"/>
  <c r="I5" i="1"/>
  <c r="H6" i="1"/>
  <c r="V3" i="1"/>
  <c r="U5" i="1"/>
  <c r="V5" i="1" s="1"/>
  <c r="P5" i="1"/>
  <c r="X5" i="1"/>
  <c r="V27" i="1" l="1"/>
  <c r="U28" i="1"/>
  <c r="H27" i="1"/>
  <c r="I26" i="1"/>
  <c r="H7" i="1"/>
  <c r="I7" i="1" s="1"/>
  <c r="I6" i="1"/>
  <c r="U6" i="1"/>
  <c r="V6" i="1" s="1"/>
  <c r="X6" i="1"/>
  <c r="P6" i="1"/>
  <c r="U29" i="1" l="1"/>
  <c r="V29" i="1" s="1"/>
  <c r="V28" i="1"/>
  <c r="H28" i="1"/>
  <c r="I27" i="1"/>
  <c r="U7" i="1"/>
  <c r="V7" i="1" s="1"/>
  <c r="X7" i="1"/>
  <c r="P7" i="1"/>
  <c r="I28" i="1" l="1"/>
  <c r="H29" i="1"/>
  <c r="I29" i="1" s="1"/>
</calcChain>
</file>

<file path=xl/sharedStrings.xml><?xml version="1.0" encoding="utf-8"?>
<sst xmlns="http://schemas.openxmlformats.org/spreadsheetml/2006/main" count="44" uniqueCount="11">
  <si>
    <t>damage</t>
    <phoneticPr fontId="1" type="noConversion"/>
  </si>
  <si>
    <t>range</t>
    <phoneticPr fontId="1" type="noConversion"/>
  </si>
  <si>
    <t>cooldown</t>
    <phoneticPr fontId="1" type="noConversion"/>
  </si>
  <si>
    <t>cost</t>
    <phoneticPr fontId="1" type="noConversion"/>
  </si>
  <si>
    <t>damage per second</t>
    <phoneticPr fontId="1" type="noConversion"/>
  </si>
  <si>
    <t>total cost</t>
    <phoneticPr fontId="1" type="noConversion"/>
  </si>
  <si>
    <t>attack speed</t>
    <phoneticPr fontId="1" type="noConversion"/>
  </si>
  <si>
    <t>level</t>
    <phoneticPr fontId="1" type="noConversion"/>
  </si>
  <si>
    <t>add damge</t>
    <phoneticPr fontId="1" type="noConversion"/>
  </si>
  <si>
    <t>add range</t>
    <phoneticPr fontId="1" type="noConversion"/>
  </si>
  <si>
    <t>sell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</si>
</sst>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工作表1!$K$1</c:f>
              <c:strCache>
                <c:ptCount val="1"/>
                <c:pt idx="0">
                  <c:v>damage per second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工作表1!$K$2:$K$7</c:f>
              <c:numCache>
                <c:formatCode>General</c:formatCode>
                <c:ptCount val="6"/>
                <c:pt idx="0">
                  <c:v>9.375</c:v>
                </c:pt>
                <c:pt idx="1">
                  <c:v>13.239436619718312</c:v>
                </c:pt>
                <c:pt idx="2">
                  <c:v>16.619718309859156</c:v>
                </c:pt>
                <c:pt idx="3">
                  <c:v>21.969696969696969</c:v>
                </c:pt>
                <c:pt idx="4">
                  <c:v>30.508474576271187</c:v>
                </c:pt>
                <c:pt idx="5">
                  <c:v>38.983050847457626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C1-4793-B131-B768E472F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602304"/>
        <c:axId val="617601472"/>
      </c:lineChart>
      <c:catAx>
        <c:axId val="61760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7601472"/>
        <c:crosses val="autoZero"/>
        <c:auto val="1"/>
        <c:lblAlgn val="ctr"/>
        <c:lblOffset val="100"/>
        <c:noMultiLvlLbl val="0"/>
      </c:catAx>
      <c:valAx>
        <c:axId val="61760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760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工作表1!$X$1</c:f>
              <c:strCache>
                <c:ptCount val="1"/>
                <c:pt idx="0">
                  <c:v>damage per second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工作表1!$N$2:$N$7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工作表1!$X$2:$X$7</c:f>
              <c:numCache>
                <c:formatCode>General</c:formatCode>
                <c:ptCount val="6"/>
                <c:pt idx="0">
                  <c:v>12.95774647887324</c:v>
                </c:pt>
                <c:pt idx="1">
                  <c:v>20.317460317460316</c:v>
                </c:pt>
                <c:pt idx="2">
                  <c:v>31.69811320754717</c:v>
                </c:pt>
                <c:pt idx="3">
                  <c:v>48.301886792452834</c:v>
                </c:pt>
                <c:pt idx="4">
                  <c:v>80</c:v>
                </c:pt>
                <c:pt idx="5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46-46C6-904F-040646912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0107520"/>
        <c:axId val="940106272"/>
      </c:lineChart>
      <c:catAx>
        <c:axId val="94010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40106272"/>
        <c:crosses val="autoZero"/>
        <c:auto val="1"/>
        <c:lblAlgn val="ctr"/>
        <c:lblOffset val="100"/>
        <c:noMultiLvlLbl val="0"/>
      </c:catAx>
      <c:valAx>
        <c:axId val="94010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4010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7</xdr:row>
      <xdr:rowOff>166687</xdr:rowOff>
    </xdr:from>
    <xdr:to>
      <xdr:col>6</xdr:col>
      <xdr:colOff>428625</xdr:colOff>
      <xdr:row>20</xdr:row>
      <xdr:rowOff>185737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C79211C9-3F08-4B23-8E60-878D7DDBE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66675</xdr:colOff>
      <xdr:row>8</xdr:row>
      <xdr:rowOff>33337</xdr:rowOff>
    </xdr:from>
    <xdr:to>
      <xdr:col>19</xdr:col>
      <xdr:colOff>523875</xdr:colOff>
      <xdr:row>21</xdr:row>
      <xdr:rowOff>52387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39B6B46F-82A2-4906-89D0-0B83BE165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8484-387E-4C17-AC33-35E452C073F4}">
  <dimension ref="A1:X29"/>
  <sheetViews>
    <sheetView tabSelected="1" topLeftCell="N1" zoomScaleNormal="100" workbookViewId="0">
      <selection activeCell="T25" sqref="T25"/>
    </sheetView>
  </sheetViews>
  <sheetFormatPr defaultRowHeight="16.5"/>
  <cols>
    <col min="3" max="3" width="10.375" customWidth="1"/>
    <col min="5" max="5" width="9.75" customWidth="1"/>
    <col min="6" max="6" width="13" customWidth="1"/>
    <col min="7" max="7" width="8.75" customWidth="1"/>
    <col min="8" max="8" width="10.5" customWidth="1"/>
    <col min="9" max="9" width="9.125" customWidth="1"/>
    <col min="10" max="10" width="12.75" customWidth="1"/>
    <col min="11" max="11" width="18.375" customWidth="1"/>
    <col min="12" max="12" width="16.125" customWidth="1"/>
    <col min="23" max="23" width="11.25" customWidth="1"/>
    <col min="24" max="24" width="15.875" customWidth="1"/>
    <col min="25" max="25" width="16.25" customWidth="1"/>
  </cols>
  <sheetData>
    <row r="1" spans="1:24">
      <c r="A1" t="s">
        <v>7</v>
      </c>
      <c r="B1" t="s">
        <v>0</v>
      </c>
      <c r="C1" t="s">
        <v>8</v>
      </c>
      <c r="D1" t="s">
        <v>1</v>
      </c>
      <c r="E1" t="s">
        <v>9</v>
      </c>
      <c r="F1" t="s">
        <v>2</v>
      </c>
      <c r="G1" t="s">
        <v>3</v>
      </c>
      <c r="H1" t="s">
        <v>5</v>
      </c>
      <c r="I1" t="s">
        <v>10</v>
      </c>
      <c r="J1" t="s">
        <v>6</v>
      </c>
      <c r="K1" t="s">
        <v>4</v>
      </c>
      <c r="N1" t="s">
        <v>7</v>
      </c>
      <c r="O1" t="s">
        <v>0</v>
      </c>
      <c r="P1" t="s">
        <v>8</v>
      </c>
      <c r="Q1" t="s">
        <v>1</v>
      </c>
      <c r="R1" t="s">
        <v>9</v>
      </c>
      <c r="S1" t="s">
        <v>2</v>
      </c>
      <c r="T1" t="s">
        <v>3</v>
      </c>
      <c r="U1" t="s">
        <v>5</v>
      </c>
      <c r="V1" t="s">
        <v>10</v>
      </c>
      <c r="W1" t="s">
        <v>6</v>
      </c>
      <c r="X1" t="s">
        <v>4</v>
      </c>
    </row>
    <row r="2" spans="1:24">
      <c r="A2">
        <v>1</v>
      </c>
      <c r="B2">
        <v>7.5</v>
      </c>
      <c r="C2">
        <f>B2</f>
        <v>7.5</v>
      </c>
      <c r="D2">
        <v>140</v>
      </c>
      <c r="E2">
        <f>D2</f>
        <v>140</v>
      </c>
      <c r="F2">
        <v>800</v>
      </c>
      <c r="G2">
        <v>48</v>
      </c>
      <c r="H2">
        <f>G2</f>
        <v>48</v>
      </c>
      <c r="I2">
        <f>H2*0.9</f>
        <v>43.2</v>
      </c>
      <c r="J2">
        <f t="shared" ref="J2:J7" si="0">1000/F2</f>
        <v>1.25</v>
      </c>
      <c r="K2">
        <f t="shared" ref="K2:K7" si="1">B2/(F2/1000)</f>
        <v>9.375</v>
      </c>
      <c r="N2">
        <v>1</v>
      </c>
      <c r="O2">
        <v>46</v>
      </c>
      <c r="P2">
        <f>O2</f>
        <v>46</v>
      </c>
      <c r="Q2">
        <v>315</v>
      </c>
      <c r="R2">
        <f>Q2</f>
        <v>315</v>
      </c>
      <c r="S2">
        <v>3550</v>
      </c>
      <c r="T2">
        <v>80</v>
      </c>
      <c r="U2">
        <f>T2</f>
        <v>80</v>
      </c>
      <c r="V2">
        <f>U2*0.9</f>
        <v>72</v>
      </c>
      <c r="W2">
        <f t="shared" ref="W2:W7" si="2">1000/S2</f>
        <v>0.28169014084507044</v>
      </c>
      <c r="X2">
        <f t="shared" ref="X2:X7" si="3">O2/(S2/1000)</f>
        <v>12.95774647887324</v>
      </c>
    </row>
    <row r="3" spans="1:24">
      <c r="A3">
        <v>2</v>
      </c>
      <c r="B3">
        <v>9.4</v>
      </c>
      <c r="C3">
        <f>B3-B2</f>
        <v>1.9000000000000004</v>
      </c>
      <c r="D3">
        <v>154</v>
      </c>
      <c r="E3">
        <f>D3-D2</f>
        <v>14</v>
      </c>
      <c r="F3">
        <v>710</v>
      </c>
      <c r="G3">
        <v>20</v>
      </c>
      <c r="H3">
        <f>H2+G3</f>
        <v>68</v>
      </c>
      <c r="I3">
        <f t="shared" ref="I3:I7" si="4">H3*0.9</f>
        <v>61.2</v>
      </c>
      <c r="J3">
        <f t="shared" si="0"/>
        <v>1.408450704225352</v>
      </c>
      <c r="K3">
        <f t="shared" si="1"/>
        <v>13.239436619718312</v>
      </c>
      <c r="N3">
        <v>2</v>
      </c>
      <c r="O3">
        <v>64</v>
      </c>
      <c r="P3">
        <f>O3-O2</f>
        <v>18</v>
      </c>
      <c r="Q3">
        <v>343</v>
      </c>
      <c r="R3">
        <f>Q3-Q2</f>
        <v>28</v>
      </c>
      <c r="S3">
        <v>3150</v>
      </c>
      <c r="T3">
        <v>42</v>
      </c>
      <c r="U3">
        <f>U2+T3</f>
        <v>122</v>
      </c>
      <c r="V3">
        <f t="shared" ref="V3:V7" si="5">U3*0.9</f>
        <v>109.8</v>
      </c>
      <c r="W3">
        <f t="shared" si="2"/>
        <v>0.31746031746031744</v>
      </c>
      <c r="X3">
        <f t="shared" si="3"/>
        <v>20.317460317460316</v>
      </c>
    </row>
    <row r="4" spans="1:24">
      <c r="A4">
        <v>3</v>
      </c>
      <c r="B4">
        <v>11.8</v>
      </c>
      <c r="C4">
        <f t="shared" ref="C4:C7" si="6">B4-B3</f>
        <v>2.4000000000000004</v>
      </c>
      <c r="D4">
        <v>161</v>
      </c>
      <c r="E4">
        <f t="shared" ref="E4:E7" si="7">D4-D3</f>
        <v>7</v>
      </c>
      <c r="F4">
        <v>710</v>
      </c>
      <c r="G4">
        <v>26</v>
      </c>
      <c r="H4">
        <f>H3+G4</f>
        <v>94</v>
      </c>
      <c r="I4">
        <f t="shared" si="4"/>
        <v>84.600000000000009</v>
      </c>
      <c r="J4">
        <f t="shared" si="0"/>
        <v>1.408450704225352</v>
      </c>
      <c r="K4">
        <f t="shared" si="1"/>
        <v>16.619718309859156</v>
      </c>
      <c r="N4">
        <v>3</v>
      </c>
      <c r="O4">
        <v>84</v>
      </c>
      <c r="P4">
        <f t="shared" ref="P4:P7" si="8">O4-O3</f>
        <v>20</v>
      </c>
      <c r="Q4">
        <v>371</v>
      </c>
      <c r="R4">
        <f>Q4-Q3</f>
        <v>28</v>
      </c>
      <c r="S4">
        <v>2650</v>
      </c>
      <c r="T4">
        <v>72</v>
      </c>
      <c r="U4">
        <f>U3+T4</f>
        <v>194</v>
      </c>
      <c r="V4">
        <f t="shared" si="5"/>
        <v>174.6</v>
      </c>
      <c r="W4">
        <f t="shared" si="2"/>
        <v>0.37735849056603776</v>
      </c>
      <c r="X4">
        <f t="shared" si="3"/>
        <v>31.69811320754717</v>
      </c>
    </row>
    <row r="5" spans="1:24">
      <c r="A5">
        <v>4</v>
      </c>
      <c r="B5">
        <v>14.5</v>
      </c>
      <c r="C5">
        <f t="shared" si="6"/>
        <v>2.6999999999999993</v>
      </c>
      <c r="D5">
        <v>161</v>
      </c>
      <c r="E5">
        <f t="shared" si="7"/>
        <v>0</v>
      </c>
      <c r="F5">
        <v>660</v>
      </c>
      <c r="G5">
        <v>42</v>
      </c>
      <c r="H5">
        <f>H4+G5</f>
        <v>136</v>
      </c>
      <c r="I5">
        <f t="shared" si="4"/>
        <v>122.4</v>
      </c>
      <c r="J5">
        <f t="shared" si="0"/>
        <v>1.5151515151515151</v>
      </c>
      <c r="K5">
        <f t="shared" si="1"/>
        <v>21.969696969696969</v>
      </c>
      <c r="N5">
        <v>4</v>
      </c>
      <c r="O5">
        <v>128</v>
      </c>
      <c r="P5">
        <f t="shared" si="8"/>
        <v>44</v>
      </c>
      <c r="Q5">
        <v>371</v>
      </c>
      <c r="R5">
        <f t="shared" ref="R5:R7" si="9">Q5-Q4</f>
        <v>0</v>
      </c>
      <c r="S5">
        <v>2650</v>
      </c>
      <c r="T5">
        <v>110</v>
      </c>
      <c r="U5">
        <f>U4+T5</f>
        <v>304</v>
      </c>
      <c r="V5">
        <f t="shared" si="5"/>
        <v>273.60000000000002</v>
      </c>
      <c r="W5">
        <f t="shared" si="2"/>
        <v>0.37735849056603776</v>
      </c>
      <c r="X5">
        <f t="shared" si="3"/>
        <v>48.301886792452834</v>
      </c>
    </row>
    <row r="6" spans="1:24">
      <c r="A6">
        <v>5</v>
      </c>
      <c r="B6">
        <v>18</v>
      </c>
      <c r="C6">
        <f t="shared" si="6"/>
        <v>3.5</v>
      </c>
      <c r="D6">
        <v>175</v>
      </c>
      <c r="E6">
        <f t="shared" si="7"/>
        <v>14</v>
      </c>
      <c r="F6">
        <v>590</v>
      </c>
      <c r="G6">
        <v>61</v>
      </c>
      <c r="H6">
        <f>H5+G6</f>
        <v>197</v>
      </c>
      <c r="I6">
        <f t="shared" si="4"/>
        <v>177.3</v>
      </c>
      <c r="J6">
        <f t="shared" si="0"/>
        <v>1.6949152542372881</v>
      </c>
      <c r="K6">
        <f t="shared" si="1"/>
        <v>30.508474576271187</v>
      </c>
      <c r="N6">
        <v>5</v>
      </c>
      <c r="O6">
        <v>180</v>
      </c>
      <c r="P6">
        <f t="shared" si="8"/>
        <v>52</v>
      </c>
      <c r="Q6">
        <v>399</v>
      </c>
      <c r="R6">
        <f t="shared" si="9"/>
        <v>28</v>
      </c>
      <c r="S6">
        <v>2250</v>
      </c>
      <c r="T6">
        <v>176</v>
      </c>
      <c r="U6">
        <f>U5+T6</f>
        <v>480</v>
      </c>
      <c r="V6">
        <f t="shared" si="5"/>
        <v>432</v>
      </c>
      <c r="W6">
        <f t="shared" si="2"/>
        <v>0.44444444444444442</v>
      </c>
      <c r="X6">
        <f t="shared" si="3"/>
        <v>80</v>
      </c>
    </row>
    <row r="7" spans="1:24">
      <c r="A7">
        <v>6</v>
      </c>
      <c r="B7">
        <v>23</v>
      </c>
      <c r="C7">
        <f t="shared" si="6"/>
        <v>5</v>
      </c>
      <c r="D7">
        <v>175</v>
      </c>
      <c r="E7">
        <f t="shared" si="7"/>
        <v>0</v>
      </c>
      <c r="F7">
        <v>590</v>
      </c>
      <c r="G7">
        <v>90</v>
      </c>
      <c r="H7">
        <f>H6+G7</f>
        <v>287</v>
      </c>
      <c r="I7">
        <f t="shared" si="4"/>
        <v>258.3</v>
      </c>
      <c r="J7">
        <f t="shared" si="0"/>
        <v>1.6949152542372881</v>
      </c>
      <c r="K7">
        <f t="shared" si="1"/>
        <v>38.983050847457626</v>
      </c>
      <c r="N7">
        <v>6</v>
      </c>
      <c r="O7">
        <v>250</v>
      </c>
      <c r="P7">
        <f t="shared" si="8"/>
        <v>70</v>
      </c>
      <c r="Q7">
        <v>427</v>
      </c>
      <c r="R7">
        <f t="shared" si="9"/>
        <v>28</v>
      </c>
      <c r="S7">
        <v>2000</v>
      </c>
      <c r="T7">
        <v>380</v>
      </c>
      <c r="U7">
        <f>U6+T7</f>
        <v>860</v>
      </c>
      <c r="V7">
        <f t="shared" si="5"/>
        <v>774</v>
      </c>
      <c r="W7">
        <f t="shared" si="2"/>
        <v>0.5</v>
      </c>
      <c r="X7">
        <f t="shared" si="3"/>
        <v>125</v>
      </c>
    </row>
    <row r="23" spans="1:24">
      <c r="A23" t="s">
        <v>7</v>
      </c>
      <c r="B23" t="s">
        <v>0</v>
      </c>
      <c r="C23" t="s">
        <v>8</v>
      </c>
      <c r="D23" t="s">
        <v>1</v>
      </c>
      <c r="E23" t="s">
        <v>9</v>
      </c>
      <c r="F23" t="s">
        <v>2</v>
      </c>
      <c r="G23" t="s">
        <v>3</v>
      </c>
      <c r="H23" t="s">
        <v>5</v>
      </c>
      <c r="I23" t="s">
        <v>10</v>
      </c>
      <c r="J23" t="s">
        <v>6</v>
      </c>
      <c r="K23" t="s">
        <v>4</v>
      </c>
      <c r="N23" t="s">
        <v>7</v>
      </c>
      <c r="O23" t="s">
        <v>0</v>
      </c>
      <c r="P23" t="s">
        <v>8</v>
      </c>
      <c r="Q23" t="s">
        <v>1</v>
      </c>
      <c r="R23" t="s">
        <v>9</v>
      </c>
      <c r="S23" t="s">
        <v>2</v>
      </c>
      <c r="T23" t="s">
        <v>3</v>
      </c>
      <c r="U23" t="s">
        <v>5</v>
      </c>
      <c r="V23" t="s">
        <v>10</v>
      </c>
      <c r="W23" t="s">
        <v>6</v>
      </c>
      <c r="X23" t="s">
        <v>4</v>
      </c>
    </row>
    <row r="24" spans="1:24">
      <c r="A24">
        <v>1</v>
      </c>
      <c r="B24">
        <v>14</v>
      </c>
      <c r="C24">
        <f>B24</f>
        <v>14</v>
      </c>
      <c r="D24">
        <v>119</v>
      </c>
      <c r="E24">
        <f>D24</f>
        <v>119</v>
      </c>
      <c r="F24">
        <v>1650</v>
      </c>
      <c r="G24">
        <v>60</v>
      </c>
      <c r="H24">
        <f>G24</f>
        <v>60</v>
      </c>
      <c r="I24">
        <f>H24*0.9</f>
        <v>54</v>
      </c>
      <c r="J24">
        <f t="shared" ref="J24:J29" si="10">1000/F24</f>
        <v>0.60606060606060608</v>
      </c>
      <c r="K24">
        <f t="shared" ref="K24:K29" si="11">B24/(F24/1000)</f>
        <v>8.4848484848484844</v>
      </c>
      <c r="N24">
        <v>1</v>
      </c>
      <c r="O24">
        <v>12</v>
      </c>
      <c r="P24">
        <f>O24</f>
        <v>12</v>
      </c>
      <c r="Q24">
        <v>140</v>
      </c>
      <c r="R24">
        <f>Q24</f>
        <v>140</v>
      </c>
      <c r="S24">
        <v>1000</v>
      </c>
      <c r="T24">
        <v>80</v>
      </c>
      <c r="U24">
        <f>T24</f>
        <v>80</v>
      </c>
      <c r="V24">
        <f>U24*0.9</f>
        <v>72</v>
      </c>
      <c r="W24">
        <f t="shared" ref="W24:W29" si="12">1000/S24</f>
        <v>1</v>
      </c>
      <c r="X24">
        <f t="shared" ref="X24:X29" si="13">O24/(S24/1000)</f>
        <v>12</v>
      </c>
    </row>
    <row r="25" spans="1:24">
      <c r="A25">
        <v>2</v>
      </c>
      <c r="B25">
        <v>22.7</v>
      </c>
      <c r="C25">
        <f>B25-B24</f>
        <v>8.6999999999999993</v>
      </c>
      <c r="D25">
        <v>133</v>
      </c>
      <c r="E25">
        <f>D25-D24</f>
        <v>14</v>
      </c>
      <c r="F25">
        <v>1400</v>
      </c>
      <c r="G25">
        <v>42</v>
      </c>
      <c r="H25">
        <f>H24+G25</f>
        <v>102</v>
      </c>
      <c r="I25">
        <f t="shared" ref="I25:I29" si="14">H25*0.9</f>
        <v>91.8</v>
      </c>
      <c r="J25">
        <f t="shared" si="10"/>
        <v>0.7142857142857143</v>
      </c>
      <c r="K25">
        <f t="shared" si="11"/>
        <v>16.214285714285715</v>
      </c>
      <c r="N25">
        <v>2</v>
      </c>
      <c r="O25">
        <v>14</v>
      </c>
      <c r="P25">
        <f>O25-O24</f>
        <v>2</v>
      </c>
      <c r="Q25">
        <v>149</v>
      </c>
      <c r="R25">
        <f>Q25-Q24</f>
        <v>9</v>
      </c>
      <c r="S25">
        <v>1000</v>
      </c>
      <c r="T25">
        <v>42</v>
      </c>
      <c r="U25">
        <f>U24+T25</f>
        <v>122</v>
      </c>
      <c r="V25">
        <f t="shared" ref="V25:V29" si="15">U25*0.9</f>
        <v>109.8</v>
      </c>
      <c r="W25">
        <f t="shared" si="12"/>
        <v>1</v>
      </c>
      <c r="X25">
        <f t="shared" si="13"/>
        <v>14</v>
      </c>
    </row>
    <row r="26" spans="1:24">
      <c r="A26">
        <v>3</v>
      </c>
      <c r="B26">
        <v>30.2</v>
      </c>
      <c r="C26">
        <f t="shared" ref="C26:C29" si="16">B26-B25</f>
        <v>7.5</v>
      </c>
      <c r="D26">
        <v>140</v>
      </c>
      <c r="E26">
        <f t="shared" ref="E26:E29" si="17">D26-D25</f>
        <v>7</v>
      </c>
      <c r="F26">
        <v>1400</v>
      </c>
      <c r="G26">
        <v>63</v>
      </c>
      <c r="H26">
        <f>H25+G26</f>
        <v>165</v>
      </c>
      <c r="I26">
        <f t="shared" si="14"/>
        <v>148.5</v>
      </c>
      <c r="J26">
        <f t="shared" si="10"/>
        <v>0.7142857142857143</v>
      </c>
      <c r="K26">
        <f t="shared" si="11"/>
        <v>21.571428571428573</v>
      </c>
      <c r="N26">
        <v>3</v>
      </c>
      <c r="O26">
        <v>16</v>
      </c>
      <c r="P26">
        <f t="shared" ref="P26:P29" si="18">O26-O25</f>
        <v>2</v>
      </c>
      <c r="Q26">
        <v>158</v>
      </c>
      <c r="R26">
        <f t="shared" ref="R26:R29" si="19">Q26-Q25</f>
        <v>9</v>
      </c>
      <c r="S26">
        <v>1000</v>
      </c>
      <c r="T26">
        <v>70</v>
      </c>
      <c r="U26">
        <f>U25+T26</f>
        <v>192</v>
      </c>
      <c r="V26">
        <f t="shared" si="15"/>
        <v>172.8</v>
      </c>
      <c r="W26">
        <f t="shared" si="12"/>
        <v>1</v>
      </c>
      <c r="X26">
        <f t="shared" si="13"/>
        <v>16</v>
      </c>
    </row>
    <row r="27" spans="1:24">
      <c r="A27">
        <v>4</v>
      </c>
      <c r="B27">
        <v>39.799999999999997</v>
      </c>
      <c r="C27">
        <f t="shared" si="16"/>
        <v>9.5999999999999979</v>
      </c>
      <c r="D27">
        <v>150</v>
      </c>
      <c r="E27">
        <f t="shared" si="17"/>
        <v>10</v>
      </c>
      <c r="F27">
        <v>1170</v>
      </c>
      <c r="G27">
        <v>115</v>
      </c>
      <c r="H27">
        <f>H26+G27</f>
        <v>280</v>
      </c>
      <c r="I27">
        <f t="shared" si="14"/>
        <v>252</v>
      </c>
      <c r="J27">
        <f t="shared" si="10"/>
        <v>0.85470085470085466</v>
      </c>
      <c r="K27">
        <f t="shared" si="11"/>
        <v>34.017094017094017</v>
      </c>
      <c r="N27">
        <v>4</v>
      </c>
      <c r="O27">
        <v>18</v>
      </c>
      <c r="P27">
        <f t="shared" si="18"/>
        <v>2</v>
      </c>
      <c r="Q27">
        <v>168</v>
      </c>
      <c r="R27">
        <f t="shared" si="19"/>
        <v>10</v>
      </c>
      <c r="S27">
        <v>1000</v>
      </c>
      <c r="T27">
        <v>110</v>
      </c>
      <c r="U27">
        <f>U26+T27</f>
        <v>302</v>
      </c>
      <c r="V27">
        <f t="shared" si="15"/>
        <v>271.8</v>
      </c>
      <c r="W27">
        <f t="shared" si="12"/>
        <v>1</v>
      </c>
      <c r="X27">
        <f t="shared" si="13"/>
        <v>18</v>
      </c>
    </row>
    <row r="28" spans="1:24">
      <c r="A28">
        <v>5</v>
      </c>
      <c r="B28">
        <v>52.9</v>
      </c>
      <c r="C28">
        <f t="shared" si="16"/>
        <v>13.100000000000001</v>
      </c>
      <c r="D28">
        <v>150</v>
      </c>
      <c r="E28">
        <f t="shared" si="17"/>
        <v>0</v>
      </c>
      <c r="F28">
        <v>1000</v>
      </c>
      <c r="G28">
        <v>210</v>
      </c>
      <c r="H28">
        <f>H27+G28</f>
        <v>490</v>
      </c>
      <c r="I28">
        <f t="shared" si="14"/>
        <v>441</v>
      </c>
      <c r="J28">
        <f t="shared" si="10"/>
        <v>1</v>
      </c>
      <c r="K28">
        <f t="shared" si="11"/>
        <v>52.9</v>
      </c>
      <c r="N28">
        <v>5</v>
      </c>
      <c r="O28">
        <v>20</v>
      </c>
      <c r="P28">
        <f t="shared" si="18"/>
        <v>2</v>
      </c>
      <c r="Q28">
        <v>168</v>
      </c>
      <c r="R28">
        <f t="shared" si="19"/>
        <v>0</v>
      </c>
      <c r="S28">
        <v>1000</v>
      </c>
      <c r="T28">
        <v>170</v>
      </c>
      <c r="U28">
        <f>U27+T28</f>
        <v>472</v>
      </c>
      <c r="V28">
        <f t="shared" si="15"/>
        <v>424.8</v>
      </c>
      <c r="W28">
        <f t="shared" si="12"/>
        <v>1</v>
      </c>
      <c r="X28">
        <f t="shared" si="13"/>
        <v>20</v>
      </c>
    </row>
    <row r="29" spans="1:24">
      <c r="A29">
        <v>6</v>
      </c>
      <c r="B29">
        <v>68</v>
      </c>
      <c r="C29">
        <f t="shared" si="16"/>
        <v>15.100000000000001</v>
      </c>
      <c r="D29">
        <v>161</v>
      </c>
      <c r="E29">
        <f t="shared" si="17"/>
        <v>11</v>
      </c>
      <c r="F29">
        <v>900</v>
      </c>
      <c r="G29">
        <v>300</v>
      </c>
      <c r="H29">
        <f>H28+G29</f>
        <v>790</v>
      </c>
      <c r="I29">
        <f t="shared" si="14"/>
        <v>711</v>
      </c>
      <c r="J29">
        <f t="shared" si="10"/>
        <v>1.1111111111111112</v>
      </c>
      <c r="K29">
        <f t="shared" si="11"/>
        <v>75.555555555555557</v>
      </c>
      <c r="N29">
        <v>6</v>
      </c>
      <c r="O29">
        <v>22</v>
      </c>
      <c r="P29">
        <f t="shared" si="18"/>
        <v>2</v>
      </c>
      <c r="Q29">
        <v>179</v>
      </c>
      <c r="R29">
        <f t="shared" si="19"/>
        <v>11</v>
      </c>
      <c r="S29">
        <v>1000</v>
      </c>
      <c r="T29">
        <v>270</v>
      </c>
      <c r="U29">
        <f>U28+T29</f>
        <v>742</v>
      </c>
      <c r="V29">
        <f t="shared" si="15"/>
        <v>667.80000000000007</v>
      </c>
      <c r="W29">
        <f t="shared" si="12"/>
        <v>1</v>
      </c>
      <c r="X29">
        <f t="shared" si="13"/>
        <v>22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Y U w E V 3 p C v 2 i l A A A A 9 Q A A A B I A H A B D b 2 5 m a W c v U G F j a 2 F n Z S 5 4 b W w g o h g A K K A U A A A A A A A A A A A A A A A A A A A A A A A A A A A A h Y 8 x D o I w G I W v Q r r T l m o M k p 8 y u E p i o l H X B i o 0 Q j G 0 W O L V H D y S V x C j q J v j + 9 4 3 v H e / 3 i D p 6 8 o 7 y 9 a o R s c o w B R 5 U m d N r n Q R o 8 4 e / B A l H F Y i O 4 p C e o O s T d S b P E a l t a e I E O c c d h P c t A V h l A Z k n y 7 X W S l r g T 6 y + i / 7 S h s r d C Y R h + 1 r D G d 4 P s P h l G E K Z G S Q K v 3 t 2 T D 3 2 f 5 A W H S V 7 V r J L 6 W / 2 Q E Z I 5 D 3 B f 4 A U E s D B B Q A A g A I A G F M B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h T A R X K I p H u A 4 A A A A R A A A A E w A c A E Z v c m 1 1 b G F z L 1 N l Y 3 R p b 2 4 x L m 0 g o h g A K K A U A A A A A A A A A A A A A A A A A A A A A A A A A A A A K 0 5 N L s n M z 1 M I h t C G 1 g B Q S w E C L Q A U A A I A C A B h T A R X e k K / a K U A A A D 1 A A A A E g A A A A A A A A A A A A A A A A A A A A A A Q 2 9 u Z m l n L 1 B h Y 2 t h Z 2 U u e G 1 s U E s B A i 0 A F A A C A A g A Y U w E V w / K 6 a u k A A A A 6 Q A A A B M A A A A A A A A A A A A A A A A A 8 Q A A A F t D b 2 5 0 Z W 5 0 X 1 R 5 c G V z X S 5 4 b W x Q S w E C L Q A U A A I A C A B h T A R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h R J / F L 9 v i U W h y Y M 0 q z t G z A A A A A A C A A A A A A A Q Z g A A A A E A A C A A A A B y V v R E S 2 j r Y I q s B m R 1 G 8 j w e P J W M 5 r b G z X w l Q Z p W 8 b h 7 Q A A A A A O g A A A A A I A A C A A A A A E 4 Q p 6 M i q H d f Q t i K z N e A X 5 r u I g X E Q D 1 A T 2 K c w F 3 U i 7 r 1 A A A A C W 5 x l j O 3 z J d c t R J r j H q A t 0 p g g o Z 8 d v T y O T l F c B Z 3 y m y k V P Q g k E c q E x u o p 4 j 7 Z r D t g f Y 9 3 d B J A 8 h 1 w V q U J i Y b w o N o u a H l x B 1 T w B h d X E t n v 0 5 k A A A A B o r j h e 0 3 o I Z T S R Y s F E 5 h 5 9 q G s m 1 7 F j t 2 G k d u S l r t B U T I s 6 e v O 8 S m 4 m z Z G K U r R / D 2 o h R x U 4 b S Y n Y A G d d P i P g l l T < / D a t a M a s h u p > 
</file>

<file path=customXml/itemProps1.xml><?xml version="1.0" encoding="utf-8"?>
<ds:datastoreItem xmlns:ds="http://schemas.openxmlformats.org/officeDocument/2006/customXml" ds:itemID="{E01693A7-0E42-43EF-8E90-A297DF613A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2023-08-03T10:11:49Z</dcterms:created>
  <dcterms:modified xsi:type="dcterms:W3CDTF">2023-08-04T01:56:59Z</dcterms:modified>
</cp:coreProperties>
</file>