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I论文\"/>
    </mc:Choice>
  </mc:AlternateContent>
  <xr:revisionPtr revIDLastSave="0" documentId="13_ncr:1_{44B0D831-6E5D-4FBE-82B3-E2A23576C1E4}" xr6:coauthVersionLast="46" xr6:coauthVersionMax="46" xr10:uidLastSave="{00000000-0000-0000-0000-000000000000}"/>
  <bookViews>
    <workbookView xWindow="28680" yWindow="-120" windowWidth="26940" windowHeight="15840" activeTab="1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G28" i="3"/>
  <c r="F8" i="2"/>
  <c r="F3" i="2"/>
  <c r="F4" i="2"/>
  <c r="F5" i="2"/>
  <c r="F6" i="2"/>
  <c r="F7" i="2"/>
  <c r="F2" i="2"/>
  <c r="J28" i="1"/>
  <c r="I28" i="1"/>
  <c r="H28" i="1"/>
  <c r="G28" i="1"/>
  <c r="F28" i="1"/>
  <c r="E28" i="1"/>
  <c r="H28" i="3" l="1"/>
  <c r="F28" i="3"/>
</calcChain>
</file>

<file path=xl/sharedStrings.xml><?xml version="1.0" encoding="utf-8"?>
<sst xmlns="http://schemas.openxmlformats.org/spreadsheetml/2006/main" count="231" uniqueCount="68">
  <si>
    <t>序列</t>
    <phoneticPr fontId="1" type="noConversion"/>
  </si>
  <si>
    <t>分辨率</t>
    <phoneticPr fontId="1" type="noConversion"/>
  </si>
  <si>
    <t>帧数</t>
    <phoneticPr fontId="1" type="noConversion"/>
  </si>
  <si>
    <t>序列类别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</si>
  <si>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</si>
  <si>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</si>
  <si>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</si>
  <si>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</si>
  <si>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</si>
  <si>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</si>
  <si>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</si>
  <si>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</si>
  <si>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</si>
  <si>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</si>
  <si>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</si>
  <si>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</si>
  <si>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</si>
  <si>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</si>
  <si>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</si>
  <si>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</si>
  <si>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</si>
  <si>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</si>
  <si>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</si>
  <si>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</si>
  <si>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</si>
  <si>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</si>
  <si>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</si>
  <si>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</si>
  <si>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</si>
  <si>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2560×1600</t>
    <phoneticPr fontId="1" type="noConversion"/>
  </si>
  <si>
    <t>1920×1080</t>
  </si>
  <si>
    <t>1920×1080</t>
    <phoneticPr fontId="1" type="noConversion"/>
  </si>
  <si>
    <t>832×480</t>
  </si>
  <si>
    <t>832×480</t>
    <phoneticPr fontId="1" type="noConversion"/>
  </si>
  <si>
    <t>416×240</t>
  </si>
  <si>
    <t>416×240</t>
    <phoneticPr fontId="1" type="noConversion"/>
  </si>
  <si>
    <t>1280×720</t>
  </si>
  <si>
    <t>1280×720</t>
    <phoneticPr fontId="1" type="noConversion"/>
  </si>
  <si>
    <t>1024×768</t>
    <phoneticPr fontId="1" type="noConversion"/>
  </si>
  <si>
    <t>-</t>
    <phoneticPr fontId="1" type="noConversion"/>
  </si>
  <si>
    <t>编码
时间</t>
    <phoneticPr fontId="1" type="noConversion"/>
  </si>
  <si>
    <t>解码
时间</t>
    <phoneticPr fontId="1" type="noConversion"/>
  </si>
  <si>
    <t>码率
变化</t>
    <phoneticPr fontId="1" type="noConversion"/>
  </si>
  <si>
    <t>序列
类别</t>
    <phoneticPr fontId="1" type="noConversion"/>
  </si>
  <si>
    <t>A</t>
  </si>
  <si>
    <t>B</t>
  </si>
  <si>
    <t>C</t>
  </si>
  <si>
    <t>D</t>
  </si>
  <si>
    <t>E</t>
  </si>
  <si>
    <t>F</t>
  </si>
  <si>
    <t>AVG</t>
    <phoneticPr fontId="1" type="noConversion"/>
  </si>
  <si>
    <t>H.266 + R-MED
vs
H.266</t>
    <phoneticPr fontId="1" type="noConversion"/>
  </si>
  <si>
    <t>H.265 + R-MED
vs
H.265</t>
    <phoneticPr fontId="1" type="noConversion"/>
  </si>
  <si>
    <t>原始预测残差总能量</t>
    <phoneticPr fontId="1" type="noConversion"/>
  </si>
  <si>
    <t>R-MED处理后残差总能量</t>
    <phoneticPr fontId="1" type="noConversion"/>
  </si>
  <si>
    <t>残差能量变化率</t>
    <phoneticPr fontId="1" type="noConversion"/>
  </si>
  <si>
    <t>平均码率优化</t>
    <phoneticPr fontId="1" type="noConversion"/>
  </si>
  <si>
    <t>编码时间</t>
    <phoneticPr fontId="1" type="noConversion"/>
  </si>
  <si>
    <t>解码时间</t>
    <phoneticPr fontId="1" type="noConversion"/>
  </si>
  <si>
    <t>*不带括号的数据表示R-MED对比H.26X直接跳过变换和量化的优化效果；圆括号中的数据表示R-MED对比RDPCM(H.265)或BDPCM(H.266)的优化效果</t>
    <phoneticPr fontId="1" type="noConversion"/>
  </si>
  <si>
    <t>H.265 + R-MED
vs H.265</t>
    <phoneticPr fontId="1" type="noConversion"/>
  </si>
  <si>
    <t>H.266 + R-MED
vs H.266</t>
    <phoneticPr fontId="1" type="noConversion"/>
  </si>
  <si>
    <t>H.265 + R-MED 
vs</t>
    <phoneticPr fontId="1" type="noConversion"/>
  </si>
  <si>
    <t>H.265 bypass 
TransQuant</t>
    <phoneticPr fontId="1" type="noConversion"/>
  </si>
  <si>
    <t>H.265
RDPCM [5]</t>
    <phoneticPr fontId="1" type="noConversion"/>
  </si>
  <si>
    <t>H.266 bypass 
TransQuant</t>
    <phoneticPr fontId="1" type="noConversion"/>
  </si>
  <si>
    <t>H.266
BDPCM [1]</t>
    <phoneticPr fontId="1" type="noConversion"/>
  </si>
  <si>
    <t>H.266 + R-MED
vs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</si>
</sst>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\(\-0.00%\)"/>
    <numFmt numFmtId="178" formatCode="\(0%\)"/>
    <numFmt numFmtId="180" formatCode="\-0.0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8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right" vertical="center"/>
    </xf>
    <xf numFmtId="10" fontId="7" fillId="0" borderId="0" xfId="0" applyNumberFormat="1" applyFont="1" applyBorder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9" fontId="7" fillId="0" borderId="2" xfId="0" applyNumberFormat="1" applyFont="1" applyBorder="1" applyAlignment="1">
      <alignment horizontal="right" vertical="center"/>
    </xf>
    <xf numFmtId="177" fontId="6" fillId="0" borderId="0" xfId="0" applyNumberFormat="1" applyFont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horizontal="left" vertical="center"/>
    </xf>
    <xf numFmtId="178" fontId="7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80" fontId="2" fillId="0" borderId="0" xfId="0" applyNumberFormat="1" applyFont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120" zoomScaleNormal="120" workbookViewId="0">
      <selection activeCell="H20" sqref="H20"/>
    </sheetView>
  </sheetViews>
  <sheetFormatPr defaultColWidth="9" defaultRowHeight="14.25" x14ac:dyDescent="0.2"/>
  <cols>
    <col min="1" max="1" width="5.25" style="1" bestFit="1" customWidth="1"/>
    <col min="2" max="2" width="21.625" style="1" bestFit="1" customWidth="1"/>
    <col min="3" max="3" width="11.5" style="1" bestFit="1" customWidth="1"/>
    <col min="4" max="4" width="5.25" style="1" bestFit="1" customWidth="1"/>
    <col min="5" max="5" width="8.5" style="1" bestFit="1" customWidth="1"/>
    <col min="6" max="7" width="5.5" style="2" bestFit="1" customWidth="1"/>
    <col min="8" max="8" width="7.5" style="1" bestFit="1" customWidth="1"/>
    <col min="9" max="10" width="5.5" style="2" bestFit="1" customWidth="1"/>
    <col min="11" max="16384" width="9" style="1"/>
  </cols>
  <sheetData>
    <row r="1" spans="1:10" ht="43.5" customHeight="1" x14ac:dyDescent="0.2">
      <c r="A1" s="50" t="s">
        <v>43</v>
      </c>
      <c r="B1" s="52" t="s">
        <v>0</v>
      </c>
      <c r="C1" s="52" t="s">
        <v>1</v>
      </c>
      <c r="D1" s="53" t="s">
        <v>2</v>
      </c>
      <c r="E1" s="48" t="s">
        <v>52</v>
      </c>
      <c r="F1" s="49"/>
      <c r="G1" s="49"/>
      <c r="H1" s="48" t="s">
        <v>51</v>
      </c>
      <c r="I1" s="49"/>
      <c r="J1" s="49"/>
    </row>
    <row r="2" spans="1:10" ht="27" x14ac:dyDescent="0.2">
      <c r="A2" s="51"/>
      <c r="B2" s="51"/>
      <c r="C2" s="51"/>
      <c r="D2" s="54"/>
      <c r="E2" s="5" t="s">
        <v>42</v>
      </c>
      <c r="F2" s="6" t="s">
        <v>40</v>
      </c>
      <c r="G2" s="6" t="s">
        <v>41</v>
      </c>
      <c r="H2" s="5" t="s">
        <v>42</v>
      </c>
      <c r="I2" s="6" t="s">
        <v>40</v>
      </c>
      <c r="J2" s="6" t="s">
        <v>41</v>
      </c>
    </row>
    <row r="3" spans="1:10" x14ac:dyDescent="0.2">
      <c r="A3" s="7" t="s">
        <v>44</v>
      </c>
      <c r="B3" s="7" t="s">
        <v>4</v>
      </c>
      <c r="C3" s="8" t="s">
        <v>29</v>
      </c>
      <c r="D3" s="9">
        <v>150</v>
      </c>
      <c r="E3" s="8">
        <v>-0.112047463107169</v>
      </c>
      <c r="F3" s="10">
        <v>0.99225233000510904</v>
      </c>
      <c r="G3" s="10">
        <v>0.91091790193842603</v>
      </c>
      <c r="H3" s="8">
        <v>-5.9890765730923501E-2</v>
      </c>
      <c r="I3" s="10">
        <v>1.1809632478421599</v>
      </c>
      <c r="J3" s="10">
        <v>0.79323076923076896</v>
      </c>
    </row>
    <row r="4" spans="1:10" x14ac:dyDescent="0.2">
      <c r="A4" s="7" t="s">
        <v>44</v>
      </c>
      <c r="B4" s="7" t="s">
        <v>5</v>
      </c>
      <c r="C4" s="8" t="s">
        <v>29</v>
      </c>
      <c r="D4" s="9">
        <v>150</v>
      </c>
      <c r="E4" s="8">
        <v>-0.10283024888490899</v>
      </c>
      <c r="F4" s="10">
        <v>1.0018678461492501</v>
      </c>
      <c r="G4" s="10">
        <v>0.892389928259952</v>
      </c>
      <c r="H4" s="8">
        <v>-3.7671738039464699E-2</v>
      </c>
      <c r="I4" s="10">
        <v>1.12214968485151</v>
      </c>
      <c r="J4" s="10">
        <v>0.86161648687811898</v>
      </c>
    </row>
    <row r="5" spans="1:10" x14ac:dyDescent="0.2">
      <c r="A5" s="7" t="s">
        <v>45</v>
      </c>
      <c r="B5" s="7" t="s">
        <v>6</v>
      </c>
      <c r="C5" s="8" t="s">
        <v>31</v>
      </c>
      <c r="D5" s="9">
        <v>500</v>
      </c>
      <c r="E5" s="8">
        <v>-2.15985231606277E-2</v>
      </c>
      <c r="F5" s="10">
        <v>1.03195958737004</v>
      </c>
      <c r="G5" s="10">
        <v>1.0044234739015001</v>
      </c>
      <c r="H5" s="8">
        <v>-5.2146188113648892E-3</v>
      </c>
      <c r="I5" s="10">
        <v>1.0646611128828001</v>
      </c>
      <c r="J5" s="10">
        <v>0.96198116498081598</v>
      </c>
    </row>
    <row r="6" spans="1:10" x14ac:dyDescent="0.2">
      <c r="A6" s="7" t="s">
        <v>45</v>
      </c>
      <c r="B6" s="7" t="s">
        <v>7</v>
      </c>
      <c r="C6" s="8" t="s">
        <v>31</v>
      </c>
      <c r="D6" s="9">
        <v>600</v>
      </c>
      <c r="E6" s="8">
        <v>-5.5235643266258599E-2</v>
      </c>
      <c r="F6" s="10">
        <v>1.00531420751381</v>
      </c>
      <c r="G6" s="10">
        <v>0.95128858680260497</v>
      </c>
      <c r="H6" s="8">
        <v>-1.14797360713761E-2</v>
      </c>
      <c r="I6" s="10">
        <v>1.07284410937926</v>
      </c>
      <c r="J6" s="10">
        <v>0.95616342275995103</v>
      </c>
    </row>
    <row r="7" spans="1:10" x14ac:dyDescent="0.2">
      <c r="A7" s="7" t="s">
        <v>45</v>
      </c>
      <c r="B7" s="7" t="s">
        <v>8</v>
      </c>
      <c r="C7" s="8" t="s">
        <v>30</v>
      </c>
      <c r="D7" s="9">
        <v>500</v>
      </c>
      <c r="E7" s="8">
        <v>-2.99593688509814E-2</v>
      </c>
      <c r="F7" s="10">
        <v>1.03157171588443</v>
      </c>
      <c r="G7" s="10">
        <v>1.0129655172413801</v>
      </c>
      <c r="H7" s="8">
        <v>-1.0532115562873099E-2</v>
      </c>
      <c r="I7" s="10">
        <v>1.1229808949865401</v>
      </c>
      <c r="J7" s="10">
        <v>0.95749117741417999</v>
      </c>
    </row>
    <row r="8" spans="1:10" x14ac:dyDescent="0.2">
      <c r="A8" s="7" t="s">
        <v>45</v>
      </c>
      <c r="B8" s="7" t="s">
        <v>9</v>
      </c>
      <c r="C8" s="8" t="s">
        <v>30</v>
      </c>
      <c r="D8" s="9">
        <v>240</v>
      </c>
      <c r="E8" s="8">
        <v>-6.8989706888021807E-2</v>
      </c>
      <c r="F8" s="10">
        <v>1.0200752823086601</v>
      </c>
      <c r="G8" s="10">
        <v>0.98632926119837105</v>
      </c>
      <c r="H8" s="8">
        <v>-3.3530197630592701E-2</v>
      </c>
      <c r="I8" s="10">
        <v>1.2294732160705799</v>
      </c>
      <c r="J8" s="10">
        <v>0.88624841571609603</v>
      </c>
    </row>
    <row r="9" spans="1:10" x14ac:dyDescent="0.2">
      <c r="A9" s="7" t="s">
        <v>46</v>
      </c>
      <c r="B9" s="7" t="s">
        <v>10</v>
      </c>
      <c r="C9" s="8" t="s">
        <v>33</v>
      </c>
      <c r="D9" s="9">
        <v>240</v>
      </c>
      <c r="E9" s="8">
        <v>-5.85198444227151E-2</v>
      </c>
      <c r="F9" s="10">
        <v>1.0199782237361299</v>
      </c>
      <c r="G9" s="10">
        <v>0.930128563443264</v>
      </c>
      <c r="H9" s="8">
        <v>-2.5835392526624999E-2</v>
      </c>
      <c r="I9" s="10">
        <v>1.16270335934116</v>
      </c>
      <c r="J9" s="10">
        <v>0.84677670507629998</v>
      </c>
    </row>
    <row r="10" spans="1:10" x14ac:dyDescent="0.2">
      <c r="A10" s="7" t="s">
        <v>46</v>
      </c>
      <c r="B10" s="7" t="s">
        <v>11</v>
      </c>
      <c r="C10" s="8" t="s">
        <v>33</v>
      </c>
      <c r="D10" s="9">
        <v>500</v>
      </c>
      <c r="E10" s="8">
        <v>-2.79737034457011E-2</v>
      </c>
      <c r="F10" s="10">
        <v>1.0363420181968599</v>
      </c>
      <c r="G10" s="10">
        <v>0.95688456189151605</v>
      </c>
      <c r="H10" s="8">
        <v>-1.2184368122809801E-2</v>
      </c>
      <c r="I10" s="10">
        <v>1.0751458882776199</v>
      </c>
      <c r="J10" s="10">
        <v>0.96460843373493999</v>
      </c>
    </row>
    <row r="11" spans="1:10" x14ac:dyDescent="0.2">
      <c r="A11" s="7" t="s">
        <v>46</v>
      </c>
      <c r="B11" s="7" t="s">
        <v>12</v>
      </c>
      <c r="C11" s="8" t="s">
        <v>32</v>
      </c>
      <c r="D11" s="9">
        <v>600</v>
      </c>
      <c r="E11" s="8">
        <v>-4.3179864756252205E-2</v>
      </c>
      <c r="F11" s="10">
        <v>1.02486003390005</v>
      </c>
      <c r="G11" s="10">
        <v>1</v>
      </c>
      <c r="H11" s="8">
        <v>-8.5574131833144901E-3</v>
      </c>
      <c r="I11" s="10">
        <v>1.1182287625418099</v>
      </c>
      <c r="J11" s="10">
        <v>0.97318339100345996</v>
      </c>
    </row>
    <row r="12" spans="1:10" x14ac:dyDescent="0.2">
      <c r="A12" s="7" t="s">
        <v>46</v>
      </c>
      <c r="B12" s="7" t="s">
        <v>13</v>
      </c>
      <c r="C12" s="8" t="s">
        <v>32</v>
      </c>
      <c r="D12" s="9">
        <v>500</v>
      </c>
      <c r="E12" s="8">
        <v>-3.9082736972224696E-2</v>
      </c>
      <c r="F12" s="10">
        <v>1.0292199585460799</v>
      </c>
      <c r="G12" s="10">
        <v>1.0213333333333301</v>
      </c>
      <c r="H12" s="8">
        <v>-6.85800442760417E-3</v>
      </c>
      <c r="I12" s="10">
        <v>1.1119532846715301</v>
      </c>
      <c r="J12" s="10">
        <v>0.96460843373493999</v>
      </c>
    </row>
    <row r="13" spans="1:10" x14ac:dyDescent="0.2">
      <c r="A13" s="7" t="s">
        <v>47</v>
      </c>
      <c r="B13" s="7" t="s">
        <v>14</v>
      </c>
      <c r="C13" s="8" t="s">
        <v>35</v>
      </c>
      <c r="D13" s="9">
        <v>300</v>
      </c>
      <c r="E13" s="8">
        <v>-7.1664192428176191E-2</v>
      </c>
      <c r="F13" s="10">
        <v>1.0088345575016699</v>
      </c>
      <c r="G13" s="10">
        <v>0.97774687065368604</v>
      </c>
      <c r="H13" s="8">
        <v>-3.2470976064211003E-2</v>
      </c>
      <c r="I13" s="10">
        <v>1.1796940146391199</v>
      </c>
      <c r="J13" s="10">
        <v>0.88131313131313105</v>
      </c>
    </row>
    <row r="14" spans="1:10" x14ac:dyDescent="0.2">
      <c r="A14" s="7" t="s">
        <v>47</v>
      </c>
      <c r="B14" s="7" t="s">
        <v>15</v>
      </c>
      <c r="C14" s="8" t="s">
        <v>35</v>
      </c>
      <c r="D14" s="9">
        <v>500</v>
      </c>
      <c r="E14" s="8">
        <v>-9.2261675084102907E-2</v>
      </c>
      <c r="F14" s="10">
        <v>1.00319965870307</v>
      </c>
      <c r="G14" s="10">
        <v>0.90697674418604701</v>
      </c>
      <c r="H14" s="8">
        <v>-2.6944467502282698E-2</v>
      </c>
      <c r="I14" s="10">
        <v>1.06564988009592</v>
      </c>
      <c r="J14" s="10">
        <v>0.93600000000000005</v>
      </c>
    </row>
    <row r="15" spans="1:10" x14ac:dyDescent="0.2">
      <c r="A15" s="7" t="s">
        <v>47</v>
      </c>
      <c r="B15" s="7" t="s">
        <v>16</v>
      </c>
      <c r="C15" s="8" t="s">
        <v>34</v>
      </c>
      <c r="D15" s="9">
        <v>500</v>
      </c>
      <c r="E15" s="8">
        <v>-4.4555760312118699E-2</v>
      </c>
      <c r="F15" s="10">
        <v>1.0294917381301001</v>
      </c>
      <c r="G15" s="10">
        <v>1</v>
      </c>
      <c r="H15" s="8">
        <v>-7.4847374847374802E-3</v>
      </c>
      <c r="I15" s="10">
        <v>1.1469007867971599</v>
      </c>
      <c r="J15" s="10">
        <v>1</v>
      </c>
    </row>
    <row r="16" spans="1:10" x14ac:dyDescent="0.2">
      <c r="A16" s="7" t="s">
        <v>47</v>
      </c>
      <c r="B16" s="7" t="s">
        <v>17</v>
      </c>
      <c r="C16" s="8" t="s">
        <v>34</v>
      </c>
      <c r="D16" s="9">
        <v>600</v>
      </c>
      <c r="E16" s="8">
        <v>-3.4611293617101399E-2</v>
      </c>
      <c r="F16" s="10">
        <v>1.0462610899873299</v>
      </c>
      <c r="G16" s="10">
        <v>1</v>
      </c>
      <c r="H16" s="8">
        <v>-5.5759502453670397E-3</v>
      </c>
      <c r="I16" s="10">
        <v>1.062115084107</v>
      </c>
      <c r="J16" s="10">
        <v>1</v>
      </c>
    </row>
    <row r="17" spans="1:10" x14ac:dyDescent="0.2">
      <c r="A17" s="7" t="s">
        <v>47</v>
      </c>
      <c r="B17" s="7" t="s">
        <v>18</v>
      </c>
      <c r="C17" s="8" t="s">
        <v>34</v>
      </c>
      <c r="D17" s="9">
        <v>300</v>
      </c>
      <c r="E17" s="8">
        <v>-8.4901595288192494E-2</v>
      </c>
      <c r="F17" s="10">
        <v>1.01642105263158</v>
      </c>
      <c r="G17" s="10">
        <v>0.91489361702127603</v>
      </c>
      <c r="H17" s="8">
        <v>-3.5753384422311803E-2</v>
      </c>
      <c r="I17" s="10">
        <v>1.2131180124223599</v>
      </c>
      <c r="J17" s="10">
        <v>0.95192307692307698</v>
      </c>
    </row>
    <row r="18" spans="1:10" x14ac:dyDescent="0.2">
      <c r="A18" s="7" t="s">
        <v>48</v>
      </c>
      <c r="B18" s="7" t="s">
        <v>19</v>
      </c>
      <c r="C18" s="8" t="s">
        <v>37</v>
      </c>
      <c r="D18" s="9">
        <v>600</v>
      </c>
      <c r="E18" s="8">
        <v>-9.2979433896361902E-2</v>
      </c>
      <c r="F18" s="10">
        <v>1.0135144358746799</v>
      </c>
      <c r="G18" s="10">
        <v>0.92733333333333301</v>
      </c>
      <c r="H18" s="8">
        <v>-3.97222391885374E-2</v>
      </c>
      <c r="I18" s="10">
        <v>1.1211259363036401</v>
      </c>
      <c r="J18" s="10">
        <v>0.89745693191140297</v>
      </c>
    </row>
    <row r="19" spans="1:10" x14ac:dyDescent="0.2">
      <c r="A19" s="7" t="s">
        <v>48</v>
      </c>
      <c r="B19" s="7" t="s">
        <v>20</v>
      </c>
      <c r="C19" s="8" t="s">
        <v>37</v>
      </c>
      <c r="D19" s="9">
        <v>600</v>
      </c>
      <c r="E19" s="8">
        <v>-7.0088770816834595E-2</v>
      </c>
      <c r="F19" s="10">
        <v>1.0181928159315099</v>
      </c>
      <c r="G19" s="10">
        <v>0.96657183499288801</v>
      </c>
      <c r="H19" s="8">
        <v>-3.0404835250887097E-2</v>
      </c>
      <c r="I19" s="10">
        <v>1.0892659196501799</v>
      </c>
      <c r="J19" s="10">
        <v>0.92138939670932396</v>
      </c>
    </row>
    <row r="20" spans="1:10" x14ac:dyDescent="0.2">
      <c r="A20" s="7" t="s">
        <v>48</v>
      </c>
      <c r="B20" s="7" t="s">
        <v>21</v>
      </c>
      <c r="C20" s="8" t="s">
        <v>36</v>
      </c>
      <c r="D20" s="9">
        <v>600</v>
      </c>
      <c r="E20" s="8">
        <v>-7.4612399151227707E-2</v>
      </c>
      <c r="F20" s="10">
        <v>1.0159595444106799</v>
      </c>
      <c r="G20" s="10">
        <v>0.96694796061884702</v>
      </c>
      <c r="H20" s="8">
        <v>-2.8152450989381798E-2</v>
      </c>
      <c r="I20" s="10">
        <v>1.0848610146850799</v>
      </c>
      <c r="J20" s="10">
        <v>0.93017009847806598</v>
      </c>
    </row>
    <row r="21" spans="1:10" x14ac:dyDescent="0.2">
      <c r="A21" s="7" t="s">
        <v>48</v>
      </c>
      <c r="B21" s="7" t="s">
        <v>22</v>
      </c>
      <c r="C21" s="8" t="s">
        <v>36</v>
      </c>
      <c r="D21" s="9">
        <v>600</v>
      </c>
      <c r="E21" s="8">
        <v>-9.9405733173872302E-2</v>
      </c>
      <c r="F21" s="10">
        <v>0.99965799493832497</v>
      </c>
      <c r="G21" s="10">
        <v>0.89263592567102501</v>
      </c>
      <c r="H21" s="8">
        <v>-3.6536520162270297E-2</v>
      </c>
      <c r="I21" s="10">
        <v>1.16392336100745</v>
      </c>
      <c r="J21" s="10">
        <v>0.99304267161409998</v>
      </c>
    </row>
    <row r="22" spans="1:10" x14ac:dyDescent="0.2">
      <c r="A22" s="7" t="s">
        <v>48</v>
      </c>
      <c r="B22" s="7" t="s">
        <v>23</v>
      </c>
      <c r="C22" s="8" t="s">
        <v>36</v>
      </c>
      <c r="D22" s="9">
        <v>600</v>
      </c>
      <c r="E22" s="8">
        <v>-9.1142921919488806E-2</v>
      </c>
      <c r="F22" s="10">
        <v>1.00650384003321</v>
      </c>
      <c r="G22" s="10">
        <v>0.955696202531646</v>
      </c>
      <c r="H22" s="8">
        <v>-3.7977749430818199E-2</v>
      </c>
      <c r="I22" s="10">
        <v>1.0781838754444</v>
      </c>
      <c r="J22" s="10">
        <v>0.85976355483081901</v>
      </c>
    </row>
    <row r="23" spans="1:10" x14ac:dyDescent="0.2">
      <c r="A23" s="7" t="s">
        <v>48</v>
      </c>
      <c r="B23" s="7" t="s">
        <v>24</v>
      </c>
      <c r="C23" s="8" t="s">
        <v>36</v>
      </c>
      <c r="D23" s="9">
        <v>600</v>
      </c>
      <c r="E23" s="8">
        <v>-9.0823869485351899E-2</v>
      </c>
      <c r="F23" s="10">
        <v>0.99746417271542898</v>
      </c>
      <c r="G23" s="10">
        <v>0.92092020129403296</v>
      </c>
      <c r="H23" s="8">
        <v>-3.04324718995088E-2</v>
      </c>
      <c r="I23" s="10">
        <v>1.12303262431995</v>
      </c>
      <c r="J23" s="10">
        <v>0.87421665174574703</v>
      </c>
    </row>
    <row r="24" spans="1:10" x14ac:dyDescent="0.2">
      <c r="A24" s="7" t="s">
        <v>49</v>
      </c>
      <c r="B24" s="7" t="s">
        <v>25</v>
      </c>
      <c r="C24" s="8" t="s">
        <v>33</v>
      </c>
      <c r="D24" s="9">
        <v>500</v>
      </c>
      <c r="E24" s="8">
        <v>-3.21449727390321E-2</v>
      </c>
      <c r="F24" s="10">
        <v>0.96452185927168699</v>
      </c>
      <c r="G24" s="10">
        <v>1.04836193447738</v>
      </c>
      <c r="H24" s="8">
        <v>-1.17496775878675E-2</v>
      </c>
      <c r="I24" s="10">
        <v>1.07851975303966</v>
      </c>
      <c r="J24" s="10">
        <v>1</v>
      </c>
    </row>
    <row r="25" spans="1:10" x14ac:dyDescent="0.2">
      <c r="A25" s="7" t="s">
        <v>49</v>
      </c>
      <c r="B25" s="7" t="s">
        <v>26</v>
      </c>
      <c r="C25" s="8" t="s">
        <v>38</v>
      </c>
      <c r="D25" s="9">
        <v>500</v>
      </c>
      <c r="E25" s="8">
        <v>-9.4157312488965902E-2</v>
      </c>
      <c r="F25" s="10">
        <v>0.972910953153859</v>
      </c>
      <c r="G25" s="10">
        <v>0.91868512110726697</v>
      </c>
      <c r="H25" s="8">
        <v>-1.46959748050583E-2</v>
      </c>
      <c r="I25" s="10">
        <v>1.0550881415929201</v>
      </c>
      <c r="J25" s="10">
        <v>1.00922722029988</v>
      </c>
    </row>
    <row r="26" spans="1:10" x14ac:dyDescent="0.2">
      <c r="A26" s="7" t="s">
        <v>49</v>
      </c>
      <c r="B26" s="7" t="s">
        <v>27</v>
      </c>
      <c r="C26" s="8" t="s">
        <v>37</v>
      </c>
      <c r="D26" s="9">
        <v>300</v>
      </c>
      <c r="E26" s="8">
        <v>-8.204177403063509E-2</v>
      </c>
      <c r="F26" s="10">
        <v>0.96886002019595496</v>
      </c>
      <c r="G26" s="10">
        <v>0.96899999999999997</v>
      </c>
      <c r="H26" s="8">
        <v>-7.9928368693800399E-3</v>
      </c>
      <c r="I26" s="10">
        <v>1.05200913132858</v>
      </c>
      <c r="J26" s="10">
        <v>0.98015364916773395</v>
      </c>
    </row>
    <row r="27" spans="1:10" x14ac:dyDescent="0.2">
      <c r="A27" s="7" t="s">
        <v>49</v>
      </c>
      <c r="B27" s="7" t="s">
        <v>28</v>
      </c>
      <c r="C27" s="8" t="s">
        <v>37</v>
      </c>
      <c r="D27" s="9">
        <v>500</v>
      </c>
      <c r="E27" s="8">
        <v>-0.165193192215494</v>
      </c>
      <c r="F27" s="10">
        <v>0.94418990584075901</v>
      </c>
      <c r="G27" s="10">
        <v>0.79472693032015096</v>
      </c>
      <c r="H27" s="8">
        <v>-6.7323204691160599E-2</v>
      </c>
      <c r="I27" s="10">
        <v>1.03592739877053</v>
      </c>
      <c r="J27" s="10">
        <v>0.87728459530026104</v>
      </c>
    </row>
    <row r="28" spans="1:10" s="24" customFormat="1" ht="15" thickBot="1" x14ac:dyDescent="0.25">
      <c r="A28" s="20" t="s">
        <v>50</v>
      </c>
      <c r="B28" s="20" t="s">
        <v>39</v>
      </c>
      <c r="C28" s="21" t="s">
        <v>39</v>
      </c>
      <c r="D28" s="22" t="s">
        <v>39</v>
      </c>
      <c r="E28" s="21">
        <f>AVERAGE(E3:E27)</f>
        <v>-7.1200080016072656E-2</v>
      </c>
      <c r="F28" s="23">
        <f t="shared" ref="F28" si="0">AVERAGE(F3:F27)</f>
        <v>1.0079769937172107</v>
      </c>
      <c r="G28" s="23">
        <f t="shared" ref="G28" si="1">AVERAGE(G3:G27)</f>
        <v>0.9530863121687172</v>
      </c>
      <c r="H28" s="21">
        <f t="shared" ref="H28" si="2">AVERAGE(H3:H27)</f>
        <v>-2.4998873068029143E-2</v>
      </c>
      <c r="I28" s="23">
        <f t="shared" ref="I28" si="3">AVERAGE(I3:I27)</f>
        <v>1.1124207398019568</v>
      </c>
      <c r="J28" s="23">
        <f t="shared" ref="J28" si="4">AVERAGE(J3:J27)</f>
        <v>0.93111397515292449</v>
      </c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13C-4775-4AF7-A1A2-40B25D98C6F8}">
  <dimension ref="A1:H31"/>
  <sheetViews>
    <sheetView tabSelected="1" zoomScale="120" zoomScaleNormal="120" workbookViewId="0">
      <selection activeCell="J13" sqref="J13"/>
    </sheetView>
  </sheetViews>
  <sheetFormatPr defaultRowHeight="14.25" x14ac:dyDescent="0.2"/>
  <cols>
    <col min="1" max="1" width="5.25" style="60" bestFit="1" customWidth="1"/>
    <col min="2" max="2" width="21.625" style="60" bestFit="1" customWidth="1"/>
    <col min="3" max="3" width="11.5" style="60" bestFit="1" customWidth="1"/>
    <col min="4" max="4" width="5.25" style="60" bestFit="1" customWidth="1"/>
    <col min="5" max="5" width="13.875" style="60" bestFit="1" customWidth="1"/>
    <col min="6" max="6" width="10.75" style="60" customWidth="1"/>
    <col min="7" max="7" width="13.875" style="60" bestFit="1" customWidth="1"/>
    <col min="8" max="8" width="10.75" style="60" customWidth="1"/>
    <col min="9" max="11" width="9" style="60"/>
    <col min="12" max="12" width="9.5" style="60" bestFit="1" customWidth="1"/>
    <col min="13" max="13" width="9" style="60"/>
    <col min="14" max="14" width="10.75" style="60" bestFit="1" customWidth="1"/>
    <col min="15" max="16384" width="9" style="60"/>
  </cols>
  <sheetData>
    <row r="1" spans="1:8" ht="25.5" customHeight="1" x14ac:dyDescent="0.2">
      <c r="A1" s="50" t="s">
        <v>43</v>
      </c>
      <c r="B1" s="52" t="s">
        <v>0</v>
      </c>
      <c r="C1" s="52" t="s">
        <v>1</v>
      </c>
      <c r="D1" s="53" t="s">
        <v>2</v>
      </c>
      <c r="E1" s="48" t="s">
        <v>62</v>
      </c>
      <c r="F1" s="48"/>
      <c r="G1" s="48" t="s">
        <v>67</v>
      </c>
      <c r="H1" s="48"/>
    </row>
    <row r="2" spans="1:8" ht="28.5" customHeight="1" x14ac:dyDescent="0.2">
      <c r="A2" s="55"/>
      <c r="B2" s="51"/>
      <c r="C2" s="51"/>
      <c r="D2" s="54"/>
      <c r="E2" s="47" t="s">
        <v>63</v>
      </c>
      <c r="F2" s="47" t="s">
        <v>64</v>
      </c>
      <c r="G2" s="47" t="s">
        <v>65</v>
      </c>
      <c r="H2" s="47" t="s">
        <v>66</v>
      </c>
    </row>
    <row r="3" spans="1:8" x14ac:dyDescent="0.2">
      <c r="A3" s="7" t="s">
        <v>44</v>
      </c>
      <c r="B3" s="7" t="s">
        <v>4</v>
      </c>
      <c r="C3" s="8" t="s">
        <v>29</v>
      </c>
      <c r="D3" s="9">
        <v>150</v>
      </c>
      <c r="E3" s="8">
        <v>-0.11095953848136603</v>
      </c>
      <c r="F3" s="61">
        <v>5.9939775018571582E-2</v>
      </c>
      <c r="G3" s="8">
        <v>-9.6714172635600559E-2</v>
      </c>
      <c r="H3" s="61">
        <v>5.9890765730923494E-2</v>
      </c>
    </row>
    <row r="4" spans="1:8" x14ac:dyDescent="0.2">
      <c r="A4" s="7" t="s">
        <v>44</v>
      </c>
      <c r="B4" s="7" t="s">
        <v>5</v>
      </c>
      <c r="C4" s="8" t="s">
        <v>29</v>
      </c>
      <c r="D4" s="9">
        <v>150</v>
      </c>
      <c r="E4" s="8">
        <v>-0.10098315237712187</v>
      </c>
      <c r="F4" s="61">
        <v>3.5434219827300772E-2</v>
      </c>
      <c r="G4" s="8">
        <v>-8.5999893124358837E-2</v>
      </c>
      <c r="H4" s="61">
        <v>3.7671738039464678E-2</v>
      </c>
    </row>
    <row r="5" spans="1:8" x14ac:dyDescent="0.2">
      <c r="A5" s="7" t="s">
        <v>45</v>
      </c>
      <c r="B5" s="7" t="s">
        <v>6</v>
      </c>
      <c r="C5" s="8" t="s">
        <v>31</v>
      </c>
      <c r="D5" s="9">
        <v>500</v>
      </c>
      <c r="E5" s="8">
        <v>-2.1931170457998857E-2</v>
      </c>
      <c r="F5" s="61">
        <v>4.8780746732910813E-3</v>
      </c>
      <c r="G5" s="8">
        <v>-1.4168213476831906E-2</v>
      </c>
      <c r="H5" s="61">
        <v>5.2146188113648892E-3</v>
      </c>
    </row>
    <row r="6" spans="1:8" x14ac:dyDescent="0.2">
      <c r="A6" s="7" t="s">
        <v>45</v>
      </c>
      <c r="B6" s="7" t="s">
        <v>7</v>
      </c>
      <c r="C6" s="8" t="s">
        <v>31</v>
      </c>
      <c r="D6" s="9">
        <v>600</v>
      </c>
      <c r="E6" s="8">
        <v>-5.4281050239151557E-2</v>
      </c>
      <c r="F6" s="61">
        <v>9.5763382925902092E-3</v>
      </c>
      <c r="G6" s="8">
        <v>-4.1640738225098187E-2</v>
      </c>
      <c r="H6" s="61">
        <v>1.1479736071376071E-2</v>
      </c>
    </row>
    <row r="7" spans="1:8" x14ac:dyDescent="0.2">
      <c r="A7" s="7" t="s">
        <v>45</v>
      </c>
      <c r="B7" s="7" t="s">
        <v>8</v>
      </c>
      <c r="C7" s="8" t="s">
        <v>30</v>
      </c>
      <c r="D7" s="9">
        <v>500</v>
      </c>
      <c r="E7" s="8">
        <v>-2.9238177476898872E-2</v>
      </c>
      <c r="F7" s="61">
        <v>9.8702513679342265E-3</v>
      </c>
      <c r="G7" s="8">
        <v>-2.1353363057088424E-2</v>
      </c>
      <c r="H7" s="61">
        <v>1.0532115562873126E-2</v>
      </c>
    </row>
    <row r="8" spans="1:8" x14ac:dyDescent="0.2">
      <c r="A8" s="7" t="s">
        <v>45</v>
      </c>
      <c r="B8" s="7" t="s">
        <v>9</v>
      </c>
      <c r="C8" s="8" t="s">
        <v>30</v>
      </c>
      <c r="D8" s="9">
        <v>240</v>
      </c>
      <c r="E8" s="8">
        <v>-6.8159221166208081E-2</v>
      </c>
      <c r="F8" s="61">
        <v>2.6309169608702065E-2</v>
      </c>
      <c r="G8" s="8">
        <v>-5.9630696121610441E-2</v>
      </c>
      <c r="H8" s="61">
        <v>3.3530197630592694E-2</v>
      </c>
    </row>
    <row r="9" spans="1:8" x14ac:dyDescent="0.2">
      <c r="A9" s="7" t="s">
        <v>46</v>
      </c>
      <c r="B9" s="7" t="s">
        <v>10</v>
      </c>
      <c r="C9" s="8" t="s">
        <v>33</v>
      </c>
      <c r="D9" s="9">
        <v>240</v>
      </c>
      <c r="E9" s="8">
        <v>-5.8463200647483539E-2</v>
      </c>
      <c r="F9" s="61">
        <v>2.2636495366830461E-2</v>
      </c>
      <c r="G9" s="8">
        <v>-4.8717222502321703E-2</v>
      </c>
      <c r="H9" s="61">
        <v>2.583539252662501E-2</v>
      </c>
    </row>
    <row r="10" spans="1:8" x14ac:dyDescent="0.2">
      <c r="A10" s="7" t="s">
        <v>46</v>
      </c>
      <c r="B10" s="7" t="s">
        <v>11</v>
      </c>
      <c r="C10" s="8" t="s">
        <v>33</v>
      </c>
      <c r="D10" s="9">
        <v>500</v>
      </c>
      <c r="E10" s="8">
        <v>-2.6082558902753517E-2</v>
      </c>
      <c r="F10" s="61">
        <v>1.1441078991314135E-2</v>
      </c>
      <c r="G10" s="8">
        <v>-1.9234642880217697E-2</v>
      </c>
      <c r="H10" s="61">
        <v>1.2184368122809843E-2</v>
      </c>
    </row>
    <row r="11" spans="1:8" x14ac:dyDescent="0.2">
      <c r="A11" s="7" t="s">
        <v>46</v>
      </c>
      <c r="B11" s="7" t="s">
        <v>12</v>
      </c>
      <c r="C11" s="8" t="s">
        <v>32</v>
      </c>
      <c r="D11" s="9">
        <v>600</v>
      </c>
      <c r="E11" s="8">
        <v>-4.161459718160064E-2</v>
      </c>
      <c r="F11" s="61">
        <v>6.6320816921751208E-3</v>
      </c>
      <c r="G11" s="8">
        <v>-3.0967426596376076E-2</v>
      </c>
      <c r="H11" s="61">
        <v>8.5574131833144849E-3</v>
      </c>
    </row>
    <row r="12" spans="1:8" x14ac:dyDescent="0.2">
      <c r="A12" s="7" t="s">
        <v>46</v>
      </c>
      <c r="B12" s="7" t="s">
        <v>13</v>
      </c>
      <c r="C12" s="8" t="s">
        <v>32</v>
      </c>
      <c r="D12" s="9">
        <v>500</v>
      </c>
      <c r="E12" s="8">
        <v>-3.7985944544457334E-2</v>
      </c>
      <c r="F12" s="61">
        <v>5.1244809313068379E-3</v>
      </c>
      <c r="G12" s="8">
        <v>-2.6466162940794395E-2</v>
      </c>
      <c r="H12" s="61">
        <v>6.8580044276041708E-3</v>
      </c>
    </row>
    <row r="13" spans="1:8" x14ac:dyDescent="0.2">
      <c r="A13" s="7" t="s">
        <v>47</v>
      </c>
      <c r="B13" s="7" t="s">
        <v>14</v>
      </c>
      <c r="C13" s="8" t="s">
        <v>35</v>
      </c>
      <c r="D13" s="9">
        <v>300</v>
      </c>
      <c r="E13" s="8">
        <v>-7.029437474121443E-2</v>
      </c>
      <c r="F13" s="61">
        <v>2.6379802627931475E-2</v>
      </c>
      <c r="G13" s="8">
        <v>-6.1331820163450027E-2</v>
      </c>
      <c r="H13" s="61">
        <v>3.2470976064210982E-2</v>
      </c>
    </row>
    <row r="14" spans="1:8" x14ac:dyDescent="0.2">
      <c r="A14" s="7" t="s">
        <v>47</v>
      </c>
      <c r="B14" s="7" t="s">
        <v>15</v>
      </c>
      <c r="C14" s="8" t="s">
        <v>35</v>
      </c>
      <c r="D14" s="9">
        <v>500</v>
      </c>
      <c r="E14" s="8">
        <v>-9.1019643189264199E-2</v>
      </c>
      <c r="F14" s="61">
        <v>1.9234416487545834E-2</v>
      </c>
      <c r="G14" s="8">
        <v>-7.7144004199993829E-2</v>
      </c>
      <c r="H14" s="61">
        <v>2.6944467502282726E-2</v>
      </c>
    </row>
    <row r="15" spans="1:8" x14ac:dyDescent="0.2">
      <c r="A15" s="7" t="s">
        <v>47</v>
      </c>
      <c r="B15" s="7" t="s">
        <v>16</v>
      </c>
      <c r="C15" s="8" t="s">
        <v>34</v>
      </c>
      <c r="D15" s="9">
        <v>500</v>
      </c>
      <c r="E15" s="8">
        <v>-4.113398216284038E-2</v>
      </c>
      <c r="F15" s="61">
        <v>1.9270096876351187E-2</v>
      </c>
      <c r="G15" s="8">
        <v>-3.1454427160347784E-2</v>
      </c>
      <c r="H15" s="61">
        <v>7.4847374847374845E-3</v>
      </c>
    </row>
    <row r="16" spans="1:8" x14ac:dyDescent="0.2">
      <c r="A16" s="7" t="s">
        <v>47</v>
      </c>
      <c r="B16" s="7" t="s">
        <v>17</v>
      </c>
      <c r="C16" s="8" t="s">
        <v>34</v>
      </c>
      <c r="D16" s="9">
        <v>600</v>
      </c>
      <c r="E16" s="8">
        <v>-3.0966163113558286E-2</v>
      </c>
      <c r="F16" s="61">
        <v>4.8139776406622278E-3</v>
      </c>
      <c r="G16" s="8">
        <v>-2.2380706033059888E-2</v>
      </c>
      <c r="H16" s="61">
        <v>5.5759502453670414E-3</v>
      </c>
    </row>
    <row r="17" spans="1:8" x14ac:dyDescent="0.2">
      <c r="A17" s="7" t="s">
        <v>47</v>
      </c>
      <c r="B17" s="7" t="s">
        <v>18</v>
      </c>
      <c r="C17" s="8" t="s">
        <v>34</v>
      </c>
      <c r="D17" s="9">
        <v>300</v>
      </c>
      <c r="E17" s="8">
        <v>-8.2944362026751581E-2</v>
      </c>
      <c r="F17" s="61">
        <v>3.5318809229501445E-2</v>
      </c>
      <c r="G17" s="8">
        <v>-7.2300039438698269E-2</v>
      </c>
      <c r="H17" s="61">
        <v>3.5753384422311824E-2</v>
      </c>
    </row>
    <row r="18" spans="1:8" x14ac:dyDescent="0.2">
      <c r="A18" s="7" t="s">
        <v>48</v>
      </c>
      <c r="B18" s="7" t="s">
        <v>19</v>
      </c>
      <c r="C18" s="8" t="s">
        <v>37</v>
      </c>
      <c r="D18" s="9">
        <v>600</v>
      </c>
      <c r="E18" s="8">
        <v>-9.2313913306388037E-2</v>
      </c>
      <c r="F18" s="61">
        <v>3.833096709958983E-2</v>
      </c>
      <c r="G18" s="8">
        <v>-7.9164082896560989E-2</v>
      </c>
      <c r="H18" s="61">
        <v>3.9722239188537414E-2</v>
      </c>
    </row>
    <row r="19" spans="1:8" x14ac:dyDescent="0.2">
      <c r="A19" s="7" t="s">
        <v>48</v>
      </c>
      <c r="B19" s="7" t="s">
        <v>20</v>
      </c>
      <c r="C19" s="8" t="s">
        <v>37</v>
      </c>
      <c r="D19" s="9">
        <v>600</v>
      </c>
      <c r="E19" s="8">
        <v>-6.9902322992054247E-2</v>
      </c>
      <c r="F19" s="61">
        <v>2.5809304180465731E-2</v>
      </c>
      <c r="G19" s="8">
        <v>-6.1340816322162359E-2</v>
      </c>
      <c r="H19" s="61">
        <v>3.0404835250887146E-2</v>
      </c>
    </row>
    <row r="20" spans="1:8" x14ac:dyDescent="0.2">
      <c r="A20" s="7" t="s">
        <v>48</v>
      </c>
      <c r="B20" s="7" t="s">
        <v>21</v>
      </c>
      <c r="C20" s="8" t="s">
        <v>36</v>
      </c>
      <c r="D20" s="9">
        <v>600</v>
      </c>
      <c r="E20" s="8">
        <v>-7.3534509124273631E-2</v>
      </c>
      <c r="F20" s="61">
        <v>2.5950532897009923E-2</v>
      </c>
      <c r="G20" s="8">
        <v>-6.3990933824706192E-2</v>
      </c>
      <c r="H20" s="61">
        <v>2.8152450989381798E-2</v>
      </c>
    </row>
    <row r="21" spans="1:8" x14ac:dyDescent="0.2">
      <c r="A21" s="7" t="s">
        <v>48</v>
      </c>
      <c r="B21" s="7" t="s">
        <v>22</v>
      </c>
      <c r="C21" s="8" t="s">
        <v>36</v>
      </c>
      <c r="D21" s="9">
        <v>600</v>
      </c>
      <c r="E21" s="8">
        <v>-9.9318148905836012E-2</v>
      </c>
      <c r="F21" s="61">
        <v>3.2996709966023899E-2</v>
      </c>
      <c r="G21" s="8">
        <v>-8.5563079922705981E-2</v>
      </c>
      <c r="H21" s="61">
        <v>3.653652016227029E-2</v>
      </c>
    </row>
    <row r="22" spans="1:8" x14ac:dyDescent="0.2">
      <c r="A22" s="7" t="s">
        <v>48</v>
      </c>
      <c r="B22" s="7" t="s">
        <v>23</v>
      </c>
      <c r="C22" s="8" t="s">
        <v>36</v>
      </c>
      <c r="D22" s="9">
        <v>600</v>
      </c>
      <c r="E22" s="8">
        <v>-9.1014006082851789E-2</v>
      </c>
      <c r="F22" s="61">
        <v>3.6029150255473402E-2</v>
      </c>
      <c r="G22" s="8">
        <v>-7.6394017624696359E-2</v>
      </c>
      <c r="H22" s="61">
        <v>3.7977749430818171E-2</v>
      </c>
    </row>
    <row r="23" spans="1:8" x14ac:dyDescent="0.2">
      <c r="A23" s="7" t="s">
        <v>48</v>
      </c>
      <c r="B23" s="7" t="s">
        <v>24</v>
      </c>
      <c r="C23" s="8" t="s">
        <v>36</v>
      </c>
      <c r="D23" s="9">
        <v>600</v>
      </c>
      <c r="E23" s="8">
        <v>-8.9227163711629226E-2</v>
      </c>
      <c r="F23" s="61">
        <v>2.6494842652541178E-2</v>
      </c>
      <c r="G23" s="8">
        <v>-7.3595002379375024E-2</v>
      </c>
      <c r="H23" s="61">
        <v>3.0432471899508769E-2</v>
      </c>
    </row>
    <row r="24" spans="1:8" x14ac:dyDescent="0.2">
      <c r="A24" s="7" t="s">
        <v>49</v>
      </c>
      <c r="B24" s="7" t="s">
        <v>25</v>
      </c>
      <c r="C24" s="8" t="s">
        <v>33</v>
      </c>
      <c r="D24" s="9">
        <v>500</v>
      </c>
      <c r="E24" s="8">
        <v>-3.0070399308517293E-2</v>
      </c>
      <c r="F24" s="61">
        <v>1.185753858945021E-2</v>
      </c>
      <c r="G24" s="8">
        <v>-2.2071635232526789E-2</v>
      </c>
      <c r="H24" s="61">
        <v>1.1749677587867508E-2</v>
      </c>
    </row>
    <row r="25" spans="1:8" x14ac:dyDescent="0.2">
      <c r="A25" s="7" t="s">
        <v>49</v>
      </c>
      <c r="B25" s="7" t="s">
        <v>26</v>
      </c>
      <c r="C25" s="8" t="s">
        <v>38</v>
      </c>
      <c r="D25" s="9">
        <v>500</v>
      </c>
      <c r="E25" s="8">
        <v>-9.1305135597465503E-2</v>
      </c>
      <c r="F25" s="61">
        <v>1.3460880184289164E-2</v>
      </c>
      <c r="G25" s="8">
        <v>-7.858280322820492E-2</v>
      </c>
      <c r="H25" s="61">
        <v>1.469597480505833E-2</v>
      </c>
    </row>
    <row r="26" spans="1:8" x14ac:dyDescent="0.2">
      <c r="A26" s="7" t="s">
        <v>49</v>
      </c>
      <c r="B26" s="7" t="s">
        <v>27</v>
      </c>
      <c r="C26" s="8" t="s">
        <v>37</v>
      </c>
      <c r="D26" s="9">
        <v>300</v>
      </c>
      <c r="E26" s="8">
        <v>-7.3325225358109966E-2</v>
      </c>
      <c r="F26" s="61">
        <v>5.1442805039269672E-3</v>
      </c>
      <c r="G26" s="8">
        <v>-7.2017172684312944E-2</v>
      </c>
      <c r="H26" s="61">
        <v>7.9928368693800364E-3</v>
      </c>
    </row>
    <row r="27" spans="1:8" x14ac:dyDescent="0.2">
      <c r="A27" s="7" t="s">
        <v>49</v>
      </c>
      <c r="B27" s="7" t="s">
        <v>28</v>
      </c>
      <c r="C27" s="8" t="s">
        <v>37</v>
      </c>
      <c r="D27" s="9">
        <v>500</v>
      </c>
      <c r="E27" s="8">
        <v>-0.18445937648028912</v>
      </c>
      <c r="F27" s="61">
        <v>5.1556592473779049E-2</v>
      </c>
      <c r="G27" s="8">
        <v>-0.17361449007395874</v>
      </c>
      <c r="H27" s="61">
        <v>6.7323204691160585E-2</v>
      </c>
    </row>
    <row r="28" spans="1:8" s="63" customFormat="1" x14ac:dyDescent="0.2">
      <c r="A28" s="56" t="s">
        <v>56</v>
      </c>
      <c r="B28" s="56"/>
      <c r="C28" s="25"/>
      <c r="D28" s="26"/>
      <c r="E28" s="25">
        <f>AVERAGE(E3:E27)</f>
        <v>-7.0421093503043361E-2</v>
      </c>
      <c r="F28" s="62">
        <f t="shared" ref="F28:H28" si="0">AVERAGE(F3:F27)</f>
        <v>2.2579594697382323E-2</v>
      </c>
      <c r="G28" s="25">
        <f t="shared" si="0"/>
        <v>-5.9833502509802322E-2</v>
      </c>
      <c r="H28" s="62">
        <f t="shared" si="0"/>
        <v>2.4998873068029143E-2</v>
      </c>
    </row>
    <row r="29" spans="1:8" s="63" customFormat="1" x14ac:dyDescent="0.2">
      <c r="A29" s="57" t="s">
        <v>57</v>
      </c>
      <c r="B29" s="57"/>
      <c r="E29" s="64">
        <v>1.04</v>
      </c>
      <c r="F29" s="65">
        <v>1.07</v>
      </c>
      <c r="G29" s="64">
        <v>1.17</v>
      </c>
      <c r="H29" s="65">
        <v>1.1100000000000001</v>
      </c>
    </row>
    <row r="30" spans="1:8" s="63" customFormat="1" ht="15" thickBot="1" x14ac:dyDescent="0.25">
      <c r="A30" s="58" t="s">
        <v>58</v>
      </c>
      <c r="B30" s="58"/>
      <c r="C30" s="66"/>
      <c r="D30" s="66"/>
      <c r="E30" s="67">
        <v>0.95</v>
      </c>
      <c r="F30" s="68">
        <v>0.98</v>
      </c>
      <c r="G30" s="67">
        <v>0.83</v>
      </c>
      <c r="H30" s="68">
        <v>0.93</v>
      </c>
    </row>
    <row r="31" spans="1:8" x14ac:dyDescent="0.2">
      <c r="A31" s="69"/>
    </row>
  </sheetData>
  <mergeCells count="9">
    <mergeCell ref="A28:B28"/>
    <mergeCell ref="A29:B29"/>
    <mergeCell ref="A30:B30"/>
    <mergeCell ref="A1:A2"/>
    <mergeCell ref="B1:B2"/>
    <mergeCell ref="C1:C2"/>
    <mergeCell ref="D1:D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ACBD-9693-4F03-81F0-E0BAC59F41D0}">
  <dimension ref="A1:F17"/>
  <sheetViews>
    <sheetView workbookViewId="0">
      <selection activeCell="E1" sqref="E1:F1"/>
    </sheetView>
  </sheetViews>
  <sheetFormatPr defaultRowHeight="14.25" x14ac:dyDescent="0.2"/>
  <cols>
    <col min="1" max="1" width="14.625" customWidth="1"/>
    <col min="2" max="2" width="11.5" bestFit="1" customWidth="1"/>
    <col min="3" max="6" width="10.75" customWidth="1"/>
  </cols>
  <sheetData>
    <row r="1" spans="1:6" ht="52.5" customHeight="1" x14ac:dyDescent="0.2">
      <c r="A1" s="27" t="s">
        <v>43</v>
      </c>
      <c r="B1" s="28" t="s">
        <v>1</v>
      </c>
      <c r="C1" s="59" t="s">
        <v>60</v>
      </c>
      <c r="D1" s="59"/>
      <c r="E1" s="59" t="s">
        <v>61</v>
      </c>
      <c r="F1" s="59"/>
    </row>
    <row r="2" spans="1:6" ht="15" x14ac:dyDescent="0.2">
      <c r="A2" s="33" t="s">
        <v>44</v>
      </c>
      <c r="B2" s="34" t="s">
        <v>29</v>
      </c>
      <c r="C2" s="39">
        <v>-0.10597134542924394</v>
      </c>
      <c r="D2" s="43">
        <v>4.7686997422936181E-2</v>
      </c>
      <c r="E2" s="39">
        <v>-9.1357032879979705E-2</v>
      </c>
      <c r="F2" s="43">
        <v>4.8781251885194082E-2</v>
      </c>
    </row>
    <row r="3" spans="1:6" ht="15" x14ac:dyDescent="0.2">
      <c r="A3" s="33" t="s">
        <v>45</v>
      </c>
      <c r="B3" s="34" t="s">
        <v>31</v>
      </c>
      <c r="C3" s="39">
        <v>-4.3402404835064343E-2</v>
      </c>
      <c r="D3" s="43">
        <v>1.2658458485629395E-2</v>
      </c>
      <c r="E3" s="39">
        <v>-3.4198252720157238E-2</v>
      </c>
      <c r="F3" s="43">
        <v>1.5189167019051694E-2</v>
      </c>
    </row>
    <row r="4" spans="1:6" ht="15" x14ac:dyDescent="0.2">
      <c r="A4" s="33" t="s">
        <v>46</v>
      </c>
      <c r="B4" s="34" t="s">
        <v>33</v>
      </c>
      <c r="C4" s="39">
        <v>-4.1036575319073752E-2</v>
      </c>
      <c r="D4" s="43">
        <v>1.1458534245406639E-2</v>
      </c>
      <c r="E4" s="39">
        <v>-3.1346363729927468E-2</v>
      </c>
      <c r="F4" s="43">
        <v>1.3358794565088377E-2</v>
      </c>
    </row>
    <row r="5" spans="1:6" ht="15" x14ac:dyDescent="0.2">
      <c r="A5" s="33" t="s">
        <v>47</v>
      </c>
      <c r="B5" s="34" t="s">
        <v>35</v>
      </c>
      <c r="C5" s="39">
        <v>-6.3271705046725774E-2</v>
      </c>
      <c r="D5" s="43">
        <v>2.1003420572398436E-2</v>
      </c>
      <c r="E5" s="39">
        <v>-5.2922199399109957E-2</v>
      </c>
      <c r="F5" s="43">
        <v>2.1645903143782012E-2</v>
      </c>
    </row>
    <row r="6" spans="1:6" ht="15" x14ac:dyDescent="0.2">
      <c r="A6" s="33" t="s">
        <v>48</v>
      </c>
      <c r="B6" s="34" t="s">
        <v>37</v>
      </c>
      <c r="C6" s="39">
        <v>-8.588501068717215E-2</v>
      </c>
      <c r="D6" s="43">
        <v>3.0935251175183993E-2</v>
      </c>
      <c r="E6" s="39">
        <v>-7.3341322161701139E-2</v>
      </c>
      <c r="F6" s="43">
        <v>3.3871044486900599E-2</v>
      </c>
    </row>
    <row r="7" spans="1:6" ht="15" x14ac:dyDescent="0.2">
      <c r="A7" s="33" t="s">
        <v>49</v>
      </c>
      <c r="B7" s="34" t="s">
        <v>39</v>
      </c>
      <c r="C7" s="39">
        <v>-9.4790034186095468E-2</v>
      </c>
      <c r="D7" s="43">
        <v>2.0504822937861347E-2</v>
      </c>
      <c r="E7" s="39">
        <v>-8.6571525304750846E-2</v>
      </c>
      <c r="F7" s="43">
        <v>2.5440423488366615E-2</v>
      </c>
    </row>
    <row r="8" spans="1:6" x14ac:dyDescent="0.2">
      <c r="A8" s="29" t="s">
        <v>56</v>
      </c>
      <c r="B8" s="35" t="s">
        <v>39</v>
      </c>
      <c r="C8" s="40">
        <v>-7.0421093503043361E-2</v>
      </c>
      <c r="D8" s="44">
        <v>2.2579594697382323E-2</v>
      </c>
      <c r="E8" s="40">
        <v>-5.9833502509802322E-2</v>
      </c>
      <c r="F8" s="44">
        <v>2.4998873068029143E-2</v>
      </c>
    </row>
    <row r="9" spans="1:6" x14ac:dyDescent="0.2">
      <c r="A9" s="30" t="s">
        <v>57</v>
      </c>
      <c r="B9" s="36" t="s">
        <v>39</v>
      </c>
      <c r="C9" s="41">
        <v>1.04</v>
      </c>
      <c r="D9" s="45">
        <v>1.07</v>
      </c>
      <c r="E9" s="41">
        <v>1.17</v>
      </c>
      <c r="F9" s="45">
        <v>1.1100000000000001</v>
      </c>
    </row>
    <row r="10" spans="1:6" ht="15" thickBot="1" x14ac:dyDescent="0.25">
      <c r="A10" s="31" t="s">
        <v>58</v>
      </c>
      <c r="B10" s="37" t="s">
        <v>39</v>
      </c>
      <c r="C10" s="42">
        <v>0.95</v>
      </c>
      <c r="D10" s="46">
        <v>0.98</v>
      </c>
      <c r="E10" s="42">
        <v>0.83</v>
      </c>
      <c r="F10" s="46">
        <v>0.93</v>
      </c>
    </row>
    <row r="11" spans="1:6" x14ac:dyDescent="0.2">
      <c r="A11" s="38" t="s">
        <v>59</v>
      </c>
      <c r="B11" s="7"/>
      <c r="C11" s="7"/>
      <c r="D11" s="7"/>
      <c r="E11" s="7"/>
      <c r="F11" s="7"/>
    </row>
    <row r="17" spans="5:5" ht="15" x14ac:dyDescent="0.25">
      <c r="E17" s="32"/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407F-D1A8-4830-99F0-9429777EA05C}">
  <dimension ref="A1:F8"/>
  <sheetViews>
    <sheetView workbookViewId="0">
      <selection activeCell="H23" sqref="H23"/>
    </sheetView>
  </sheetViews>
  <sheetFormatPr defaultColWidth="9" defaultRowHeight="14.25" x14ac:dyDescent="0.2"/>
  <cols>
    <col min="1" max="1" width="9" style="11"/>
    <col min="2" max="2" width="16.75" style="11" bestFit="1" customWidth="1"/>
    <col min="3" max="3" width="9" style="11"/>
    <col min="4" max="4" width="11.625" style="11" bestFit="1" customWidth="1"/>
    <col min="5" max="5" width="10.5" style="11" bestFit="1" customWidth="1"/>
    <col min="6" max="6" width="9" style="12"/>
    <col min="7" max="16384" width="9" style="11"/>
  </cols>
  <sheetData>
    <row r="1" spans="1:6" x14ac:dyDescent="0.2">
      <c r="A1" s="3" t="s">
        <v>3</v>
      </c>
      <c r="B1" s="3" t="s">
        <v>0</v>
      </c>
      <c r="C1" s="3" t="s">
        <v>1</v>
      </c>
      <c r="D1" s="15" t="s">
        <v>53</v>
      </c>
      <c r="E1" s="15" t="s">
        <v>54</v>
      </c>
      <c r="F1" s="16" t="s">
        <v>55</v>
      </c>
    </row>
    <row r="2" spans="1:6" x14ac:dyDescent="0.2">
      <c r="A2" s="7" t="s">
        <v>44</v>
      </c>
      <c r="B2" s="7" t="s">
        <v>4</v>
      </c>
      <c r="C2" s="8" t="s">
        <v>29</v>
      </c>
      <c r="D2" s="13">
        <v>633451646</v>
      </c>
      <c r="E2" s="13">
        <v>94108069</v>
      </c>
      <c r="F2" s="14">
        <f>(E2-D2)/D2</f>
        <v>-0.85143606525572124</v>
      </c>
    </row>
    <row r="3" spans="1:6" x14ac:dyDescent="0.2">
      <c r="A3" s="7" t="s">
        <v>45</v>
      </c>
      <c r="B3" s="7" t="s">
        <v>9</v>
      </c>
      <c r="C3" s="8" t="s">
        <v>30</v>
      </c>
      <c r="D3" s="13">
        <v>73752438</v>
      </c>
      <c r="E3" s="13">
        <v>11522730</v>
      </c>
      <c r="F3" s="14">
        <f t="shared" ref="F3:F7" si="0">(E3-D3)/D3</f>
        <v>-0.84376475798671224</v>
      </c>
    </row>
    <row r="4" spans="1:6" x14ac:dyDescent="0.2">
      <c r="A4" s="7" t="s">
        <v>46</v>
      </c>
      <c r="B4" s="7" t="s">
        <v>12</v>
      </c>
      <c r="C4" s="8" t="s">
        <v>32</v>
      </c>
      <c r="D4" s="13">
        <v>59358254</v>
      </c>
      <c r="E4" s="13">
        <v>25243957</v>
      </c>
      <c r="F4" s="14">
        <f t="shared" si="0"/>
        <v>-0.57471867349737071</v>
      </c>
    </row>
    <row r="5" spans="1:6" x14ac:dyDescent="0.2">
      <c r="A5" s="7" t="s">
        <v>47</v>
      </c>
      <c r="B5" s="7" t="s">
        <v>16</v>
      </c>
      <c r="C5" s="8" t="s">
        <v>34</v>
      </c>
      <c r="D5" s="13">
        <v>14714641</v>
      </c>
      <c r="E5" s="13">
        <v>8036874</v>
      </c>
      <c r="F5" s="14">
        <f t="shared" si="0"/>
        <v>-0.45381786752391717</v>
      </c>
    </row>
    <row r="6" spans="1:6" x14ac:dyDescent="0.2">
      <c r="A6" s="7" t="s">
        <v>48</v>
      </c>
      <c r="B6" s="7" t="s">
        <v>21</v>
      </c>
      <c r="C6" s="8" t="s">
        <v>36</v>
      </c>
      <c r="D6" s="13">
        <v>97320940</v>
      </c>
      <c r="E6" s="13">
        <v>12361610</v>
      </c>
      <c r="F6" s="14">
        <f t="shared" si="0"/>
        <v>-0.87298098435958382</v>
      </c>
    </row>
    <row r="7" spans="1:6" x14ac:dyDescent="0.2">
      <c r="A7" s="7" t="s">
        <v>49</v>
      </c>
      <c r="B7" s="7" t="s">
        <v>27</v>
      </c>
      <c r="C7" s="8" t="s">
        <v>37</v>
      </c>
      <c r="D7" s="13">
        <v>1133005976</v>
      </c>
      <c r="E7" s="13">
        <v>595102758</v>
      </c>
      <c r="F7" s="14">
        <f t="shared" si="0"/>
        <v>-0.47475761769503677</v>
      </c>
    </row>
    <row r="8" spans="1:6" x14ac:dyDescent="0.2">
      <c r="A8" s="4" t="s">
        <v>50</v>
      </c>
      <c r="B8" s="4" t="s">
        <v>39</v>
      </c>
      <c r="C8" s="17" t="s">
        <v>39</v>
      </c>
      <c r="D8" s="18" t="s">
        <v>39</v>
      </c>
      <c r="E8" s="18" t="s">
        <v>39</v>
      </c>
      <c r="F8" s="19">
        <f>AVERAGE(F2:F7)</f>
        <v>-0.67857932771972373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2FAF-ADCB-4685-9680-84E2B4AEF22E}">
  <dimension ref="A1"/>
  <sheetViews>
    <sheetView workbookViewId="0">
      <selection sqref="A1:H3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2015-06-05T18:19:34Z</dcterms:created>
  <dcterms:modified xsi:type="dcterms:W3CDTF">2021-04-01T13:57:38Z</dcterms:modified>
</cp:coreProperties>
</file>