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2609BD54-3905-4670-B77D-376CECC9E2E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yuv 压缩率" sheetId="1" r:id="rId1"/>
    <sheet name="y 压缩率" sheetId="3" r:id="rId2"/>
    <sheet name="u 压缩率" sheetId="6" r:id="rId3"/>
    <sheet name="v 压缩率" sheetId="5" r:id="rId4"/>
    <sheet name="yuv 时间" sheetId="8" r:id="rId5"/>
    <sheet name="y 时间" sheetId="9" state="hidden" r:id="rId6"/>
    <sheet name="u 时间" sheetId="10" state="hidden" r:id="rId7"/>
    <sheet name="v 时间" sheetId="11" state="hidden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4" i="11" l="1"/>
  <c r="M24" i="11"/>
  <c r="L24" i="11"/>
  <c r="N23" i="11"/>
  <c r="M23" i="11"/>
  <c r="L23" i="11"/>
  <c r="N22" i="11"/>
  <c r="M22" i="11"/>
  <c r="L22" i="11"/>
  <c r="N21" i="11"/>
  <c r="M21" i="11"/>
  <c r="L21" i="11"/>
  <c r="N20" i="11"/>
  <c r="M20" i="11"/>
  <c r="L20" i="11"/>
  <c r="N19" i="11"/>
  <c r="M19" i="11"/>
  <c r="L19" i="11"/>
  <c r="N18" i="11"/>
  <c r="M18" i="11"/>
  <c r="L18" i="11"/>
  <c r="N17" i="11"/>
  <c r="M17" i="11"/>
  <c r="L17" i="11"/>
  <c r="N16" i="11"/>
  <c r="M16" i="11"/>
  <c r="L16" i="11"/>
  <c r="N15" i="11"/>
  <c r="M15" i="11"/>
  <c r="L15" i="11"/>
  <c r="N14" i="11"/>
  <c r="M14" i="11"/>
  <c r="L14" i="11"/>
  <c r="N13" i="11"/>
  <c r="M13" i="11"/>
  <c r="L13" i="11"/>
  <c r="N12" i="11"/>
  <c r="M12" i="11"/>
  <c r="L12" i="11"/>
  <c r="N11" i="11"/>
  <c r="M11" i="11"/>
  <c r="L11" i="11"/>
  <c r="N10" i="11"/>
  <c r="M10" i="11"/>
  <c r="L10" i="11"/>
  <c r="N9" i="11"/>
  <c r="M9" i="11"/>
  <c r="L9" i="11"/>
  <c r="N8" i="11"/>
  <c r="M8" i="11"/>
  <c r="L8" i="11"/>
  <c r="N7" i="11"/>
  <c r="M7" i="11"/>
  <c r="L7" i="11"/>
  <c r="N6" i="11"/>
  <c r="M6" i="11"/>
  <c r="L6" i="11"/>
  <c r="N5" i="11"/>
  <c r="M5" i="11"/>
  <c r="L5" i="11"/>
  <c r="N4" i="11"/>
  <c r="M4" i="11"/>
  <c r="L4" i="11"/>
  <c r="N3" i="11"/>
  <c r="M3" i="11"/>
  <c r="L3" i="11"/>
  <c r="N24" i="10"/>
  <c r="M24" i="10"/>
  <c r="L24" i="10"/>
  <c r="N23" i="10"/>
  <c r="M23" i="10"/>
  <c r="L23" i="10"/>
  <c r="L28" i="10" s="1"/>
  <c r="N22" i="10"/>
  <c r="M22" i="10"/>
  <c r="L22" i="10"/>
  <c r="N21" i="10"/>
  <c r="M21" i="10"/>
  <c r="L21" i="10"/>
  <c r="N20" i="10"/>
  <c r="M20" i="10"/>
  <c r="L20" i="10"/>
  <c r="N19" i="10"/>
  <c r="M19" i="10"/>
  <c r="L19" i="10"/>
  <c r="N18" i="10"/>
  <c r="M18" i="10"/>
  <c r="L18" i="10"/>
  <c r="N17" i="10"/>
  <c r="M17" i="10"/>
  <c r="L17" i="10"/>
  <c r="N16" i="10"/>
  <c r="M16" i="10"/>
  <c r="L16" i="10"/>
  <c r="N15" i="10"/>
  <c r="M15" i="10"/>
  <c r="L15" i="10"/>
  <c r="N14" i="10"/>
  <c r="M14" i="10"/>
  <c r="L14" i="10"/>
  <c r="N13" i="10"/>
  <c r="M13" i="10"/>
  <c r="L13" i="10"/>
  <c r="N12" i="10"/>
  <c r="M12" i="10"/>
  <c r="L12" i="10"/>
  <c r="N11" i="10"/>
  <c r="M11" i="10"/>
  <c r="L11" i="10"/>
  <c r="N10" i="10"/>
  <c r="M10" i="10"/>
  <c r="L10" i="10"/>
  <c r="N9" i="10"/>
  <c r="M9" i="10"/>
  <c r="L9" i="10"/>
  <c r="N8" i="10"/>
  <c r="M8" i="10"/>
  <c r="L8" i="10"/>
  <c r="N7" i="10"/>
  <c r="M7" i="10"/>
  <c r="L7" i="10"/>
  <c r="N6" i="10"/>
  <c r="M6" i="10"/>
  <c r="L6" i="10"/>
  <c r="N5" i="10"/>
  <c r="M5" i="10"/>
  <c r="L5" i="10"/>
  <c r="N4" i="10"/>
  <c r="M4" i="10"/>
  <c r="L4" i="10"/>
  <c r="N3" i="10"/>
  <c r="M3" i="10"/>
  <c r="L3" i="10"/>
  <c r="N24" i="9"/>
  <c r="M24" i="9"/>
  <c r="L24" i="9"/>
  <c r="N23" i="9"/>
  <c r="M23" i="9"/>
  <c r="L23" i="9"/>
  <c r="N22" i="9"/>
  <c r="M22" i="9"/>
  <c r="L22" i="9"/>
  <c r="N21" i="9"/>
  <c r="M21" i="9"/>
  <c r="M28" i="9" s="1"/>
  <c r="L21" i="9"/>
  <c r="N20" i="9"/>
  <c r="M20" i="9"/>
  <c r="L20" i="9"/>
  <c r="N19" i="9"/>
  <c r="M19" i="9"/>
  <c r="L19" i="9"/>
  <c r="N18" i="9"/>
  <c r="M18" i="9"/>
  <c r="L18" i="9"/>
  <c r="N17" i="9"/>
  <c r="M17" i="9"/>
  <c r="L17" i="9"/>
  <c r="N16" i="9"/>
  <c r="M16" i="9"/>
  <c r="L16" i="9"/>
  <c r="N15" i="9"/>
  <c r="M15" i="9"/>
  <c r="L15" i="9"/>
  <c r="N14" i="9"/>
  <c r="M14" i="9"/>
  <c r="L14" i="9"/>
  <c r="N13" i="9"/>
  <c r="M13" i="9"/>
  <c r="L13" i="9"/>
  <c r="N12" i="9"/>
  <c r="M12" i="9"/>
  <c r="L12" i="9"/>
  <c r="N11" i="9"/>
  <c r="M11" i="9"/>
  <c r="L11" i="9"/>
  <c r="N10" i="9"/>
  <c r="M10" i="9"/>
  <c r="L10" i="9"/>
  <c r="N9" i="9"/>
  <c r="M9" i="9"/>
  <c r="L9" i="9"/>
  <c r="N8" i="9"/>
  <c r="M8" i="9"/>
  <c r="L8" i="9"/>
  <c r="N7" i="9"/>
  <c r="M7" i="9"/>
  <c r="L7" i="9"/>
  <c r="N6" i="9"/>
  <c r="M6" i="9"/>
  <c r="L6" i="9"/>
  <c r="N5" i="9"/>
  <c r="M5" i="9"/>
  <c r="L5" i="9"/>
  <c r="N4" i="9"/>
  <c r="M4" i="9"/>
  <c r="L4" i="9"/>
  <c r="N3" i="9"/>
  <c r="M3" i="9"/>
  <c r="L3" i="9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8" i="8" s="1"/>
  <c r="L22" i="8"/>
  <c r="L23" i="8"/>
  <c r="L24" i="8"/>
  <c r="L3" i="8"/>
  <c r="N24" i="6"/>
  <c r="M24" i="6"/>
  <c r="L24" i="6"/>
  <c r="N23" i="6"/>
  <c r="M23" i="6"/>
  <c r="L23" i="6"/>
  <c r="N22" i="6"/>
  <c r="M22" i="6"/>
  <c r="L22" i="6"/>
  <c r="N21" i="6"/>
  <c r="M21" i="6"/>
  <c r="L21" i="6"/>
  <c r="N20" i="6"/>
  <c r="M20" i="6"/>
  <c r="L20" i="6"/>
  <c r="N19" i="6"/>
  <c r="M19" i="6"/>
  <c r="L19" i="6"/>
  <c r="N18" i="6"/>
  <c r="M18" i="6"/>
  <c r="L18" i="6"/>
  <c r="N17" i="6"/>
  <c r="M17" i="6"/>
  <c r="L17" i="6"/>
  <c r="N16" i="6"/>
  <c r="M16" i="6"/>
  <c r="L16" i="6"/>
  <c r="N15" i="6"/>
  <c r="M15" i="6"/>
  <c r="L15" i="6"/>
  <c r="N14" i="6"/>
  <c r="M14" i="6"/>
  <c r="L14" i="6"/>
  <c r="N13" i="6"/>
  <c r="M13" i="6"/>
  <c r="L13" i="6"/>
  <c r="N12" i="6"/>
  <c r="M12" i="6"/>
  <c r="L12" i="6"/>
  <c r="N11" i="6"/>
  <c r="M11" i="6"/>
  <c r="L11" i="6"/>
  <c r="N10" i="6"/>
  <c r="M10" i="6"/>
  <c r="L10" i="6"/>
  <c r="N9" i="6"/>
  <c r="M9" i="6"/>
  <c r="L9" i="6"/>
  <c r="N8" i="6"/>
  <c r="M8" i="6"/>
  <c r="L8" i="6"/>
  <c r="N7" i="6"/>
  <c r="M7" i="6"/>
  <c r="L7" i="6"/>
  <c r="N6" i="6"/>
  <c r="M6" i="6"/>
  <c r="L6" i="6"/>
  <c r="N5" i="6"/>
  <c r="M5" i="6"/>
  <c r="L5" i="6"/>
  <c r="N4" i="6"/>
  <c r="M4" i="6"/>
  <c r="L4" i="6"/>
  <c r="N3" i="6"/>
  <c r="M3" i="6"/>
  <c r="L3" i="6"/>
  <c r="N24" i="5"/>
  <c r="M24" i="5"/>
  <c r="L24" i="5"/>
  <c r="N23" i="5"/>
  <c r="N30" i="5" s="1"/>
  <c r="M23" i="5"/>
  <c r="M30" i="5" s="1"/>
  <c r="L23" i="5"/>
  <c r="N22" i="5"/>
  <c r="M22" i="5"/>
  <c r="L22" i="5"/>
  <c r="N21" i="5"/>
  <c r="N29" i="5" s="1"/>
  <c r="M21" i="5"/>
  <c r="L21" i="5"/>
  <c r="N20" i="5"/>
  <c r="M20" i="5"/>
  <c r="L20" i="5"/>
  <c r="N19" i="5"/>
  <c r="M19" i="5"/>
  <c r="L19" i="5"/>
  <c r="N18" i="5"/>
  <c r="M18" i="5"/>
  <c r="L18" i="5"/>
  <c r="N17" i="5"/>
  <c r="M17" i="5"/>
  <c r="L17" i="5"/>
  <c r="N16" i="5"/>
  <c r="M16" i="5"/>
  <c r="L16" i="5"/>
  <c r="N15" i="5"/>
  <c r="M15" i="5"/>
  <c r="L15" i="5"/>
  <c r="N14" i="5"/>
  <c r="M14" i="5"/>
  <c r="L14" i="5"/>
  <c r="N13" i="5"/>
  <c r="M13" i="5"/>
  <c r="L13" i="5"/>
  <c r="N12" i="5"/>
  <c r="M12" i="5"/>
  <c r="L12" i="5"/>
  <c r="N11" i="5"/>
  <c r="M11" i="5"/>
  <c r="L11" i="5"/>
  <c r="N10" i="5"/>
  <c r="M10" i="5"/>
  <c r="L10" i="5"/>
  <c r="N9" i="5"/>
  <c r="M9" i="5"/>
  <c r="L9" i="5"/>
  <c r="N8" i="5"/>
  <c r="M8" i="5"/>
  <c r="L8" i="5"/>
  <c r="N7" i="5"/>
  <c r="M7" i="5"/>
  <c r="L7" i="5"/>
  <c r="N6" i="5"/>
  <c r="M6" i="5"/>
  <c r="L6" i="5"/>
  <c r="N5" i="5"/>
  <c r="M5" i="5"/>
  <c r="L5" i="5"/>
  <c r="N4" i="5"/>
  <c r="M4" i="5"/>
  <c r="L4" i="5"/>
  <c r="N3" i="5"/>
  <c r="M3" i="5"/>
  <c r="L3" i="5"/>
  <c r="N24" i="3"/>
  <c r="M24" i="3"/>
  <c r="L24" i="3"/>
  <c r="N23" i="3"/>
  <c r="M23" i="3"/>
  <c r="L23" i="3"/>
  <c r="N22" i="3"/>
  <c r="M22" i="3"/>
  <c r="L22" i="3"/>
  <c r="N21" i="3"/>
  <c r="M21" i="3"/>
  <c r="L21" i="3"/>
  <c r="N20" i="3"/>
  <c r="M20" i="3"/>
  <c r="L20" i="3"/>
  <c r="N19" i="3"/>
  <c r="M19" i="3"/>
  <c r="L19" i="3"/>
  <c r="N18" i="3"/>
  <c r="M18" i="3"/>
  <c r="L18" i="3"/>
  <c r="N17" i="3"/>
  <c r="M17" i="3"/>
  <c r="L17" i="3"/>
  <c r="N16" i="3"/>
  <c r="M16" i="3"/>
  <c r="L16" i="3"/>
  <c r="N15" i="3"/>
  <c r="M15" i="3"/>
  <c r="L15" i="3"/>
  <c r="N14" i="3"/>
  <c r="M14" i="3"/>
  <c r="L14" i="3"/>
  <c r="N13" i="3"/>
  <c r="M13" i="3"/>
  <c r="L13" i="3"/>
  <c r="N12" i="3"/>
  <c r="M12" i="3"/>
  <c r="L12" i="3"/>
  <c r="N11" i="3"/>
  <c r="M11" i="3"/>
  <c r="L11" i="3"/>
  <c r="N10" i="3"/>
  <c r="M10" i="3"/>
  <c r="L10" i="3"/>
  <c r="N9" i="3"/>
  <c r="M9" i="3"/>
  <c r="L9" i="3"/>
  <c r="N8" i="3"/>
  <c r="M8" i="3"/>
  <c r="L8" i="3"/>
  <c r="N7" i="3"/>
  <c r="M7" i="3"/>
  <c r="L7" i="3"/>
  <c r="N6" i="3"/>
  <c r="M6" i="3"/>
  <c r="L6" i="3"/>
  <c r="N5" i="3"/>
  <c r="M5" i="3"/>
  <c r="L5" i="3"/>
  <c r="N4" i="3"/>
  <c r="M4" i="3"/>
  <c r="L4" i="3"/>
  <c r="N3" i="3"/>
  <c r="M3" i="3"/>
  <c r="L3" i="3"/>
  <c r="M32" i="1"/>
  <c r="N32" i="1"/>
  <c r="L32" i="1"/>
  <c r="M31" i="1"/>
  <c r="N31" i="1"/>
  <c r="L31" i="1"/>
  <c r="M30" i="1"/>
  <c r="N30" i="1"/>
  <c r="L30" i="1"/>
  <c r="M29" i="1"/>
  <c r="N29" i="1"/>
  <c r="L29" i="1"/>
  <c r="M28" i="1"/>
  <c r="N28" i="1"/>
  <c r="M27" i="1"/>
  <c r="N27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L4" i="1"/>
  <c r="L28" i="1" s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3" i="1"/>
  <c r="L27" i="1" s="1"/>
  <c r="M3" i="1"/>
  <c r="N29" i="11" l="1"/>
  <c r="M27" i="11"/>
  <c r="M28" i="11"/>
  <c r="M29" i="11"/>
  <c r="L28" i="11"/>
  <c r="L27" i="11"/>
  <c r="N27" i="11"/>
  <c r="N28" i="11"/>
  <c r="N28" i="10"/>
  <c r="M28" i="10"/>
  <c r="M29" i="10"/>
  <c r="M27" i="10"/>
  <c r="L27" i="10"/>
  <c r="N29" i="10"/>
  <c r="N28" i="9"/>
  <c r="M29" i="9"/>
  <c r="M27" i="9"/>
  <c r="L27" i="9"/>
  <c r="L28" i="9"/>
  <c r="N29" i="9"/>
  <c r="L29" i="11"/>
  <c r="N27" i="10"/>
  <c r="L29" i="10"/>
  <c r="N27" i="9"/>
  <c r="L29" i="9"/>
  <c r="M28" i="8"/>
  <c r="N29" i="8"/>
  <c r="L27" i="8"/>
  <c r="N28" i="8"/>
  <c r="M27" i="8"/>
  <c r="N27" i="8"/>
  <c r="L29" i="8"/>
  <c r="M29" i="8"/>
  <c r="N27" i="5"/>
  <c r="L31" i="5"/>
  <c r="M28" i="5"/>
  <c r="L30" i="5"/>
  <c r="M29" i="5"/>
  <c r="L27" i="5"/>
  <c r="M27" i="5"/>
  <c r="N32" i="5"/>
  <c r="L30" i="6"/>
  <c r="M29" i="6"/>
  <c r="L27" i="6"/>
  <c r="N29" i="6"/>
  <c r="M27" i="6"/>
  <c r="N32" i="6"/>
  <c r="N27" i="6"/>
  <c r="M30" i="6"/>
  <c r="L28" i="6"/>
  <c r="N30" i="6"/>
  <c r="M28" i="6"/>
  <c r="L31" i="6"/>
  <c r="N28" i="6"/>
  <c r="M31" i="6"/>
  <c r="L29" i="6"/>
  <c r="N31" i="6"/>
  <c r="L32" i="6"/>
  <c r="M32" i="6"/>
  <c r="L28" i="5"/>
  <c r="N28" i="5"/>
  <c r="M31" i="5"/>
  <c r="L29" i="5"/>
  <c r="N31" i="5"/>
  <c r="L32" i="5"/>
  <c r="M32" i="5"/>
  <c r="M30" i="3"/>
  <c r="N29" i="3"/>
  <c r="L30" i="3"/>
  <c r="M27" i="3"/>
  <c r="N27" i="3"/>
  <c r="L27" i="3"/>
  <c r="N32" i="3"/>
  <c r="M29" i="3"/>
  <c r="L32" i="3"/>
  <c r="L28" i="3"/>
  <c r="N30" i="3"/>
  <c r="M28" i="3"/>
  <c r="L31" i="3"/>
  <c r="N28" i="3"/>
  <c r="M31" i="3"/>
  <c r="L29" i="3"/>
  <c r="N31" i="3"/>
  <c r="M32" i="3"/>
</calcChain>
</file>

<file path=xl/sharedStrings.xml><?xml version="1.0" encoding="utf-8"?>
<sst xmlns="http://schemas.openxmlformats.org/spreadsheetml/2006/main" count="392" uniqueCount="43">
  <si>
    <t>Sequence</t>
  </si>
  <si>
    <t xml:space="preserve"> Bytes</t>
  </si>
  <si>
    <t xml:space="preserve"> Encode_time</t>
  </si>
  <si>
    <t>PeopleOnStreet</t>
  </si>
  <si>
    <t>Traffic</t>
  </si>
  <si>
    <t>BasketballDrive</t>
  </si>
  <si>
    <t>BQTerrace</t>
  </si>
  <si>
    <t>Cactus</t>
  </si>
  <si>
    <t>Kimono</t>
  </si>
  <si>
    <t>ParkScene</t>
  </si>
  <si>
    <t>BasketballDrill</t>
  </si>
  <si>
    <t>BQMall</t>
  </si>
  <si>
    <t>PartyScene</t>
  </si>
  <si>
    <t>RaceHorsesC</t>
  </si>
  <si>
    <t>BasketballPass</t>
  </si>
  <si>
    <t>BlowingBubbles</t>
  </si>
  <si>
    <t>BQSquare</t>
  </si>
  <si>
    <t>RaceHorses</t>
  </si>
  <si>
    <t>FourPeople</t>
  </si>
  <si>
    <t>Johnny</t>
  </si>
  <si>
    <t>KristenAndSara</t>
  </si>
  <si>
    <t>BasketballDrillText</t>
  </si>
  <si>
    <t>ChinaSpeed</t>
  </si>
  <si>
    <t>SlideEditing</t>
  </si>
  <si>
    <t>SlideShow</t>
  </si>
  <si>
    <t>并行测试结果 编解码时间数据无意义</t>
    <phoneticPr fontId="1" type="noConversion"/>
  </si>
  <si>
    <t>HEVC</t>
    <phoneticPr fontId="1" type="noConversion"/>
  </si>
  <si>
    <t>LBP</t>
    <phoneticPr fontId="1" type="noConversion"/>
  </si>
  <si>
    <t>LIP</t>
    <phoneticPr fontId="1" type="noConversion"/>
  </si>
  <si>
    <t>LBPIP</t>
    <phoneticPr fontId="1" type="noConversion"/>
  </si>
  <si>
    <t>LBP 优化</t>
    <phoneticPr fontId="1" type="noConversion"/>
  </si>
  <si>
    <t>LIP 优化</t>
    <phoneticPr fontId="1" type="noConversion"/>
  </si>
  <si>
    <t>LBPIP 优化</t>
    <phoneticPr fontId="1" type="noConversion"/>
  </si>
  <si>
    <t>CLASS
A-E</t>
    <phoneticPr fontId="1" type="noConversion"/>
  </si>
  <si>
    <t>CLASS F</t>
    <phoneticPr fontId="1" type="noConversion"/>
  </si>
  <si>
    <t>ALL</t>
    <phoneticPr fontId="1" type="noConversion"/>
  </si>
  <si>
    <t>最大值</t>
    <phoneticPr fontId="1" type="noConversion"/>
  </si>
  <si>
    <t>平均值</t>
    <phoneticPr fontId="1" type="noConversion"/>
  </si>
  <si>
    <t>LBP 时间</t>
    <phoneticPr fontId="1" type="noConversion"/>
  </si>
  <si>
    <t>LIP 时间</t>
    <phoneticPr fontId="1" type="noConversion"/>
  </si>
  <si>
    <t>LBPIP 时间</t>
    <phoneticPr fontId="1" type="noConversion"/>
  </si>
  <si>
    <t>A-E</t>
    <phoneticPr fontId="1" type="noConversion"/>
  </si>
  <si>
    <t>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</si>
</sst>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10" fontId="0" fillId="0" borderId="0" xfId="0" applyNumberFormat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1" xfId="0" applyFill="1" applyBorder="1"/>
    <xf numFmtId="10" fontId="0" fillId="0" borderId="1" xfId="0" applyNumberFormat="1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"/>
  <sheetViews>
    <sheetView tabSelected="1" zoomScale="115" zoomScaleNormal="115" workbookViewId="0">
      <selection sqref="A1:A2"/>
    </sheetView>
  </sheetViews>
  <sheetFormatPr defaultRowHeight="14.25" x14ac:dyDescent="0.2"/>
  <cols>
    <col min="1" max="1" width="15.75" style="1" bestFit="1" customWidth="1"/>
    <col min="2" max="3" width="8.625" style="1"/>
    <col min="11" max="11" width="7.125" bestFit="1" customWidth="1"/>
    <col min="17" max="17" width="12.5" bestFit="1" customWidth="1"/>
  </cols>
  <sheetData>
    <row r="1" spans="1:14" x14ac:dyDescent="0.2">
      <c r="A1" s="13" t="s">
        <v>0</v>
      </c>
      <c r="B1" s="13" t="s">
        <v>26</v>
      </c>
      <c r="C1" s="13"/>
      <c r="D1" s="14" t="s">
        <v>27</v>
      </c>
      <c r="E1" s="14"/>
      <c r="F1" s="14" t="s">
        <v>28</v>
      </c>
      <c r="G1" s="14"/>
      <c r="H1" s="14" t="s">
        <v>29</v>
      </c>
      <c r="I1" s="14"/>
      <c r="J1" s="4"/>
    </row>
    <row r="2" spans="1:14" x14ac:dyDescent="0.2">
      <c r="A2" s="13"/>
      <c r="B2" s="1" t="s">
        <v>1</v>
      </c>
      <c r="C2" s="1" t="s">
        <v>2</v>
      </c>
      <c r="D2" s="1" t="s">
        <v>1</v>
      </c>
      <c r="E2" s="1" t="s">
        <v>2</v>
      </c>
      <c r="F2" s="1" t="s">
        <v>1</v>
      </c>
      <c r="G2" s="1" t="s">
        <v>2</v>
      </c>
      <c r="H2" s="1" t="s">
        <v>1</v>
      </c>
      <c r="I2" s="1" t="s">
        <v>2</v>
      </c>
      <c r="J2" s="1"/>
      <c r="L2" t="s">
        <v>30</v>
      </c>
      <c r="M2" s="1" t="s">
        <v>31</v>
      </c>
      <c r="N2" s="1" t="s">
        <v>32</v>
      </c>
    </row>
    <row r="3" spans="1:14" x14ac:dyDescent="0.2">
      <c r="A3" s="1" t="s">
        <v>3</v>
      </c>
      <c r="B3" s="1">
        <v>27897252</v>
      </c>
      <c r="C3" s="1">
        <v>754.18</v>
      </c>
      <c r="D3" s="1">
        <v>27600244</v>
      </c>
      <c r="E3" s="1">
        <v>674.26</v>
      </c>
      <c r="F3" s="1">
        <v>25903878</v>
      </c>
      <c r="G3" s="1">
        <v>588.34</v>
      </c>
      <c r="H3" s="1">
        <v>25885506</v>
      </c>
      <c r="I3" s="1">
        <v>577.4</v>
      </c>
      <c r="J3" s="1"/>
      <c r="L3" s="2">
        <f>(D3-B3)/B3</f>
        <v>-1.0646496651354764E-2</v>
      </c>
      <c r="M3" s="2">
        <f t="shared" ref="M3:M24" si="0">(F3-B3)/B3</f>
        <v>-7.1454134622291832E-2</v>
      </c>
      <c r="N3" s="2">
        <f>(H3-B3)/B3</f>
        <v>-7.2112694110516698E-2</v>
      </c>
    </row>
    <row r="4" spans="1:14" x14ac:dyDescent="0.2">
      <c r="A4" s="1" t="s">
        <v>4</v>
      </c>
      <c r="B4" s="1">
        <v>28758648</v>
      </c>
      <c r="C4" s="1">
        <v>769.4</v>
      </c>
      <c r="D4" s="1">
        <v>28394569</v>
      </c>
      <c r="E4" s="1">
        <v>685.61</v>
      </c>
      <c r="F4" s="1">
        <v>26985318</v>
      </c>
      <c r="G4" s="1">
        <v>596.78</v>
      </c>
      <c r="H4" s="1">
        <v>26963559</v>
      </c>
      <c r="I4" s="1">
        <v>585.09</v>
      </c>
      <c r="J4" s="1"/>
      <c r="L4" s="2">
        <f t="shared" ref="L4:L24" si="1">(D4-B4)/B4</f>
        <v>-1.2659809320660693E-2</v>
      </c>
      <c r="M4" s="2">
        <f t="shared" si="0"/>
        <v>-6.1662495399644655E-2</v>
      </c>
      <c r="N4" s="2">
        <f t="shared" ref="N4:N24" si="2">(H4-B4)/B4</f>
        <v>-6.2419102594809046E-2</v>
      </c>
    </row>
    <row r="5" spans="1:14" x14ac:dyDescent="0.2">
      <c r="A5" s="1" t="s">
        <v>5</v>
      </c>
      <c r="B5" s="1">
        <v>13793093</v>
      </c>
      <c r="C5" s="1">
        <v>385.21</v>
      </c>
      <c r="D5" s="1">
        <v>13659483</v>
      </c>
      <c r="E5" s="1">
        <v>367.26</v>
      </c>
      <c r="F5" s="1">
        <v>13423611</v>
      </c>
      <c r="G5" s="1">
        <v>452.62</v>
      </c>
      <c r="H5" s="1">
        <v>13367922</v>
      </c>
      <c r="I5" s="1">
        <v>405.28</v>
      </c>
      <c r="J5" s="1"/>
      <c r="L5" s="2">
        <f t="shared" si="1"/>
        <v>-9.6867323376997466E-3</v>
      </c>
      <c r="M5" s="2">
        <f t="shared" si="0"/>
        <v>-2.6787465291504959E-2</v>
      </c>
      <c r="N5" s="2">
        <f t="shared" si="2"/>
        <v>-3.0824920849877542E-2</v>
      </c>
    </row>
    <row r="6" spans="1:14" x14ac:dyDescent="0.2">
      <c r="A6" s="1" t="s">
        <v>6</v>
      </c>
      <c r="B6" s="1">
        <v>16008782</v>
      </c>
      <c r="C6" s="1">
        <v>385.84</v>
      </c>
      <c r="D6" s="1">
        <v>15864895</v>
      </c>
      <c r="E6" s="1">
        <v>367.99</v>
      </c>
      <c r="F6" s="1">
        <v>15278227</v>
      </c>
      <c r="G6" s="1">
        <v>452.23</v>
      </c>
      <c r="H6" s="1">
        <v>15189708</v>
      </c>
      <c r="I6" s="1">
        <v>406.16</v>
      </c>
      <c r="J6" s="1"/>
      <c r="L6" s="2">
        <f t="shared" si="1"/>
        <v>-8.9880042091896803E-3</v>
      </c>
      <c r="M6" s="2">
        <f t="shared" si="0"/>
        <v>-4.5634639787086866E-2</v>
      </c>
      <c r="N6" s="2">
        <f t="shared" si="2"/>
        <v>-5.1164042336262684E-2</v>
      </c>
    </row>
    <row r="7" spans="1:14" x14ac:dyDescent="0.2">
      <c r="A7" s="1" t="s">
        <v>7</v>
      </c>
      <c r="B7" s="1">
        <v>16425320</v>
      </c>
      <c r="C7" s="1">
        <v>388.85</v>
      </c>
      <c r="D7" s="1">
        <v>16300697</v>
      </c>
      <c r="E7" s="1">
        <v>366.1</v>
      </c>
      <c r="F7" s="1">
        <v>15979522</v>
      </c>
      <c r="G7" s="1">
        <v>441.45</v>
      </c>
      <c r="H7" s="1">
        <v>15934620</v>
      </c>
      <c r="I7" s="1">
        <v>411.88</v>
      </c>
      <c r="J7" s="1"/>
      <c r="L7" s="2">
        <f t="shared" si="1"/>
        <v>-7.5872494417155954E-3</v>
      </c>
      <c r="M7" s="2">
        <f t="shared" si="0"/>
        <v>-2.7140901973294888E-2</v>
      </c>
      <c r="N7" s="2">
        <f t="shared" si="2"/>
        <v>-2.9874608226810803E-2</v>
      </c>
    </row>
    <row r="8" spans="1:14" x14ac:dyDescent="0.2">
      <c r="A8" s="1" t="s">
        <v>8</v>
      </c>
      <c r="B8" s="1">
        <v>13474369</v>
      </c>
      <c r="C8" s="1">
        <v>385.02</v>
      </c>
      <c r="D8" s="1">
        <v>13348494</v>
      </c>
      <c r="E8" s="1">
        <v>366.18</v>
      </c>
      <c r="F8" s="1">
        <v>12670456</v>
      </c>
      <c r="G8" s="1">
        <v>446.9</v>
      </c>
      <c r="H8" s="1">
        <v>12640161</v>
      </c>
      <c r="I8" s="1">
        <v>405.18</v>
      </c>
      <c r="J8" s="1"/>
      <c r="K8" s="2"/>
      <c r="L8" s="2">
        <f t="shared" si="1"/>
        <v>-9.3418103660364363E-3</v>
      </c>
      <c r="M8" s="2">
        <f t="shared" si="0"/>
        <v>-5.9662385674609325E-2</v>
      </c>
      <c r="N8" s="2">
        <f t="shared" si="2"/>
        <v>-6.1910728435595017E-2</v>
      </c>
    </row>
    <row r="9" spans="1:14" x14ac:dyDescent="0.2">
      <c r="A9" s="1" t="s">
        <v>9</v>
      </c>
      <c r="B9" s="1">
        <v>15816676</v>
      </c>
      <c r="C9" s="1">
        <v>387.4</v>
      </c>
      <c r="D9" s="1">
        <v>15669517</v>
      </c>
      <c r="E9" s="1">
        <v>367.21</v>
      </c>
      <c r="F9" s="1">
        <v>15170082</v>
      </c>
      <c r="G9" s="1">
        <v>446.78</v>
      </c>
      <c r="H9" s="1">
        <v>15124882</v>
      </c>
      <c r="I9" s="1">
        <v>409.62</v>
      </c>
      <c r="J9" s="1"/>
      <c r="K9" s="2"/>
      <c r="L9" s="2">
        <f t="shared" si="1"/>
        <v>-9.3040408743278302E-3</v>
      </c>
      <c r="M9" s="2">
        <f t="shared" si="0"/>
        <v>-4.0880523821819455E-2</v>
      </c>
      <c r="N9" s="2">
        <f t="shared" si="2"/>
        <v>-4.3738267130211179E-2</v>
      </c>
    </row>
    <row r="10" spans="1:14" x14ac:dyDescent="0.2">
      <c r="A10" s="1" t="s">
        <v>10</v>
      </c>
      <c r="B10" s="1">
        <v>2846519</v>
      </c>
      <c r="C10" s="1">
        <v>74.64</v>
      </c>
      <c r="D10" s="1">
        <v>2810300</v>
      </c>
      <c r="E10" s="1">
        <v>71.39</v>
      </c>
      <c r="F10" s="1">
        <v>2746594</v>
      </c>
      <c r="G10" s="1">
        <v>94.58</v>
      </c>
      <c r="H10" s="1">
        <v>2741314</v>
      </c>
      <c r="I10" s="1">
        <v>84.6</v>
      </c>
      <c r="J10" s="1"/>
      <c r="L10" s="2">
        <f t="shared" si="1"/>
        <v>-1.2723962144640524E-2</v>
      </c>
      <c r="M10" s="2">
        <f t="shared" si="0"/>
        <v>-3.5104279999536275E-2</v>
      </c>
      <c r="N10" s="2">
        <f t="shared" si="2"/>
        <v>-3.6959177156379426E-2</v>
      </c>
    </row>
    <row r="11" spans="1:14" x14ac:dyDescent="0.2">
      <c r="A11" s="1" t="s">
        <v>11</v>
      </c>
      <c r="B11" s="1">
        <v>3054415</v>
      </c>
      <c r="C11" s="1">
        <v>74.62</v>
      </c>
      <c r="D11" s="1">
        <v>3023713</v>
      </c>
      <c r="E11" s="1">
        <v>71.52</v>
      </c>
      <c r="F11" s="1">
        <v>2943766</v>
      </c>
      <c r="G11" s="1">
        <v>94.74</v>
      </c>
      <c r="H11" s="1">
        <v>2936847</v>
      </c>
      <c r="I11" s="1">
        <v>84.85</v>
      </c>
      <c r="J11" s="1"/>
      <c r="L11" s="2">
        <f t="shared" si="1"/>
        <v>-1.0051679290469698E-2</v>
      </c>
      <c r="M11" s="2">
        <f t="shared" si="0"/>
        <v>-3.6225922148758437E-2</v>
      </c>
      <c r="N11" s="2">
        <f t="shared" si="2"/>
        <v>-3.8491167703144466E-2</v>
      </c>
    </row>
    <row r="12" spans="1:14" x14ac:dyDescent="0.2">
      <c r="A12" s="1" t="s">
        <v>12</v>
      </c>
      <c r="B12" s="1">
        <v>3855959</v>
      </c>
      <c r="C12" s="1">
        <v>75.23</v>
      </c>
      <c r="D12" s="1">
        <v>3819679</v>
      </c>
      <c r="E12" s="1">
        <v>71.86</v>
      </c>
      <c r="F12" s="1">
        <v>3721541</v>
      </c>
      <c r="G12" s="1">
        <v>96.41</v>
      </c>
      <c r="H12" s="1">
        <v>3718017</v>
      </c>
      <c r="I12" s="1">
        <v>86.19</v>
      </c>
      <c r="J12" s="1"/>
      <c r="L12" s="2">
        <f t="shared" si="1"/>
        <v>-9.4088137347933427E-3</v>
      </c>
      <c r="M12" s="2">
        <f t="shared" si="0"/>
        <v>-3.4859810490723578E-2</v>
      </c>
      <c r="N12" s="2">
        <f t="shared" si="2"/>
        <v>-3.5773720623066788E-2</v>
      </c>
    </row>
    <row r="13" spans="1:14" x14ac:dyDescent="0.2">
      <c r="A13" s="1" t="s">
        <v>13</v>
      </c>
      <c r="B13" s="1">
        <v>3089431</v>
      </c>
      <c r="C13" s="1">
        <v>74.59</v>
      </c>
      <c r="D13" s="1">
        <v>3058181</v>
      </c>
      <c r="E13" s="1">
        <v>70.95</v>
      </c>
      <c r="F13" s="1">
        <v>2948136</v>
      </c>
      <c r="G13" s="1">
        <v>93.77</v>
      </c>
      <c r="H13" s="1">
        <v>2938619</v>
      </c>
      <c r="I13" s="1">
        <v>83.41</v>
      </c>
      <c r="J13" s="1"/>
      <c r="L13" s="2">
        <f t="shared" si="1"/>
        <v>-1.0115131232903404E-2</v>
      </c>
      <c r="M13" s="2">
        <f t="shared" si="0"/>
        <v>-4.5734958961698775E-2</v>
      </c>
      <c r="N13" s="2">
        <f t="shared" si="2"/>
        <v>-4.8815461487892106E-2</v>
      </c>
    </row>
    <row r="14" spans="1:14" x14ac:dyDescent="0.2">
      <c r="A14" s="1" t="s">
        <v>14</v>
      </c>
      <c r="B14" s="1">
        <v>715059</v>
      </c>
      <c r="C14" s="1">
        <v>18.34</v>
      </c>
      <c r="D14" s="1">
        <v>701259</v>
      </c>
      <c r="E14" s="1">
        <v>17.66</v>
      </c>
      <c r="F14" s="1">
        <v>678029</v>
      </c>
      <c r="G14" s="1">
        <v>23.18</v>
      </c>
      <c r="H14" s="1">
        <v>677616</v>
      </c>
      <c r="I14" s="1">
        <v>20.57</v>
      </c>
      <c r="J14" s="1"/>
      <c r="L14" s="2">
        <f t="shared" si="1"/>
        <v>-1.9299106786992402E-2</v>
      </c>
      <c r="M14" s="2">
        <f t="shared" si="0"/>
        <v>-5.1785936545096278E-2</v>
      </c>
      <c r="N14" s="2">
        <f t="shared" si="2"/>
        <v>-5.2363511262706997E-2</v>
      </c>
    </row>
    <row r="15" spans="1:14" x14ac:dyDescent="0.2">
      <c r="A15" s="1" t="s">
        <v>15</v>
      </c>
      <c r="B15" s="1">
        <v>887680</v>
      </c>
      <c r="C15" s="1">
        <v>18.68</v>
      </c>
      <c r="D15" s="1">
        <v>880662</v>
      </c>
      <c r="E15" s="1">
        <v>17.82</v>
      </c>
      <c r="F15" s="1">
        <v>851541</v>
      </c>
      <c r="G15" s="1">
        <v>23.73</v>
      </c>
      <c r="H15" s="1">
        <v>851148</v>
      </c>
      <c r="I15" s="1">
        <v>21.21</v>
      </c>
      <c r="J15" s="1"/>
      <c r="L15" s="2">
        <f t="shared" si="1"/>
        <v>-7.9060021629416E-3</v>
      </c>
      <c r="M15" s="2">
        <f t="shared" si="0"/>
        <v>-4.07117429704398E-2</v>
      </c>
      <c r="N15" s="2">
        <f t="shared" si="2"/>
        <v>-4.1154470079307857E-2</v>
      </c>
    </row>
    <row r="16" spans="1:14" x14ac:dyDescent="0.2">
      <c r="A16" s="1" t="s">
        <v>16</v>
      </c>
      <c r="B16" s="1">
        <v>857924</v>
      </c>
      <c r="C16" s="1">
        <v>18.38</v>
      </c>
      <c r="D16" s="1">
        <v>846698</v>
      </c>
      <c r="E16" s="1">
        <v>17.53</v>
      </c>
      <c r="F16" s="1">
        <v>829807</v>
      </c>
      <c r="G16" s="1">
        <v>23.36</v>
      </c>
      <c r="H16" s="1">
        <v>829229</v>
      </c>
      <c r="I16" s="1">
        <v>20.8</v>
      </c>
      <c r="J16" s="1"/>
      <c r="L16" s="2">
        <f t="shared" si="1"/>
        <v>-1.308507513486043E-2</v>
      </c>
      <c r="M16" s="2">
        <f t="shared" si="0"/>
        <v>-3.2773299266601705E-2</v>
      </c>
      <c r="N16" s="2">
        <f t="shared" si="2"/>
        <v>-3.3447018617033676E-2</v>
      </c>
    </row>
    <row r="17" spans="1:19" x14ac:dyDescent="0.2">
      <c r="A17" s="1" t="s">
        <v>17</v>
      </c>
      <c r="B17" s="1">
        <v>836207</v>
      </c>
      <c r="C17" s="1">
        <v>18.71</v>
      </c>
      <c r="D17" s="1">
        <v>828842</v>
      </c>
      <c r="E17" s="1">
        <v>17.52</v>
      </c>
      <c r="F17" s="1">
        <v>792645</v>
      </c>
      <c r="G17" s="1">
        <v>23.55</v>
      </c>
      <c r="H17" s="1">
        <v>791416</v>
      </c>
      <c r="I17" s="1">
        <v>20.83</v>
      </c>
      <c r="J17" s="1"/>
      <c r="L17" s="2">
        <f t="shared" si="1"/>
        <v>-8.8076277763759446E-3</v>
      </c>
      <c r="M17" s="2">
        <f t="shared" si="0"/>
        <v>-5.2094756441885798E-2</v>
      </c>
      <c r="N17" s="2">
        <f t="shared" si="2"/>
        <v>-5.3564488218826201E-2</v>
      </c>
    </row>
    <row r="18" spans="1:19" x14ac:dyDescent="0.2">
      <c r="A18" s="1" t="s">
        <v>18</v>
      </c>
      <c r="B18" s="1">
        <v>5578159</v>
      </c>
      <c r="C18" s="1">
        <v>169.31</v>
      </c>
      <c r="D18" s="1">
        <v>5514270</v>
      </c>
      <c r="E18" s="1">
        <v>161.58000000000001</v>
      </c>
      <c r="F18" s="1">
        <v>5196921</v>
      </c>
      <c r="G18" s="1">
        <v>209.59</v>
      </c>
      <c r="H18" s="1">
        <v>5169169</v>
      </c>
      <c r="I18" s="1">
        <v>187.45</v>
      </c>
      <c r="J18" s="1"/>
      <c r="L18" s="2">
        <f t="shared" si="1"/>
        <v>-1.1453420384754182E-2</v>
      </c>
      <c r="M18" s="2">
        <f t="shared" si="0"/>
        <v>-6.8344771097417628E-2</v>
      </c>
      <c r="N18" s="2">
        <f t="shared" si="2"/>
        <v>-7.3319889232271798E-2</v>
      </c>
    </row>
    <row r="19" spans="1:19" x14ac:dyDescent="0.2">
      <c r="A19" s="1" t="s">
        <v>19</v>
      </c>
      <c r="B19" s="1">
        <v>5150611</v>
      </c>
      <c r="C19" s="1">
        <v>167.38</v>
      </c>
      <c r="D19" s="1">
        <v>5113111</v>
      </c>
      <c r="E19" s="1">
        <v>160.53</v>
      </c>
      <c r="F19" s="1">
        <v>4842728</v>
      </c>
      <c r="G19" s="1">
        <v>206.48</v>
      </c>
      <c r="H19" s="1">
        <v>4786201</v>
      </c>
      <c r="I19" s="1">
        <v>184.45</v>
      </c>
      <c r="J19" s="1"/>
      <c r="L19" s="2">
        <f t="shared" si="1"/>
        <v>-7.2806896113878526E-3</v>
      </c>
      <c r="M19" s="2">
        <f t="shared" si="0"/>
        <v>-5.9776014923278033E-2</v>
      </c>
      <c r="N19" s="2">
        <f t="shared" si="2"/>
        <v>-7.07508293676226E-2</v>
      </c>
    </row>
    <row r="20" spans="1:19" x14ac:dyDescent="0.2">
      <c r="A20" s="1" t="s">
        <v>20</v>
      </c>
      <c r="B20" s="1">
        <v>5122837</v>
      </c>
      <c r="C20" s="1">
        <v>168.09</v>
      </c>
      <c r="D20" s="1">
        <v>5079857</v>
      </c>
      <c r="E20" s="1">
        <v>160.44999999999999</v>
      </c>
      <c r="F20" s="1">
        <v>4756981</v>
      </c>
      <c r="G20" s="1">
        <v>205.45</v>
      </c>
      <c r="H20" s="1">
        <v>4709306</v>
      </c>
      <c r="I20" s="1">
        <v>184.77</v>
      </c>
      <c r="J20" s="1"/>
      <c r="L20" s="2">
        <f t="shared" si="1"/>
        <v>-8.3898824030512777E-3</v>
      </c>
      <c r="M20" s="2">
        <f t="shared" si="0"/>
        <v>-7.1416677907183077E-2</v>
      </c>
      <c r="N20" s="2">
        <f t="shared" si="2"/>
        <v>-8.0723044672317307E-2</v>
      </c>
    </row>
    <row r="21" spans="1:19" x14ac:dyDescent="0.2">
      <c r="A21" s="1" t="s">
        <v>21</v>
      </c>
      <c r="B21" s="1">
        <v>2693554</v>
      </c>
      <c r="C21" s="1">
        <v>73.87</v>
      </c>
      <c r="D21" s="1">
        <v>2657108</v>
      </c>
      <c r="E21" s="1">
        <v>71.17</v>
      </c>
      <c r="F21" s="1">
        <v>2596684</v>
      </c>
      <c r="G21" s="1">
        <v>92.94</v>
      </c>
      <c r="H21" s="1">
        <v>2590931</v>
      </c>
      <c r="I21" s="1">
        <v>82.98</v>
      </c>
      <c r="J21" s="1"/>
      <c r="L21" s="2">
        <f t="shared" si="1"/>
        <v>-1.3530822103436575E-2</v>
      </c>
      <c r="M21" s="2">
        <f t="shared" si="0"/>
        <v>-3.5963637632659307E-2</v>
      </c>
      <c r="N21" s="2">
        <f t="shared" si="2"/>
        <v>-3.8099477493304383E-2</v>
      </c>
    </row>
    <row r="22" spans="1:19" x14ac:dyDescent="0.2">
      <c r="A22" s="1" t="s">
        <v>22</v>
      </c>
      <c r="B22" s="1">
        <v>3890714</v>
      </c>
      <c r="C22" s="1">
        <v>136.66</v>
      </c>
      <c r="D22" s="1">
        <v>3819282</v>
      </c>
      <c r="E22" s="1">
        <v>130.43</v>
      </c>
      <c r="F22" s="1">
        <v>3575229</v>
      </c>
      <c r="G22" s="1">
        <v>169.61</v>
      </c>
      <c r="H22" s="1">
        <v>3569145</v>
      </c>
      <c r="I22" s="1">
        <v>150.13999999999999</v>
      </c>
      <c r="J22" s="1"/>
      <c r="L22" s="2">
        <f t="shared" si="1"/>
        <v>-1.8359612143169609E-2</v>
      </c>
      <c r="M22" s="2">
        <f t="shared" si="0"/>
        <v>-8.1086659158190508E-2</v>
      </c>
      <c r="N22" s="2">
        <f t="shared" si="2"/>
        <v>-8.2650382423380381E-2</v>
      </c>
    </row>
    <row r="23" spans="1:19" x14ac:dyDescent="0.2">
      <c r="A23" s="1" t="s">
        <v>23</v>
      </c>
      <c r="B23" s="1">
        <v>3682327</v>
      </c>
      <c r="C23" s="1">
        <v>148.03</v>
      </c>
      <c r="D23" s="1">
        <v>3614614</v>
      </c>
      <c r="E23" s="1">
        <v>140.27000000000001</v>
      </c>
      <c r="F23" s="1">
        <v>3475629</v>
      </c>
      <c r="G23" s="1">
        <v>184.51</v>
      </c>
      <c r="H23" s="1">
        <v>3448938</v>
      </c>
      <c r="I23" s="1">
        <v>163.32</v>
      </c>
      <c r="J23" s="1"/>
      <c r="L23" s="2">
        <f t="shared" si="1"/>
        <v>-1.83886439199995E-2</v>
      </c>
      <c r="M23" s="2">
        <f t="shared" si="0"/>
        <v>-5.613244016623184E-2</v>
      </c>
      <c r="N23" s="2">
        <f t="shared" si="2"/>
        <v>-6.3380845861869414E-2</v>
      </c>
    </row>
    <row r="24" spans="1:19" x14ac:dyDescent="0.2">
      <c r="A24" s="1" t="s">
        <v>24</v>
      </c>
      <c r="B24" s="1">
        <v>1134967</v>
      </c>
      <c r="C24" s="1">
        <v>101.54</v>
      </c>
      <c r="D24" s="1">
        <v>1112738</v>
      </c>
      <c r="E24" s="1">
        <v>95.2</v>
      </c>
      <c r="F24" s="1">
        <v>995006</v>
      </c>
      <c r="G24" s="1">
        <v>132.13</v>
      </c>
      <c r="H24" s="1">
        <v>988587</v>
      </c>
      <c r="I24" s="1">
        <v>111.67</v>
      </c>
      <c r="J24" s="1"/>
      <c r="L24" s="2">
        <f t="shared" si="1"/>
        <v>-1.9585591475346862E-2</v>
      </c>
      <c r="M24" s="2">
        <f t="shared" si="0"/>
        <v>-0.12331724182289</v>
      </c>
      <c r="N24" s="2">
        <f t="shared" si="2"/>
        <v>-0.12897291286883231</v>
      </c>
    </row>
    <row r="25" spans="1:19" x14ac:dyDescent="0.2">
      <c r="I25" s="6"/>
      <c r="J25" s="6"/>
      <c r="K25" s="6"/>
      <c r="L25" s="6"/>
      <c r="M25" s="6"/>
      <c r="N25" s="6"/>
    </row>
    <row r="26" spans="1:19" x14ac:dyDescent="0.2">
      <c r="J26" s="3"/>
      <c r="K26" s="7"/>
      <c r="L26" s="3" t="s">
        <v>30</v>
      </c>
      <c r="M26" s="9" t="s">
        <v>31</v>
      </c>
      <c r="N26" s="9" t="s">
        <v>32</v>
      </c>
    </row>
    <row r="27" spans="1:19" x14ac:dyDescent="0.2">
      <c r="J27" s="11" t="s">
        <v>33</v>
      </c>
      <c r="K27" s="7" t="s">
        <v>36</v>
      </c>
      <c r="L27" s="8">
        <f>MIN(L3:L20)</f>
        <v>-1.9299106786992402E-2</v>
      </c>
      <c r="M27" s="8">
        <f t="shared" ref="M27:N27" si="3">MIN(M3:M20)</f>
        <v>-7.1454134622291832E-2</v>
      </c>
      <c r="N27" s="8">
        <f t="shared" si="3"/>
        <v>-8.0723044672317307E-2</v>
      </c>
      <c r="Q27" s="2"/>
      <c r="R27" s="2"/>
      <c r="S27" s="2"/>
    </row>
    <row r="28" spans="1:19" x14ac:dyDescent="0.2">
      <c r="J28" s="12"/>
      <c r="K28" s="7" t="s">
        <v>37</v>
      </c>
      <c r="L28" s="8">
        <f>AVERAGE(L3:L20)</f>
        <v>-1.0374196325786412E-2</v>
      </c>
      <c r="M28" s="8">
        <f t="shared" ref="M28:N28" si="4">AVERAGE(M3:M20)</f>
        <v>-4.7891706517937296E-2</v>
      </c>
      <c r="N28" s="8">
        <f t="shared" si="4"/>
        <v>-5.0967063450258449E-2</v>
      </c>
    </row>
    <row r="29" spans="1:19" x14ac:dyDescent="0.2">
      <c r="J29" s="12" t="s">
        <v>34</v>
      </c>
      <c r="K29" s="7" t="s">
        <v>36</v>
      </c>
      <c r="L29" s="8">
        <f>MIN(L21:L24)</f>
        <v>-1.9585591475346862E-2</v>
      </c>
      <c r="M29" s="8">
        <f t="shared" ref="M29:N29" si="5">MIN(M21:M24)</f>
        <v>-0.12331724182289</v>
      </c>
      <c r="N29" s="8">
        <f t="shared" si="5"/>
        <v>-0.12897291286883231</v>
      </c>
    </row>
    <row r="30" spans="1:19" x14ac:dyDescent="0.2">
      <c r="J30" s="12"/>
      <c r="K30" s="7" t="s">
        <v>37</v>
      </c>
      <c r="L30" s="8">
        <f>AVERAGE(L21:L24)</f>
        <v>-1.7466167410488134E-2</v>
      </c>
      <c r="M30" s="8">
        <f t="shared" ref="M30:N30" si="6">AVERAGE(M21:M24)</f>
        <v>-7.412499469499291E-2</v>
      </c>
      <c r="N30" s="8">
        <f t="shared" si="6"/>
        <v>-7.8275904661846613E-2</v>
      </c>
    </row>
    <row r="31" spans="1:19" x14ac:dyDescent="0.2">
      <c r="J31" s="12" t="s">
        <v>35</v>
      </c>
      <c r="K31" s="7" t="s">
        <v>36</v>
      </c>
      <c r="L31" s="8">
        <f>MIN(L3:L24)</f>
        <v>-1.9585591475346862E-2</v>
      </c>
      <c r="M31" s="8">
        <f t="shared" ref="M31:N31" si="7">MIN(M3:M24)</f>
        <v>-0.12331724182289</v>
      </c>
      <c r="N31" s="8">
        <f t="shared" si="7"/>
        <v>-0.12897291286883231</v>
      </c>
    </row>
    <row r="32" spans="1:19" x14ac:dyDescent="0.2">
      <c r="J32" s="12"/>
      <c r="K32" s="7" t="s">
        <v>37</v>
      </c>
      <c r="L32" s="8">
        <f>AVERAGE(L3:L24)</f>
        <v>-1.1663645613913998E-2</v>
      </c>
      <c r="M32" s="8">
        <f t="shared" ref="M32:N32" si="8">AVERAGE(M3:M24)</f>
        <v>-5.2661395277401948E-2</v>
      </c>
      <c r="N32" s="8">
        <f t="shared" si="8"/>
        <v>-5.5932307306910851E-2</v>
      </c>
    </row>
    <row r="37" spans="1:1" x14ac:dyDescent="0.2">
      <c r="A37" s="1" t="s">
        <v>25</v>
      </c>
    </row>
  </sheetData>
  <mergeCells count="8">
    <mergeCell ref="J27:J28"/>
    <mergeCell ref="J29:J30"/>
    <mergeCell ref="J31:J32"/>
    <mergeCell ref="A1:A2"/>
    <mergeCell ref="B1:C1"/>
    <mergeCell ref="D1:E1"/>
    <mergeCell ref="F1:G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BC39-BBDB-41C7-A237-C1154AC6BB16}">
  <dimension ref="A1:S37"/>
  <sheetViews>
    <sheetView zoomScale="115" zoomScaleNormal="115" workbookViewId="0">
      <selection activeCell="B32" sqref="B32"/>
    </sheetView>
  </sheetViews>
  <sheetFormatPr defaultRowHeight="14.25" x14ac:dyDescent="0.2"/>
  <cols>
    <col min="1" max="1" width="15.75" style="1" bestFit="1" customWidth="1"/>
    <col min="2" max="3" width="9" style="1"/>
    <col min="11" max="11" width="7.125" bestFit="1" customWidth="1"/>
    <col min="17" max="17" width="12.5" bestFit="1" customWidth="1"/>
  </cols>
  <sheetData>
    <row r="1" spans="1:14" x14ac:dyDescent="0.2">
      <c r="A1" s="13" t="s">
        <v>0</v>
      </c>
      <c r="B1" s="13" t="s">
        <v>26</v>
      </c>
      <c r="C1" s="13"/>
      <c r="D1" s="14" t="s">
        <v>27</v>
      </c>
      <c r="E1" s="14"/>
      <c r="F1" s="14" t="s">
        <v>28</v>
      </c>
      <c r="G1" s="14"/>
      <c r="H1" s="14" t="s">
        <v>29</v>
      </c>
      <c r="I1" s="14"/>
      <c r="J1" s="4"/>
    </row>
    <row r="2" spans="1:14" x14ac:dyDescent="0.2">
      <c r="A2" s="13"/>
      <c r="B2" s="1" t="s">
        <v>1</v>
      </c>
      <c r="C2" s="1" t="s">
        <v>2</v>
      </c>
      <c r="D2" s="1" t="s">
        <v>1</v>
      </c>
      <c r="E2" s="1" t="s">
        <v>2</v>
      </c>
      <c r="F2" s="1" t="s">
        <v>1</v>
      </c>
      <c r="G2" s="1" t="s">
        <v>2</v>
      </c>
      <c r="H2" s="1" t="s">
        <v>1</v>
      </c>
      <c r="I2" s="1" t="s">
        <v>2</v>
      </c>
      <c r="J2" s="1"/>
      <c r="L2" t="s">
        <v>30</v>
      </c>
      <c r="M2" s="1" t="s">
        <v>31</v>
      </c>
      <c r="N2" s="1" t="s">
        <v>32</v>
      </c>
    </row>
    <row r="3" spans="1:14" x14ac:dyDescent="0.2">
      <c r="A3" s="1" t="s">
        <v>3</v>
      </c>
      <c r="B3" s="1">
        <v>20913232</v>
      </c>
      <c r="C3" s="1">
        <v>475.56</v>
      </c>
      <c r="D3" s="1">
        <v>20666337</v>
      </c>
      <c r="E3" s="1">
        <v>427.1</v>
      </c>
      <c r="F3" s="1">
        <v>19460204</v>
      </c>
      <c r="G3" s="1">
        <v>361.47</v>
      </c>
      <c r="H3" s="1">
        <v>19450190</v>
      </c>
      <c r="I3" s="1">
        <v>359.91</v>
      </c>
      <c r="J3" s="1"/>
      <c r="L3" s="2">
        <f>(D3-B3)/B3</f>
        <v>-1.1805683597829355E-2</v>
      </c>
      <c r="M3" s="2">
        <f t="shared" ref="M3:M24" si="0">(F3-B3)/B3</f>
        <v>-6.9478883034434849E-2</v>
      </c>
      <c r="N3" s="2">
        <f>(H3-B3)/B3</f>
        <v>-6.9957718634785865E-2</v>
      </c>
    </row>
    <row r="4" spans="1:14" x14ac:dyDescent="0.2">
      <c r="A4" s="1" t="s">
        <v>4</v>
      </c>
      <c r="B4" s="1">
        <v>20492291</v>
      </c>
      <c r="C4" s="1">
        <v>482.44</v>
      </c>
      <c r="D4" s="1">
        <v>20208642</v>
      </c>
      <c r="E4" s="1">
        <v>436.99</v>
      </c>
      <c r="F4" s="1">
        <v>19185730</v>
      </c>
      <c r="G4" s="1">
        <v>363.53</v>
      </c>
      <c r="H4" s="1">
        <v>19171952</v>
      </c>
      <c r="I4" s="1">
        <v>355.31</v>
      </c>
      <c r="J4" s="1"/>
      <c r="L4" s="2">
        <f t="shared" ref="L4:L24" si="1">(D4-B4)/B4</f>
        <v>-1.3841741755472826E-2</v>
      </c>
      <c r="M4" s="2">
        <f t="shared" si="0"/>
        <v>-6.3758659292901906E-2</v>
      </c>
      <c r="N4" s="2">
        <f t="shared" ref="N4:N24" si="2">(H4-B4)/B4</f>
        <v>-6.4431009690424562E-2</v>
      </c>
    </row>
    <row r="5" spans="1:14" x14ac:dyDescent="0.2">
      <c r="A5" s="1" t="s">
        <v>5</v>
      </c>
      <c r="B5" s="1">
        <v>10306734</v>
      </c>
      <c r="C5" s="1">
        <v>243.24</v>
      </c>
      <c r="D5" s="1">
        <v>10203427</v>
      </c>
      <c r="E5" s="1">
        <v>230.51</v>
      </c>
      <c r="F5" s="1">
        <v>10153219</v>
      </c>
      <c r="G5" s="1">
        <v>294.36</v>
      </c>
      <c r="H5" s="1">
        <v>10116818</v>
      </c>
      <c r="I5" s="1">
        <v>257.89999999999998</v>
      </c>
      <c r="J5" s="1"/>
      <c r="L5" s="2">
        <f t="shared" si="1"/>
        <v>-1.0023252758827384E-2</v>
      </c>
      <c r="M5" s="2">
        <f t="shared" si="0"/>
        <v>-1.4894631024726164E-2</v>
      </c>
      <c r="N5" s="2">
        <f t="shared" si="2"/>
        <v>-1.842639967229192E-2</v>
      </c>
    </row>
    <row r="6" spans="1:14" x14ac:dyDescent="0.2">
      <c r="A6" s="1" t="s">
        <v>6</v>
      </c>
      <c r="B6" s="1">
        <v>12137259</v>
      </c>
      <c r="C6" s="1">
        <v>243.44</v>
      </c>
      <c r="D6" s="1">
        <v>12013159</v>
      </c>
      <c r="E6" s="1">
        <v>230.19</v>
      </c>
      <c r="F6" s="1">
        <v>11605333</v>
      </c>
      <c r="G6" s="1">
        <v>292.27999999999997</v>
      </c>
      <c r="H6" s="1">
        <v>11554520</v>
      </c>
      <c r="I6" s="1">
        <v>259.39</v>
      </c>
      <c r="J6" s="1"/>
      <c r="L6" s="2">
        <f t="shared" si="1"/>
        <v>-1.0224713833658819E-2</v>
      </c>
      <c r="M6" s="2">
        <f t="shared" si="0"/>
        <v>-4.3825875347967773E-2</v>
      </c>
      <c r="N6" s="2">
        <f t="shared" si="2"/>
        <v>-4.8012405436845339E-2</v>
      </c>
    </row>
    <row r="7" spans="1:14" x14ac:dyDescent="0.2">
      <c r="A7" s="1" t="s">
        <v>7</v>
      </c>
      <c r="B7" s="1">
        <v>11885001</v>
      </c>
      <c r="C7" s="1">
        <v>245.01</v>
      </c>
      <c r="D7" s="1">
        <v>11783610</v>
      </c>
      <c r="E7" s="1">
        <v>232.22</v>
      </c>
      <c r="F7" s="1">
        <v>11558351</v>
      </c>
      <c r="G7" s="1">
        <v>296.57</v>
      </c>
      <c r="H7" s="1">
        <v>11527944</v>
      </c>
      <c r="I7" s="1">
        <v>260.94</v>
      </c>
      <c r="J7" s="1"/>
      <c r="L7" s="2">
        <f t="shared" si="1"/>
        <v>-8.5310047512827305E-3</v>
      </c>
      <c r="M7" s="2">
        <f t="shared" si="0"/>
        <v>-2.7484221499013757E-2</v>
      </c>
      <c r="N7" s="2">
        <f t="shared" si="2"/>
        <v>-3.0042656285851385E-2</v>
      </c>
    </row>
    <row r="8" spans="1:14" x14ac:dyDescent="0.2">
      <c r="A8" s="1" t="s">
        <v>8</v>
      </c>
      <c r="B8" s="1">
        <v>9669520</v>
      </c>
      <c r="C8" s="1">
        <v>243.38</v>
      </c>
      <c r="D8" s="1">
        <v>9574465</v>
      </c>
      <c r="E8" s="1">
        <v>229.83</v>
      </c>
      <c r="F8" s="1">
        <v>9184405</v>
      </c>
      <c r="G8" s="1">
        <v>293.58999999999997</v>
      </c>
      <c r="H8" s="1">
        <v>9163920</v>
      </c>
      <c r="I8" s="1">
        <v>257.75</v>
      </c>
      <c r="J8" s="1"/>
      <c r="K8" s="2"/>
      <c r="L8" s="2">
        <f t="shared" si="1"/>
        <v>-9.8303742067858586E-3</v>
      </c>
      <c r="M8" s="2">
        <f t="shared" si="0"/>
        <v>-5.0169501691914385E-2</v>
      </c>
      <c r="N8" s="2">
        <f t="shared" si="2"/>
        <v>-5.2288014296469731E-2</v>
      </c>
    </row>
    <row r="9" spans="1:14" x14ac:dyDescent="0.2">
      <c r="A9" s="1" t="s">
        <v>9</v>
      </c>
      <c r="B9" s="1">
        <v>11564779</v>
      </c>
      <c r="C9" s="1">
        <v>243.87</v>
      </c>
      <c r="D9" s="1">
        <v>11442997</v>
      </c>
      <c r="E9" s="1">
        <v>230.9</v>
      </c>
      <c r="F9" s="1">
        <v>11127568</v>
      </c>
      <c r="G9" s="1">
        <v>290.39999999999998</v>
      </c>
      <c r="H9" s="1">
        <v>11100970</v>
      </c>
      <c r="I9" s="1">
        <v>258.55</v>
      </c>
      <c r="J9" s="1"/>
      <c r="K9" s="2"/>
      <c r="L9" s="2">
        <f t="shared" si="1"/>
        <v>-1.0530421722715151E-2</v>
      </c>
      <c r="M9" s="2">
        <f t="shared" si="0"/>
        <v>-3.7805391698362764E-2</v>
      </c>
      <c r="N9" s="2">
        <f t="shared" si="2"/>
        <v>-4.0105305946616016E-2</v>
      </c>
    </row>
    <row r="10" spans="1:14" x14ac:dyDescent="0.2">
      <c r="A10" s="1" t="s">
        <v>10</v>
      </c>
      <c r="B10" s="1">
        <v>2094057</v>
      </c>
      <c r="C10" s="1">
        <v>47.02</v>
      </c>
      <c r="D10" s="1">
        <v>2065163</v>
      </c>
      <c r="E10" s="1">
        <v>45</v>
      </c>
      <c r="F10" s="1">
        <v>2036675</v>
      </c>
      <c r="G10" s="1">
        <v>59.22</v>
      </c>
      <c r="H10" s="1">
        <v>2034348</v>
      </c>
      <c r="I10" s="1">
        <v>53.41</v>
      </c>
      <c r="J10" s="1"/>
      <c r="L10" s="2">
        <f t="shared" si="1"/>
        <v>-1.3798096231382432E-2</v>
      </c>
      <c r="M10" s="2">
        <f t="shared" si="0"/>
        <v>-2.740231044331649E-2</v>
      </c>
      <c r="N10" s="2">
        <f t="shared" si="2"/>
        <v>-2.8513550490745953E-2</v>
      </c>
    </row>
    <row r="11" spans="1:14" x14ac:dyDescent="0.2">
      <c r="A11" s="1" t="s">
        <v>11</v>
      </c>
      <c r="B11" s="1">
        <v>2281653</v>
      </c>
      <c r="C11" s="1">
        <v>46.98</v>
      </c>
      <c r="D11" s="1">
        <v>2256831</v>
      </c>
      <c r="E11" s="1">
        <v>44.6</v>
      </c>
      <c r="F11" s="1">
        <v>2211429</v>
      </c>
      <c r="G11" s="1">
        <v>59.54</v>
      </c>
      <c r="H11" s="1">
        <v>2208511</v>
      </c>
      <c r="I11" s="1">
        <v>53.64</v>
      </c>
      <c r="J11" s="1"/>
      <c r="L11" s="2">
        <f t="shared" si="1"/>
        <v>-1.0878954862987492E-2</v>
      </c>
      <c r="M11" s="2">
        <f t="shared" si="0"/>
        <v>-3.0777686177521298E-2</v>
      </c>
      <c r="N11" s="2">
        <f t="shared" si="2"/>
        <v>-3.2056583538338214E-2</v>
      </c>
    </row>
    <row r="12" spans="1:14" x14ac:dyDescent="0.2">
      <c r="A12" s="1" t="s">
        <v>12</v>
      </c>
      <c r="B12" s="1">
        <v>2899578</v>
      </c>
      <c r="C12" s="1">
        <v>47.62</v>
      </c>
      <c r="D12" s="1">
        <v>2870579</v>
      </c>
      <c r="E12" s="1">
        <v>45.29</v>
      </c>
      <c r="F12" s="1">
        <v>2806233</v>
      </c>
      <c r="G12" s="1">
        <v>60.45</v>
      </c>
      <c r="H12" s="1">
        <v>2805337</v>
      </c>
      <c r="I12" s="1">
        <v>54.26</v>
      </c>
      <c r="J12" s="1"/>
      <c r="L12" s="2">
        <f t="shared" si="1"/>
        <v>-1.0001110506425418E-2</v>
      </c>
      <c r="M12" s="2">
        <f t="shared" si="0"/>
        <v>-3.2192615615099854E-2</v>
      </c>
      <c r="N12" s="2">
        <f t="shared" si="2"/>
        <v>-3.2501626098694364E-2</v>
      </c>
    </row>
    <row r="13" spans="1:14" x14ac:dyDescent="0.2">
      <c r="A13" s="1" t="s">
        <v>13</v>
      </c>
      <c r="B13" s="1">
        <v>2276492</v>
      </c>
      <c r="C13" s="1">
        <v>46.94</v>
      </c>
      <c r="D13" s="1">
        <v>2252894</v>
      </c>
      <c r="E13" s="1">
        <v>45.14</v>
      </c>
      <c r="F13" s="1">
        <v>2180105</v>
      </c>
      <c r="G13" s="1">
        <v>58.3</v>
      </c>
      <c r="H13" s="1">
        <v>2173251</v>
      </c>
      <c r="I13" s="1">
        <v>53.15</v>
      </c>
      <c r="J13" s="1"/>
      <c r="L13" s="2">
        <f t="shared" si="1"/>
        <v>-1.0365949012779312E-2</v>
      </c>
      <c r="M13" s="2">
        <f t="shared" si="0"/>
        <v>-4.2340144397608248E-2</v>
      </c>
      <c r="N13" s="2">
        <f t="shared" si="2"/>
        <v>-4.5350917112820952E-2</v>
      </c>
    </row>
    <row r="14" spans="1:14" x14ac:dyDescent="0.2">
      <c r="A14" s="1" t="s">
        <v>14</v>
      </c>
      <c r="B14" s="1">
        <v>536595</v>
      </c>
      <c r="C14" s="1">
        <v>11.68</v>
      </c>
      <c r="D14" s="1">
        <v>525407</v>
      </c>
      <c r="E14" s="1">
        <v>11.16</v>
      </c>
      <c r="F14" s="1">
        <v>513743</v>
      </c>
      <c r="G14" s="1">
        <v>14.59</v>
      </c>
      <c r="H14" s="1">
        <v>513312</v>
      </c>
      <c r="I14" s="1">
        <v>13.07</v>
      </c>
      <c r="J14" s="1"/>
      <c r="L14" s="2">
        <f t="shared" si="1"/>
        <v>-2.0849989284283305E-2</v>
      </c>
      <c r="M14" s="2">
        <f t="shared" si="0"/>
        <v>-4.2587053550629431E-2</v>
      </c>
      <c r="N14" s="2">
        <f t="shared" si="2"/>
        <v>-4.3390266402035055E-2</v>
      </c>
    </row>
    <row r="15" spans="1:14" x14ac:dyDescent="0.2">
      <c r="A15" s="1" t="s">
        <v>15</v>
      </c>
      <c r="B15" s="1">
        <v>656419</v>
      </c>
      <c r="C15" s="1">
        <v>11.73</v>
      </c>
      <c r="D15" s="1">
        <v>650300</v>
      </c>
      <c r="E15" s="1">
        <v>11.24</v>
      </c>
      <c r="F15" s="1">
        <v>632805</v>
      </c>
      <c r="G15" s="1">
        <v>14.85</v>
      </c>
      <c r="H15" s="1">
        <v>632533</v>
      </c>
      <c r="I15" s="1">
        <v>13.21</v>
      </c>
      <c r="J15" s="1"/>
      <c r="L15" s="2">
        <f t="shared" si="1"/>
        <v>-9.3217898933455612E-3</v>
      </c>
      <c r="M15" s="2">
        <f t="shared" si="0"/>
        <v>-3.5973973940425244E-2</v>
      </c>
      <c r="N15" s="2">
        <f t="shared" si="2"/>
        <v>-3.6388343420894274E-2</v>
      </c>
    </row>
    <row r="16" spans="1:14" x14ac:dyDescent="0.2">
      <c r="A16" s="1" t="s">
        <v>16</v>
      </c>
      <c r="B16" s="1">
        <v>676803</v>
      </c>
      <c r="C16" s="1">
        <v>11.82</v>
      </c>
      <c r="D16" s="1">
        <v>667492</v>
      </c>
      <c r="E16" s="1">
        <v>11.48</v>
      </c>
      <c r="F16" s="1">
        <v>659861</v>
      </c>
      <c r="G16" s="1">
        <v>15.13</v>
      </c>
      <c r="H16" s="1">
        <v>659493</v>
      </c>
      <c r="I16" s="1">
        <v>13.27</v>
      </c>
      <c r="J16" s="1"/>
      <c r="L16" s="2">
        <f t="shared" si="1"/>
        <v>-1.375732672579761E-2</v>
      </c>
      <c r="M16" s="2">
        <f t="shared" si="0"/>
        <v>-2.5032394950968005E-2</v>
      </c>
      <c r="N16" s="2">
        <f t="shared" si="2"/>
        <v>-2.5576127765391112E-2</v>
      </c>
    </row>
    <row r="17" spans="1:19" x14ac:dyDescent="0.2">
      <c r="A17" s="1" t="s">
        <v>17</v>
      </c>
      <c r="B17" s="1">
        <v>611147</v>
      </c>
      <c r="C17" s="1">
        <v>11.84</v>
      </c>
      <c r="D17" s="1">
        <v>605480</v>
      </c>
      <c r="E17" s="1">
        <v>11.05</v>
      </c>
      <c r="F17" s="1">
        <v>582025</v>
      </c>
      <c r="G17" s="1">
        <v>14.76</v>
      </c>
      <c r="H17" s="1">
        <v>581228</v>
      </c>
      <c r="I17" s="1">
        <v>13.16</v>
      </c>
      <c r="J17" s="1"/>
      <c r="L17" s="2">
        <f t="shared" si="1"/>
        <v>-9.2727281652368407E-3</v>
      </c>
      <c r="M17" s="2">
        <f t="shared" si="0"/>
        <v>-4.7651383382394087E-2</v>
      </c>
      <c r="N17" s="2">
        <f t="shared" si="2"/>
        <v>-4.8955488614032303E-2</v>
      </c>
    </row>
    <row r="18" spans="1:19" x14ac:dyDescent="0.2">
      <c r="A18" s="1" t="s">
        <v>18</v>
      </c>
      <c r="B18" s="1">
        <v>4195313</v>
      </c>
      <c r="C18" s="1">
        <v>107.62</v>
      </c>
      <c r="D18" s="1">
        <v>4148514</v>
      </c>
      <c r="E18" s="1">
        <v>102.31</v>
      </c>
      <c r="F18" s="1">
        <v>3985468</v>
      </c>
      <c r="G18" s="1">
        <v>131.79</v>
      </c>
      <c r="H18" s="1">
        <v>3966594</v>
      </c>
      <c r="I18" s="1">
        <v>119.52</v>
      </c>
      <c r="J18" s="1"/>
      <c r="L18" s="2">
        <f t="shared" si="1"/>
        <v>-1.1155067571835523E-2</v>
      </c>
      <c r="M18" s="2">
        <f t="shared" si="0"/>
        <v>-5.0018913964226266E-2</v>
      </c>
      <c r="N18" s="2">
        <f t="shared" si="2"/>
        <v>-5.4517743968090102E-2</v>
      </c>
    </row>
    <row r="19" spans="1:19" x14ac:dyDescent="0.2">
      <c r="A19" s="1" t="s">
        <v>19</v>
      </c>
      <c r="B19" s="1">
        <v>3862077</v>
      </c>
      <c r="C19" s="1">
        <v>106.71</v>
      </c>
      <c r="D19" s="1">
        <v>3836902</v>
      </c>
      <c r="E19" s="1">
        <v>101.7</v>
      </c>
      <c r="F19" s="1">
        <v>3714662</v>
      </c>
      <c r="G19" s="1">
        <v>130.63</v>
      </c>
      <c r="H19" s="1">
        <v>3681763</v>
      </c>
      <c r="I19" s="1">
        <v>118.24</v>
      </c>
      <c r="J19" s="1"/>
      <c r="L19" s="2">
        <f t="shared" si="1"/>
        <v>-6.5185132248787372E-3</v>
      </c>
      <c r="M19" s="2">
        <f t="shared" si="0"/>
        <v>-3.8169875950168783E-2</v>
      </c>
      <c r="N19" s="2">
        <f t="shared" si="2"/>
        <v>-4.6688349300130473E-2</v>
      </c>
    </row>
    <row r="20" spans="1:19" x14ac:dyDescent="0.2">
      <c r="A20" s="1" t="s">
        <v>20</v>
      </c>
      <c r="B20" s="1">
        <v>3800827</v>
      </c>
      <c r="C20" s="1">
        <v>106.46</v>
      </c>
      <c r="D20" s="1">
        <v>3772132</v>
      </c>
      <c r="E20" s="1">
        <v>101.6</v>
      </c>
      <c r="F20" s="1">
        <v>3604492</v>
      </c>
      <c r="G20" s="1">
        <v>129.79</v>
      </c>
      <c r="H20" s="1">
        <v>3571982</v>
      </c>
      <c r="I20" s="1">
        <v>117.09</v>
      </c>
      <c r="J20" s="1"/>
      <c r="L20" s="2">
        <f t="shared" si="1"/>
        <v>-7.5496727422742467E-3</v>
      </c>
      <c r="M20" s="2">
        <f t="shared" si="0"/>
        <v>-5.1655863316062534E-2</v>
      </c>
      <c r="N20" s="2">
        <f t="shared" si="2"/>
        <v>-6.0209264983646982E-2</v>
      </c>
    </row>
    <row r="21" spans="1:19" x14ac:dyDescent="0.2">
      <c r="A21" s="1" t="s">
        <v>21</v>
      </c>
      <c r="B21" s="1">
        <v>1970554</v>
      </c>
      <c r="C21" s="1">
        <v>46.64</v>
      </c>
      <c r="D21" s="1">
        <v>1941299</v>
      </c>
      <c r="E21" s="1">
        <v>44.59</v>
      </c>
      <c r="F21" s="1">
        <v>1914598</v>
      </c>
      <c r="G21" s="1">
        <v>58.59</v>
      </c>
      <c r="H21" s="1">
        <v>1910985</v>
      </c>
      <c r="I21" s="1">
        <v>52.54</v>
      </c>
      <c r="J21" s="1"/>
      <c r="L21" s="2">
        <f t="shared" si="1"/>
        <v>-1.484607881844395E-2</v>
      </c>
      <c r="M21" s="2">
        <f t="shared" si="0"/>
        <v>-2.8396075418384882E-2</v>
      </c>
      <c r="N21" s="2">
        <f t="shared" si="2"/>
        <v>-3.0229569958498979E-2</v>
      </c>
    </row>
    <row r="22" spans="1:19" x14ac:dyDescent="0.2">
      <c r="A22" s="1" t="s">
        <v>22</v>
      </c>
      <c r="B22" s="1">
        <v>2916344</v>
      </c>
      <c r="C22" s="1">
        <v>88.55</v>
      </c>
      <c r="D22" s="1">
        <v>2858188</v>
      </c>
      <c r="E22" s="1">
        <v>84.08</v>
      </c>
      <c r="F22" s="1">
        <v>2697069</v>
      </c>
      <c r="G22" s="1">
        <v>108.43</v>
      </c>
      <c r="H22" s="1">
        <v>2691584</v>
      </c>
      <c r="I22" s="1">
        <v>97.16</v>
      </c>
      <c r="J22" s="1"/>
      <c r="L22" s="2">
        <f t="shared" si="1"/>
        <v>-1.9941406089267932E-2</v>
      </c>
      <c r="M22" s="2">
        <f t="shared" si="0"/>
        <v>-7.5188317976205829E-2</v>
      </c>
      <c r="N22" s="2">
        <f t="shared" si="2"/>
        <v>-7.7069097472726125E-2</v>
      </c>
    </row>
    <row r="23" spans="1:19" x14ac:dyDescent="0.2">
      <c r="A23" s="1" t="s">
        <v>23</v>
      </c>
      <c r="B23" s="1">
        <v>2616612</v>
      </c>
      <c r="C23" s="1">
        <v>92.61</v>
      </c>
      <c r="D23" s="1">
        <v>2565623</v>
      </c>
      <c r="E23" s="1">
        <v>87.77</v>
      </c>
      <c r="F23" s="1">
        <v>2469154</v>
      </c>
      <c r="G23" s="1">
        <v>114.96</v>
      </c>
      <c r="H23" s="1">
        <v>2454355</v>
      </c>
      <c r="I23" s="1">
        <v>102.85</v>
      </c>
      <c r="J23" s="1"/>
      <c r="L23" s="2">
        <f t="shared" si="1"/>
        <v>-1.948664914782933E-2</v>
      </c>
      <c r="M23" s="2">
        <f t="shared" si="0"/>
        <v>-5.6354553139708906E-2</v>
      </c>
      <c r="N23" s="2">
        <f t="shared" si="2"/>
        <v>-6.2010340088633702E-2</v>
      </c>
    </row>
    <row r="24" spans="1:19" x14ac:dyDescent="0.2">
      <c r="A24" s="1" t="s">
        <v>24</v>
      </c>
      <c r="B24" s="1">
        <v>915256</v>
      </c>
      <c r="C24" s="1">
        <v>62.47</v>
      </c>
      <c r="D24" s="1">
        <v>897257</v>
      </c>
      <c r="E24" s="1">
        <v>58.38</v>
      </c>
      <c r="F24" s="1">
        <v>807791</v>
      </c>
      <c r="G24" s="1">
        <v>80.06</v>
      </c>
      <c r="H24" s="1">
        <v>802997</v>
      </c>
      <c r="I24" s="1">
        <v>68.17</v>
      </c>
      <c r="J24" s="1"/>
      <c r="L24" s="2">
        <f t="shared" si="1"/>
        <v>-1.966553619970806E-2</v>
      </c>
      <c r="M24" s="2">
        <f t="shared" si="0"/>
        <v>-0.11741523682991425</v>
      </c>
      <c r="N24" s="2">
        <f t="shared" si="2"/>
        <v>-0.12265311563103656</v>
      </c>
    </row>
    <row r="25" spans="1:19" x14ac:dyDescent="0.2">
      <c r="I25" s="6"/>
      <c r="J25" s="6"/>
      <c r="K25" s="6"/>
      <c r="L25" s="6"/>
      <c r="M25" s="6"/>
      <c r="N25" s="6"/>
    </row>
    <row r="26" spans="1:19" x14ac:dyDescent="0.2">
      <c r="J26" s="3"/>
      <c r="K26" s="7"/>
      <c r="L26" s="3" t="s">
        <v>30</v>
      </c>
      <c r="M26" s="9" t="s">
        <v>31</v>
      </c>
      <c r="N26" s="9" t="s">
        <v>32</v>
      </c>
    </row>
    <row r="27" spans="1:19" x14ac:dyDescent="0.2">
      <c r="J27" s="11" t="s">
        <v>33</v>
      </c>
      <c r="K27" s="7" t="s">
        <v>36</v>
      </c>
      <c r="L27" s="8">
        <f>MIN(L3:L20)</f>
        <v>-2.0849989284283305E-2</v>
      </c>
      <c r="M27" s="8">
        <f t="shared" ref="M27:N27" si="3">MIN(M3:M20)</f>
        <v>-6.9478883034434849E-2</v>
      </c>
      <c r="N27" s="8">
        <f t="shared" si="3"/>
        <v>-6.9957718634785865E-2</v>
      </c>
      <c r="Q27" s="2"/>
      <c r="R27" s="2"/>
      <c r="S27" s="2"/>
    </row>
    <row r="28" spans="1:19" x14ac:dyDescent="0.2">
      <c r="J28" s="12"/>
      <c r="K28" s="7" t="s">
        <v>37</v>
      </c>
      <c r="L28" s="8">
        <f>AVERAGE(L3:L20)</f>
        <v>-1.1014243935988811E-2</v>
      </c>
      <c r="M28" s="8">
        <f t="shared" ref="M28:N28" si="4">AVERAGE(M3:M20)</f>
        <v>-4.062329884876343E-2</v>
      </c>
      <c r="N28" s="8">
        <f t="shared" si="4"/>
        <v>-4.3189542869894695E-2</v>
      </c>
    </row>
    <row r="29" spans="1:19" x14ac:dyDescent="0.2">
      <c r="J29" s="12" t="s">
        <v>34</v>
      </c>
      <c r="K29" s="7" t="s">
        <v>36</v>
      </c>
      <c r="L29" s="8">
        <f>MIN(L21:L24)</f>
        <v>-1.9941406089267932E-2</v>
      </c>
      <c r="M29" s="8">
        <f t="shared" ref="M29:N29" si="5">MIN(M21:M24)</f>
        <v>-0.11741523682991425</v>
      </c>
      <c r="N29" s="8">
        <f t="shared" si="5"/>
        <v>-0.12265311563103656</v>
      </c>
    </row>
    <row r="30" spans="1:19" x14ac:dyDescent="0.2">
      <c r="J30" s="12"/>
      <c r="K30" s="7" t="s">
        <v>37</v>
      </c>
      <c r="L30" s="8">
        <f>AVERAGE(L21:L24)</f>
        <v>-1.848491756381232E-2</v>
      </c>
      <c r="M30" s="8">
        <f t="shared" ref="M30:N30" si="6">AVERAGE(M21:M24)</f>
        <v>-6.9338545841053478E-2</v>
      </c>
      <c r="N30" s="8">
        <f t="shared" si="6"/>
        <v>-7.2990530787723842E-2</v>
      </c>
    </row>
    <row r="31" spans="1:19" x14ac:dyDescent="0.2">
      <c r="J31" s="12" t="s">
        <v>35</v>
      </c>
      <c r="K31" s="7" t="s">
        <v>36</v>
      </c>
      <c r="L31" s="8">
        <f>MIN(L3:L24)</f>
        <v>-2.0849989284283305E-2</v>
      </c>
      <c r="M31" s="8">
        <f t="shared" ref="M31:N31" si="7">MIN(M3:M24)</f>
        <v>-0.11741523682991425</v>
      </c>
      <c r="N31" s="8">
        <f t="shared" si="7"/>
        <v>-0.12265311563103656</v>
      </c>
    </row>
    <row r="32" spans="1:19" x14ac:dyDescent="0.2">
      <c r="J32" s="12"/>
      <c r="K32" s="7" t="s">
        <v>37</v>
      </c>
      <c r="L32" s="8">
        <f>AVERAGE(L3:L24)</f>
        <v>-1.237254823195672E-2</v>
      </c>
      <c r="M32" s="8">
        <f t="shared" ref="M32:N32" si="8">AVERAGE(M3:M24)</f>
        <v>-4.584425284736162E-2</v>
      </c>
      <c r="N32" s="8">
        <f t="shared" si="8"/>
        <v>-4.8607904309499995E-2</v>
      </c>
    </row>
    <row r="37" spans="1:1" x14ac:dyDescent="0.2">
      <c r="A37" s="1" t="s">
        <v>25</v>
      </c>
    </row>
  </sheetData>
  <mergeCells count="8">
    <mergeCell ref="J29:J30"/>
    <mergeCell ref="J31:J32"/>
    <mergeCell ref="A1:A2"/>
    <mergeCell ref="B1:C1"/>
    <mergeCell ref="D1:E1"/>
    <mergeCell ref="F1:G1"/>
    <mergeCell ref="H1:I1"/>
    <mergeCell ref="J27:J2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10096-13F6-443F-A422-3C33B35AC32D}">
  <dimension ref="A1:S37"/>
  <sheetViews>
    <sheetView zoomScale="115" zoomScaleNormal="115" workbookViewId="0">
      <selection activeCell="E27" sqref="E27"/>
    </sheetView>
  </sheetViews>
  <sheetFormatPr defaultRowHeight="14.25" x14ac:dyDescent="0.2"/>
  <cols>
    <col min="1" max="1" width="15.75" style="1" bestFit="1" customWidth="1"/>
    <col min="2" max="3" width="9" style="1"/>
    <col min="11" max="11" width="7.125" bestFit="1" customWidth="1"/>
    <col min="17" max="17" width="12.5" bestFit="1" customWidth="1"/>
  </cols>
  <sheetData>
    <row r="1" spans="1:14" x14ac:dyDescent="0.2">
      <c r="A1" s="13" t="s">
        <v>0</v>
      </c>
      <c r="B1" s="13" t="s">
        <v>26</v>
      </c>
      <c r="C1" s="13"/>
      <c r="D1" s="14" t="s">
        <v>27</v>
      </c>
      <c r="E1" s="14"/>
      <c r="F1" s="14" t="s">
        <v>28</v>
      </c>
      <c r="G1" s="14"/>
      <c r="H1" s="14" t="s">
        <v>29</v>
      </c>
      <c r="I1" s="14"/>
      <c r="J1" s="4"/>
    </row>
    <row r="2" spans="1:14" x14ac:dyDescent="0.2">
      <c r="A2" s="13"/>
      <c r="B2" s="1" t="s">
        <v>1</v>
      </c>
      <c r="C2" s="1" t="s">
        <v>2</v>
      </c>
      <c r="D2" s="1" t="s">
        <v>1</v>
      </c>
      <c r="E2" s="1" t="s">
        <v>2</v>
      </c>
      <c r="F2" s="1" t="s">
        <v>1</v>
      </c>
      <c r="G2" s="1" t="s">
        <v>2</v>
      </c>
      <c r="H2" s="1" t="s">
        <v>1</v>
      </c>
      <c r="I2" s="1" t="s">
        <v>2</v>
      </c>
      <c r="J2" s="1"/>
      <c r="L2" t="s">
        <v>30</v>
      </c>
      <c r="M2" s="1" t="s">
        <v>31</v>
      </c>
      <c r="N2" s="1" t="s">
        <v>32</v>
      </c>
    </row>
    <row r="3" spans="1:14" x14ac:dyDescent="0.2">
      <c r="A3" s="1" t="s">
        <v>3</v>
      </c>
      <c r="B3" s="1">
        <v>3496723</v>
      </c>
      <c r="C3" s="1">
        <v>389.39</v>
      </c>
      <c r="D3" s="1">
        <v>3453030</v>
      </c>
      <c r="E3" s="1">
        <v>289.44</v>
      </c>
      <c r="F3" s="1">
        <v>3287988</v>
      </c>
      <c r="G3" s="1">
        <v>265.26</v>
      </c>
      <c r="H3" s="1">
        <v>3193419</v>
      </c>
      <c r="I3" s="1">
        <v>233.57</v>
      </c>
      <c r="J3" s="1"/>
      <c r="L3" s="2">
        <f>(D3-B3)/B3</f>
        <v>-1.2495413562927346E-2</v>
      </c>
      <c r="M3" s="2">
        <f t="shared" ref="M3:M24" si="0">(F3-B3)/B3</f>
        <v>-5.9694462501033108E-2</v>
      </c>
      <c r="N3" s="2">
        <f>(H3-B3)/B3</f>
        <v>-8.6739498667752629E-2</v>
      </c>
    </row>
    <row r="4" spans="1:14" x14ac:dyDescent="0.2">
      <c r="A4" s="1" t="s">
        <v>4</v>
      </c>
      <c r="B4" s="1">
        <v>4505010</v>
      </c>
      <c r="C4" s="1">
        <v>391.32</v>
      </c>
      <c r="D4" s="1">
        <v>4455143</v>
      </c>
      <c r="E4" s="1">
        <v>291.73</v>
      </c>
      <c r="F4" s="1">
        <v>4411700</v>
      </c>
      <c r="G4" s="1">
        <v>267.56</v>
      </c>
      <c r="H4" s="1">
        <v>4307363</v>
      </c>
      <c r="I4" s="1">
        <v>225.08</v>
      </c>
      <c r="J4" s="1"/>
      <c r="L4" s="2">
        <f t="shared" ref="L4:L24" si="1">(D4-B4)/B4</f>
        <v>-1.1069231810806192E-2</v>
      </c>
      <c r="M4" s="2">
        <f t="shared" si="0"/>
        <v>-2.0712495643738858E-2</v>
      </c>
      <c r="N4" s="2">
        <f t="shared" ref="N4:N24" si="2">(H4-B4)/B4</f>
        <v>-4.3872710604415971E-2</v>
      </c>
    </row>
    <row r="5" spans="1:14" x14ac:dyDescent="0.2">
      <c r="A5" s="1" t="s">
        <v>5</v>
      </c>
      <c r="B5" s="1">
        <v>1820827</v>
      </c>
      <c r="C5" s="1">
        <v>198.17</v>
      </c>
      <c r="D5" s="1">
        <v>1808447</v>
      </c>
      <c r="E5" s="1">
        <v>154.27000000000001</v>
      </c>
      <c r="F5" s="1">
        <v>1770109</v>
      </c>
      <c r="G5" s="1">
        <v>211.87</v>
      </c>
      <c r="H5" s="1">
        <v>1734765</v>
      </c>
      <c r="I5" s="1">
        <v>173.68</v>
      </c>
      <c r="J5" s="1"/>
      <c r="L5" s="2">
        <f t="shared" si="1"/>
        <v>-6.7991083172646277E-3</v>
      </c>
      <c r="M5" s="2">
        <f t="shared" si="0"/>
        <v>-2.7854376060987673E-2</v>
      </c>
      <c r="N5" s="2">
        <f t="shared" si="2"/>
        <v>-4.7265336025882745E-2</v>
      </c>
    </row>
    <row r="6" spans="1:14" x14ac:dyDescent="0.2">
      <c r="A6" s="1" t="s">
        <v>6</v>
      </c>
      <c r="B6" s="1">
        <v>2067000</v>
      </c>
      <c r="C6" s="1">
        <v>197.54</v>
      </c>
      <c r="D6" s="1">
        <v>2043806</v>
      </c>
      <c r="E6" s="1">
        <v>153.68</v>
      </c>
      <c r="F6" s="1">
        <v>1999766</v>
      </c>
      <c r="G6" s="1">
        <v>214.31</v>
      </c>
      <c r="H6" s="1">
        <v>1964210</v>
      </c>
      <c r="I6" s="1">
        <v>175.42</v>
      </c>
      <c r="J6" s="1"/>
      <c r="L6" s="2">
        <f t="shared" si="1"/>
        <v>-1.1221093372036767E-2</v>
      </c>
      <c r="M6" s="2">
        <f t="shared" si="0"/>
        <v>-3.2527334300919204E-2</v>
      </c>
      <c r="N6" s="2">
        <f t="shared" si="2"/>
        <v>-4.9729075955491052E-2</v>
      </c>
    </row>
    <row r="7" spans="1:14" x14ac:dyDescent="0.2">
      <c r="A7" s="1" t="s">
        <v>7</v>
      </c>
      <c r="B7" s="1">
        <v>2440179</v>
      </c>
      <c r="C7" s="1">
        <v>199.24</v>
      </c>
      <c r="D7" s="1">
        <v>2422077</v>
      </c>
      <c r="E7" s="1">
        <v>154.72999999999999</v>
      </c>
      <c r="F7" s="1">
        <v>2424790</v>
      </c>
      <c r="G7" s="1">
        <v>211.81</v>
      </c>
      <c r="H7" s="1">
        <v>2384947</v>
      </c>
      <c r="I7" s="1">
        <v>175.77</v>
      </c>
      <c r="J7" s="1"/>
      <c r="L7" s="2">
        <f t="shared" si="1"/>
        <v>-7.4183082470589247E-3</v>
      </c>
      <c r="M7" s="2">
        <f t="shared" si="0"/>
        <v>-6.3065045638045405E-3</v>
      </c>
      <c r="N7" s="2">
        <f t="shared" si="2"/>
        <v>-2.26344050989702E-2</v>
      </c>
    </row>
    <row r="8" spans="1:14" x14ac:dyDescent="0.2">
      <c r="A8" s="1" t="s">
        <v>8</v>
      </c>
      <c r="B8" s="1">
        <v>2024557</v>
      </c>
      <c r="C8" s="1">
        <v>198.91</v>
      </c>
      <c r="D8" s="1">
        <v>2001791</v>
      </c>
      <c r="E8" s="1">
        <v>153.4</v>
      </c>
      <c r="F8" s="1">
        <v>1928330</v>
      </c>
      <c r="G8" s="1">
        <v>202.77</v>
      </c>
      <c r="H8" s="1">
        <v>1888486</v>
      </c>
      <c r="I8" s="1">
        <v>174.04</v>
      </c>
      <c r="J8" s="1"/>
      <c r="K8" s="2"/>
      <c r="L8" s="2">
        <f t="shared" si="1"/>
        <v>-1.1244929137584172E-2</v>
      </c>
      <c r="M8" s="2">
        <f t="shared" si="0"/>
        <v>-4.7529904072841613E-2</v>
      </c>
      <c r="N8" s="2">
        <f t="shared" si="2"/>
        <v>-6.721025883687147E-2</v>
      </c>
    </row>
    <row r="9" spans="1:14" x14ac:dyDescent="0.2">
      <c r="A9" s="1" t="s">
        <v>9</v>
      </c>
      <c r="B9" s="1">
        <v>2258510</v>
      </c>
      <c r="C9" s="1">
        <v>198.03</v>
      </c>
      <c r="D9" s="1">
        <v>2240357</v>
      </c>
      <c r="E9" s="1">
        <v>155.85</v>
      </c>
      <c r="F9" s="1">
        <v>2205152</v>
      </c>
      <c r="G9" s="1">
        <v>209.04</v>
      </c>
      <c r="H9" s="1">
        <v>2160181</v>
      </c>
      <c r="I9" s="1">
        <v>174.98</v>
      </c>
      <c r="J9" s="1"/>
      <c r="K9" s="2"/>
      <c r="L9" s="2">
        <f t="shared" si="1"/>
        <v>-8.0376000106264743E-3</v>
      </c>
      <c r="M9" s="2">
        <f t="shared" si="0"/>
        <v>-2.362531049231573E-2</v>
      </c>
      <c r="N9" s="2">
        <f t="shared" si="2"/>
        <v>-4.3537110750007747E-2</v>
      </c>
    </row>
    <row r="10" spans="1:14" x14ac:dyDescent="0.2">
      <c r="A10" s="1" t="s">
        <v>10</v>
      </c>
      <c r="B10" s="1">
        <v>395945</v>
      </c>
      <c r="C10" s="1">
        <v>38.36</v>
      </c>
      <c r="D10" s="1">
        <v>392660</v>
      </c>
      <c r="E10" s="1">
        <v>29.77</v>
      </c>
      <c r="F10" s="1">
        <v>385392</v>
      </c>
      <c r="G10" s="1">
        <v>43.91</v>
      </c>
      <c r="H10" s="1">
        <v>378675</v>
      </c>
      <c r="I10" s="1">
        <v>35.880000000000003</v>
      </c>
      <c r="J10" s="1"/>
      <c r="L10" s="2">
        <f t="shared" si="1"/>
        <v>-8.2966068519617631E-3</v>
      </c>
      <c r="M10" s="2">
        <f t="shared" si="0"/>
        <v>-2.6652691661720695E-2</v>
      </c>
      <c r="N10" s="2">
        <f t="shared" si="2"/>
        <v>-4.3617169051257121E-2</v>
      </c>
    </row>
    <row r="11" spans="1:14" x14ac:dyDescent="0.2">
      <c r="A11" s="1" t="s">
        <v>11</v>
      </c>
      <c r="B11" s="1">
        <v>413063</v>
      </c>
      <c r="C11" s="1">
        <v>38.26</v>
      </c>
      <c r="D11" s="1">
        <v>408594</v>
      </c>
      <c r="E11" s="1">
        <v>29.91</v>
      </c>
      <c r="F11" s="1">
        <v>400391</v>
      </c>
      <c r="G11" s="1">
        <v>44.05</v>
      </c>
      <c r="H11" s="1">
        <v>393749</v>
      </c>
      <c r="I11" s="1">
        <v>36.04</v>
      </c>
      <c r="J11" s="1"/>
      <c r="L11" s="2">
        <f t="shared" si="1"/>
        <v>-1.0819172862251036E-2</v>
      </c>
      <c r="M11" s="2">
        <f t="shared" si="0"/>
        <v>-3.0678129002113478E-2</v>
      </c>
      <c r="N11" s="2">
        <f t="shared" si="2"/>
        <v>-4.6758000595550797E-2</v>
      </c>
    </row>
    <row r="12" spans="1:14" x14ac:dyDescent="0.2">
      <c r="A12" s="1" t="s">
        <v>12</v>
      </c>
      <c r="B12" s="1">
        <v>495723</v>
      </c>
      <c r="C12" s="1">
        <v>38.5</v>
      </c>
      <c r="D12" s="1">
        <v>490592</v>
      </c>
      <c r="E12" s="1">
        <v>30.23</v>
      </c>
      <c r="F12" s="1">
        <v>483483</v>
      </c>
      <c r="G12" s="1">
        <v>44.14</v>
      </c>
      <c r="H12" s="1">
        <v>476699</v>
      </c>
      <c r="I12" s="1">
        <v>36.369999999999997</v>
      </c>
      <c r="J12" s="1"/>
      <c r="L12" s="2">
        <f t="shared" si="1"/>
        <v>-1.0350538506383605E-2</v>
      </c>
      <c r="M12" s="2">
        <f t="shared" si="0"/>
        <v>-2.4691208598350289E-2</v>
      </c>
      <c r="N12" s="2">
        <f t="shared" si="2"/>
        <v>-3.8376270618873845E-2</v>
      </c>
    </row>
    <row r="13" spans="1:14" x14ac:dyDescent="0.2">
      <c r="A13" s="1" t="s">
        <v>13</v>
      </c>
      <c r="B13" s="1">
        <v>425110</v>
      </c>
      <c r="C13" s="1">
        <v>38.15</v>
      </c>
      <c r="D13" s="1">
        <v>419849</v>
      </c>
      <c r="E13" s="1">
        <v>29.54</v>
      </c>
      <c r="F13" s="1">
        <v>404521</v>
      </c>
      <c r="G13" s="1">
        <v>43.32</v>
      </c>
      <c r="H13" s="1">
        <v>397193</v>
      </c>
      <c r="I13" s="1">
        <v>35.39</v>
      </c>
      <c r="J13" s="1"/>
      <c r="L13" s="2">
        <f t="shared" si="1"/>
        <v>-1.2375620427654018E-2</v>
      </c>
      <c r="M13" s="2">
        <f t="shared" si="0"/>
        <v>-4.8432170497047823E-2</v>
      </c>
      <c r="N13" s="2">
        <f t="shared" si="2"/>
        <v>-6.5670061866340473E-2</v>
      </c>
    </row>
    <row r="14" spans="1:14" x14ac:dyDescent="0.2">
      <c r="A14" s="1" t="s">
        <v>14</v>
      </c>
      <c r="B14" s="1">
        <v>92804</v>
      </c>
      <c r="C14" s="1">
        <v>9.39</v>
      </c>
      <c r="D14" s="1">
        <v>91211</v>
      </c>
      <c r="E14" s="1">
        <v>7.19</v>
      </c>
      <c r="F14" s="1">
        <v>87690</v>
      </c>
      <c r="G14" s="1">
        <v>10.88</v>
      </c>
      <c r="H14" s="1">
        <v>86077</v>
      </c>
      <c r="I14" s="1">
        <v>8.83</v>
      </c>
      <c r="J14" s="1"/>
      <c r="L14" s="2">
        <f t="shared" si="1"/>
        <v>-1.7165208396189818E-2</v>
      </c>
      <c r="M14" s="2">
        <f t="shared" si="0"/>
        <v>-5.5105383388647039E-2</v>
      </c>
      <c r="N14" s="2">
        <f t="shared" si="2"/>
        <v>-7.2486099737080298E-2</v>
      </c>
    </row>
    <row r="15" spans="1:14" x14ac:dyDescent="0.2">
      <c r="A15" s="1" t="s">
        <v>15</v>
      </c>
      <c r="B15" s="1">
        <v>125351</v>
      </c>
      <c r="C15" s="1">
        <v>9.61</v>
      </c>
      <c r="D15" s="1">
        <v>124345</v>
      </c>
      <c r="E15" s="1">
        <v>7.62</v>
      </c>
      <c r="F15" s="1">
        <v>122386</v>
      </c>
      <c r="G15" s="1">
        <v>10.98</v>
      </c>
      <c r="H15" s="1">
        <v>119747</v>
      </c>
      <c r="I15" s="1">
        <v>8.8800000000000008</v>
      </c>
      <c r="J15" s="1"/>
      <c r="L15" s="2">
        <f t="shared" si="1"/>
        <v>-8.0254644956960861E-3</v>
      </c>
      <c r="M15" s="2">
        <f t="shared" si="0"/>
        <v>-2.3653580745267289E-2</v>
      </c>
      <c r="N15" s="2">
        <f t="shared" si="2"/>
        <v>-4.4706464248390518E-2</v>
      </c>
    </row>
    <row r="16" spans="1:14" x14ac:dyDescent="0.2">
      <c r="A16" s="1" t="s">
        <v>16</v>
      </c>
      <c r="B16" s="1">
        <v>92820</v>
      </c>
      <c r="C16" s="1">
        <v>9.32</v>
      </c>
      <c r="D16" s="1">
        <v>91665</v>
      </c>
      <c r="E16" s="1">
        <v>7.32</v>
      </c>
      <c r="F16" s="1">
        <v>90794</v>
      </c>
      <c r="G16" s="1">
        <v>10.81</v>
      </c>
      <c r="H16" s="1">
        <v>87791</v>
      </c>
      <c r="I16" s="1">
        <v>8.6999999999999993</v>
      </c>
      <c r="J16" s="1"/>
      <c r="L16" s="2">
        <f t="shared" si="1"/>
        <v>-1.2443438914027148E-2</v>
      </c>
      <c r="M16" s="2">
        <f t="shared" si="0"/>
        <v>-2.1827192415427708E-2</v>
      </c>
      <c r="N16" s="2">
        <f t="shared" si="2"/>
        <v>-5.41801335918983E-2</v>
      </c>
    </row>
    <row r="17" spans="1:19" x14ac:dyDescent="0.2">
      <c r="A17" s="1" t="s">
        <v>17</v>
      </c>
      <c r="B17" s="1">
        <v>116640</v>
      </c>
      <c r="C17" s="1">
        <v>9.6</v>
      </c>
      <c r="D17" s="1">
        <v>115316</v>
      </c>
      <c r="E17" s="1">
        <v>7.34</v>
      </c>
      <c r="F17" s="1">
        <v>111266</v>
      </c>
      <c r="G17" s="1">
        <v>10.92</v>
      </c>
      <c r="H17" s="1">
        <v>108985</v>
      </c>
      <c r="I17" s="1">
        <v>8.93</v>
      </c>
      <c r="J17" s="1"/>
      <c r="L17" s="2">
        <f t="shared" si="1"/>
        <v>-1.1351165980795611E-2</v>
      </c>
      <c r="M17" s="2">
        <f t="shared" si="0"/>
        <v>-4.6073388203017832E-2</v>
      </c>
      <c r="N17" s="2">
        <f t="shared" si="2"/>
        <v>-6.5629286694101507E-2</v>
      </c>
    </row>
    <row r="18" spans="1:19" x14ac:dyDescent="0.2">
      <c r="A18" s="1" t="s">
        <v>18</v>
      </c>
      <c r="B18" s="1">
        <v>727213</v>
      </c>
      <c r="C18" s="1">
        <v>87.28</v>
      </c>
      <c r="D18" s="1">
        <v>713337</v>
      </c>
      <c r="E18" s="1">
        <v>68.12</v>
      </c>
      <c r="F18" s="1">
        <v>656225</v>
      </c>
      <c r="G18" s="1">
        <v>98.81</v>
      </c>
      <c r="H18" s="1">
        <v>640826</v>
      </c>
      <c r="I18" s="1">
        <v>79.87</v>
      </c>
      <c r="J18" s="1"/>
      <c r="L18" s="2">
        <f t="shared" si="1"/>
        <v>-1.9081067032630055E-2</v>
      </c>
      <c r="M18" s="2">
        <f t="shared" si="0"/>
        <v>-9.761651675643862E-2</v>
      </c>
      <c r="N18" s="2">
        <f t="shared" si="2"/>
        <v>-0.11879188078320932</v>
      </c>
    </row>
    <row r="19" spans="1:19" x14ac:dyDescent="0.2">
      <c r="A19" s="1" t="s">
        <v>19</v>
      </c>
      <c r="B19" s="1">
        <v>653174</v>
      </c>
      <c r="C19" s="1">
        <v>87.22</v>
      </c>
      <c r="D19" s="1">
        <v>642035</v>
      </c>
      <c r="E19" s="1">
        <v>67.62</v>
      </c>
      <c r="F19" s="1">
        <v>579255</v>
      </c>
      <c r="G19" s="1">
        <v>98.06</v>
      </c>
      <c r="H19" s="1">
        <v>563975</v>
      </c>
      <c r="I19" s="1">
        <v>78.959999999999994</v>
      </c>
      <c r="J19" s="1"/>
      <c r="L19" s="2">
        <f t="shared" si="1"/>
        <v>-1.705364879802319E-2</v>
      </c>
      <c r="M19" s="2">
        <f t="shared" si="0"/>
        <v>-0.11316892589111018</v>
      </c>
      <c r="N19" s="2">
        <f t="shared" si="2"/>
        <v>-0.13656238613294466</v>
      </c>
    </row>
    <row r="20" spans="1:19" x14ac:dyDescent="0.2">
      <c r="A20" s="1" t="s">
        <v>20</v>
      </c>
      <c r="B20" s="1">
        <v>680216</v>
      </c>
      <c r="C20" s="1">
        <v>87.53</v>
      </c>
      <c r="D20" s="1">
        <v>668297</v>
      </c>
      <c r="E20" s="1">
        <v>67.87</v>
      </c>
      <c r="F20" s="1">
        <v>607871</v>
      </c>
      <c r="G20" s="1">
        <v>98.15</v>
      </c>
      <c r="H20" s="1">
        <v>592066</v>
      </c>
      <c r="I20" s="1">
        <v>79.290000000000006</v>
      </c>
      <c r="J20" s="1"/>
      <c r="L20" s="2">
        <f t="shared" si="1"/>
        <v>-1.7522375245510251E-2</v>
      </c>
      <c r="M20" s="2">
        <f t="shared" si="0"/>
        <v>-0.10635592223646606</v>
      </c>
      <c r="N20" s="2">
        <f t="shared" si="2"/>
        <v>-0.12959118868124242</v>
      </c>
    </row>
    <row r="21" spans="1:19" x14ac:dyDescent="0.2">
      <c r="A21" s="1" t="s">
        <v>21</v>
      </c>
      <c r="B21" s="1">
        <v>382349</v>
      </c>
      <c r="C21" s="1">
        <v>38.32</v>
      </c>
      <c r="D21" s="1">
        <v>378837</v>
      </c>
      <c r="E21" s="1">
        <v>30.04</v>
      </c>
      <c r="F21" s="1">
        <v>371333</v>
      </c>
      <c r="G21" s="1">
        <v>43.91</v>
      </c>
      <c r="H21" s="1">
        <v>365253</v>
      </c>
      <c r="I21" s="1">
        <v>35.39</v>
      </c>
      <c r="J21" s="1"/>
      <c r="L21" s="2">
        <f t="shared" si="1"/>
        <v>-9.1853254487392413E-3</v>
      </c>
      <c r="M21" s="2">
        <f t="shared" si="0"/>
        <v>-2.8811373901854065E-2</v>
      </c>
      <c r="N21" s="2">
        <f t="shared" si="2"/>
        <v>-4.4713076273247741E-2</v>
      </c>
    </row>
    <row r="22" spans="1:19" x14ac:dyDescent="0.2">
      <c r="A22" s="1" t="s">
        <v>22</v>
      </c>
      <c r="B22" s="1">
        <v>486684</v>
      </c>
      <c r="C22" s="1">
        <v>71.72</v>
      </c>
      <c r="D22" s="1">
        <v>477070</v>
      </c>
      <c r="E22" s="1">
        <v>55.51</v>
      </c>
      <c r="F22" s="1">
        <v>454820</v>
      </c>
      <c r="G22" s="1">
        <v>82.35</v>
      </c>
      <c r="H22" s="1">
        <v>444275</v>
      </c>
      <c r="I22" s="1">
        <v>65.650000000000006</v>
      </c>
      <c r="J22" s="1"/>
      <c r="L22" s="2">
        <f t="shared" si="1"/>
        <v>-1.9754090950185335E-2</v>
      </c>
      <c r="M22" s="2">
        <f t="shared" si="0"/>
        <v>-6.5471640736083372E-2</v>
      </c>
      <c r="N22" s="2">
        <f t="shared" si="2"/>
        <v>-8.7138677252591001E-2</v>
      </c>
    </row>
    <row r="23" spans="1:19" x14ac:dyDescent="0.2">
      <c r="A23" s="1" t="s">
        <v>23</v>
      </c>
      <c r="B23" s="1">
        <v>533229</v>
      </c>
      <c r="C23" s="1">
        <v>83.53</v>
      </c>
      <c r="D23" s="1">
        <v>521946</v>
      </c>
      <c r="E23" s="1">
        <v>64.34</v>
      </c>
      <c r="F23" s="1">
        <v>514332</v>
      </c>
      <c r="G23" s="1">
        <v>94.63</v>
      </c>
      <c r="H23" s="1">
        <v>501560</v>
      </c>
      <c r="I23" s="1">
        <v>76.849999999999994</v>
      </c>
      <c r="J23" s="1"/>
      <c r="L23" s="2">
        <f t="shared" si="1"/>
        <v>-2.1159764378906622E-2</v>
      </c>
      <c r="M23" s="2">
        <f t="shared" si="0"/>
        <v>-3.5438807716759592E-2</v>
      </c>
      <c r="N23" s="2">
        <f t="shared" si="2"/>
        <v>-5.9390993363076655E-2</v>
      </c>
    </row>
    <row r="24" spans="1:19" x14ac:dyDescent="0.2">
      <c r="A24" s="1" t="s">
        <v>24</v>
      </c>
      <c r="B24" s="1">
        <v>126833</v>
      </c>
      <c r="C24" s="1">
        <v>74.75</v>
      </c>
      <c r="D24" s="1">
        <v>124847</v>
      </c>
      <c r="E24" s="1">
        <v>56.74</v>
      </c>
      <c r="F24" s="1">
        <v>115023</v>
      </c>
      <c r="G24" s="1">
        <v>84.9</v>
      </c>
      <c r="H24" s="1">
        <v>109042</v>
      </c>
      <c r="I24" s="1">
        <v>67.22</v>
      </c>
      <c r="J24" s="1"/>
      <c r="L24" s="2">
        <f t="shared" si="1"/>
        <v>-1.5658385435966982E-2</v>
      </c>
      <c r="M24" s="2">
        <f t="shared" si="0"/>
        <v>-9.3114567975211504E-2</v>
      </c>
      <c r="N24" s="2">
        <f t="shared" si="2"/>
        <v>-0.14027106510135376</v>
      </c>
    </row>
    <row r="25" spans="1:19" x14ac:dyDescent="0.2">
      <c r="I25" s="6"/>
      <c r="J25" s="6"/>
      <c r="K25" s="6"/>
      <c r="L25" s="6"/>
      <c r="M25" s="6"/>
      <c r="N25" s="6"/>
    </row>
    <row r="26" spans="1:19" x14ac:dyDescent="0.2">
      <c r="J26" s="3"/>
      <c r="K26" s="7"/>
      <c r="L26" s="3" t="s">
        <v>30</v>
      </c>
      <c r="M26" s="9" t="s">
        <v>31</v>
      </c>
      <c r="N26" s="9" t="s">
        <v>32</v>
      </c>
    </row>
    <row r="27" spans="1:19" x14ac:dyDescent="0.2">
      <c r="J27" s="11" t="s">
        <v>33</v>
      </c>
      <c r="K27" s="7" t="s">
        <v>36</v>
      </c>
      <c r="L27" s="8">
        <f>MIN(L3:L20)</f>
        <v>-1.9081067032630055E-2</v>
      </c>
      <c r="M27" s="8">
        <f t="shared" ref="M27:N27" si="3">MIN(M3:M20)</f>
        <v>-0.11316892589111018</v>
      </c>
      <c r="N27" s="8">
        <f t="shared" si="3"/>
        <v>-0.13656238613294466</v>
      </c>
      <c r="Q27" s="2"/>
      <c r="R27" s="2"/>
      <c r="S27" s="2"/>
    </row>
    <row r="28" spans="1:19" x14ac:dyDescent="0.2">
      <c r="J28" s="12"/>
      <c r="K28" s="7" t="s">
        <v>37</v>
      </c>
      <c r="L28" s="8">
        <f>AVERAGE(L3:L20)</f>
        <v>-1.1820555109412614E-2</v>
      </c>
      <c r="M28" s="8">
        <f t="shared" ref="M28:N28" si="4">AVERAGE(M3:M20)</f>
        <v>-4.5139194279513767E-2</v>
      </c>
      <c r="N28" s="8">
        <f t="shared" si="4"/>
        <v>-6.5408740996682285E-2</v>
      </c>
    </row>
    <row r="29" spans="1:19" x14ac:dyDescent="0.2">
      <c r="J29" s="12" t="s">
        <v>34</v>
      </c>
      <c r="K29" s="7" t="s">
        <v>36</v>
      </c>
      <c r="L29" s="8">
        <f>MIN(L21:L24)</f>
        <v>-2.1159764378906622E-2</v>
      </c>
      <c r="M29" s="8">
        <f t="shared" ref="M29:N29" si="5">MIN(M21:M24)</f>
        <v>-9.3114567975211504E-2</v>
      </c>
      <c r="N29" s="8">
        <f t="shared" si="5"/>
        <v>-0.14027106510135376</v>
      </c>
    </row>
    <row r="30" spans="1:19" x14ac:dyDescent="0.2">
      <c r="J30" s="12"/>
      <c r="K30" s="7" t="s">
        <v>37</v>
      </c>
      <c r="L30" s="8">
        <f>AVERAGE(L21:L24)</f>
        <v>-1.6439391553449544E-2</v>
      </c>
      <c r="M30" s="8">
        <f t="shared" ref="M30:N30" si="6">AVERAGE(M21:M24)</f>
        <v>-5.5709097582477135E-2</v>
      </c>
      <c r="N30" s="8">
        <f t="shared" si="6"/>
        <v>-8.2878452997567298E-2</v>
      </c>
    </row>
    <row r="31" spans="1:19" x14ac:dyDescent="0.2">
      <c r="J31" s="12" t="s">
        <v>35</v>
      </c>
      <c r="K31" s="7" t="s">
        <v>36</v>
      </c>
      <c r="L31" s="8">
        <f>MIN(L3:L24)</f>
        <v>-2.1159764378906622E-2</v>
      </c>
      <c r="M31" s="8">
        <f t="shared" ref="M31:N31" si="7">MIN(M3:M24)</f>
        <v>-0.11316892589111018</v>
      </c>
      <c r="N31" s="8">
        <f t="shared" si="7"/>
        <v>-0.14027106510135376</v>
      </c>
    </row>
    <row r="32" spans="1:19" x14ac:dyDescent="0.2">
      <c r="J32" s="12"/>
      <c r="K32" s="7" t="s">
        <v>37</v>
      </c>
      <c r="L32" s="8">
        <f>AVERAGE(L3:L24)</f>
        <v>-1.2660343553782965E-2</v>
      </c>
      <c r="M32" s="8">
        <f t="shared" ref="M32:N32" si="8">AVERAGE(M3:M24)</f>
        <v>-4.7060994880052553E-2</v>
      </c>
      <c r="N32" s="8">
        <f t="shared" si="8"/>
        <v>-6.8585052269570471E-2</v>
      </c>
    </row>
    <row r="37" spans="1:1" x14ac:dyDescent="0.2">
      <c r="A37" s="1" t="s">
        <v>25</v>
      </c>
    </row>
  </sheetData>
  <mergeCells count="8">
    <mergeCell ref="J29:J30"/>
    <mergeCell ref="J31:J32"/>
    <mergeCell ref="A1:A2"/>
    <mergeCell ref="B1:C1"/>
    <mergeCell ref="D1:E1"/>
    <mergeCell ref="F1:G1"/>
    <mergeCell ref="H1:I1"/>
    <mergeCell ref="J27:J2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F64F3-1623-4BDB-BF7B-6573B6FBD02E}">
  <dimension ref="A1:S37"/>
  <sheetViews>
    <sheetView zoomScale="115" zoomScaleNormal="115" workbookViewId="0">
      <selection activeCell="N27" sqref="N27"/>
    </sheetView>
  </sheetViews>
  <sheetFormatPr defaultRowHeight="14.25" x14ac:dyDescent="0.2"/>
  <cols>
    <col min="1" max="1" width="15.75" style="1" bestFit="1" customWidth="1"/>
    <col min="2" max="3" width="9" style="1"/>
    <col min="11" max="11" width="7.125" bestFit="1" customWidth="1"/>
    <col min="17" max="17" width="12.5" bestFit="1" customWidth="1"/>
  </cols>
  <sheetData>
    <row r="1" spans="1:14" x14ac:dyDescent="0.2">
      <c r="A1" s="13" t="s">
        <v>0</v>
      </c>
      <c r="B1" s="13" t="s">
        <v>26</v>
      </c>
      <c r="C1" s="13"/>
      <c r="D1" s="14" t="s">
        <v>27</v>
      </c>
      <c r="E1" s="14"/>
      <c r="F1" s="14" t="s">
        <v>28</v>
      </c>
      <c r="G1" s="14"/>
      <c r="H1" s="14" t="s">
        <v>29</v>
      </c>
      <c r="I1" s="14"/>
      <c r="J1" s="4"/>
    </row>
    <row r="2" spans="1:14" x14ac:dyDescent="0.2">
      <c r="A2" s="13"/>
      <c r="B2" s="1" t="s">
        <v>1</v>
      </c>
      <c r="C2" s="1" t="s">
        <v>2</v>
      </c>
      <c r="D2" s="1" t="s">
        <v>1</v>
      </c>
      <c r="E2" s="1" t="s">
        <v>2</v>
      </c>
      <c r="F2" s="1" t="s">
        <v>1</v>
      </c>
      <c r="G2" s="1" t="s">
        <v>2</v>
      </c>
      <c r="H2" s="1" t="s">
        <v>1</v>
      </c>
      <c r="I2" s="1" t="s">
        <v>2</v>
      </c>
      <c r="J2" s="1"/>
      <c r="L2" t="s">
        <v>30</v>
      </c>
      <c r="M2" s="1" t="s">
        <v>31</v>
      </c>
      <c r="N2" s="1" t="s">
        <v>32</v>
      </c>
    </row>
    <row r="3" spans="1:14" x14ac:dyDescent="0.2">
      <c r="A3" s="1" t="s">
        <v>3</v>
      </c>
      <c r="B3" s="1">
        <v>3502004</v>
      </c>
      <c r="C3" s="1">
        <v>393.62</v>
      </c>
      <c r="D3" s="1">
        <v>3478719</v>
      </c>
      <c r="E3" s="1">
        <v>291.36</v>
      </c>
      <c r="F3" s="1">
        <v>3348923</v>
      </c>
      <c r="G3" s="1">
        <v>264.54000000000002</v>
      </c>
      <c r="H3" s="1">
        <v>3256075</v>
      </c>
      <c r="I3" s="1">
        <v>225.96</v>
      </c>
      <c r="J3" s="1"/>
      <c r="L3" s="2">
        <f>(D3-B3)/B3</f>
        <v>-6.6490500867503292E-3</v>
      </c>
      <c r="M3" s="2">
        <f t="shared" ref="M3:M24" si="0">(F3-B3)/B3</f>
        <v>-4.3712400100056996E-2</v>
      </c>
      <c r="N3" s="2">
        <f>(H3-B3)/B3</f>
        <v>-7.022521961711066E-2</v>
      </c>
    </row>
    <row r="4" spans="1:14" x14ac:dyDescent="0.2">
      <c r="A4" s="1" t="s">
        <v>4</v>
      </c>
      <c r="B4" s="1">
        <v>3755047</v>
      </c>
      <c r="C4" s="1">
        <v>397.42</v>
      </c>
      <c r="D4" s="1">
        <v>3727186</v>
      </c>
      <c r="E4" s="1">
        <v>294.12</v>
      </c>
      <c r="F4" s="1">
        <v>3571708</v>
      </c>
      <c r="G4" s="1">
        <v>266.72000000000003</v>
      </c>
      <c r="H4" s="1">
        <v>3477701</v>
      </c>
      <c r="I4" s="1">
        <v>236.07</v>
      </c>
      <c r="J4" s="1"/>
      <c r="L4" s="2">
        <f t="shared" ref="L4:L24" si="1">(D4-B4)/B4</f>
        <v>-7.4196141885840578E-3</v>
      </c>
      <c r="M4" s="2">
        <f t="shared" si="0"/>
        <v>-4.8824688479265375E-2</v>
      </c>
      <c r="N4" s="2">
        <f t="shared" ref="N4:N24" si="2">(H4-B4)/B4</f>
        <v>-7.3859528256237539E-2</v>
      </c>
    </row>
    <row r="5" spans="1:14" x14ac:dyDescent="0.2">
      <c r="A5" s="1" t="s">
        <v>5</v>
      </c>
      <c r="B5" s="1">
        <v>1649919</v>
      </c>
      <c r="C5" s="1">
        <v>199.6</v>
      </c>
      <c r="D5" s="1">
        <v>1639727</v>
      </c>
      <c r="E5" s="1">
        <v>153.94999999999999</v>
      </c>
      <c r="F5" s="1">
        <v>1530627</v>
      </c>
      <c r="G5" s="1">
        <v>213.52</v>
      </c>
      <c r="H5" s="1">
        <v>1494930</v>
      </c>
      <c r="I5" s="1">
        <v>176.11</v>
      </c>
      <c r="J5" s="1"/>
      <c r="L5" s="2">
        <f t="shared" si="1"/>
        <v>-6.1772729449142659E-3</v>
      </c>
      <c r="M5" s="2">
        <f t="shared" si="0"/>
        <v>-7.2301731175894085E-2</v>
      </c>
      <c r="N5" s="2">
        <f t="shared" si="2"/>
        <v>-9.3937338742083709E-2</v>
      </c>
    </row>
    <row r="6" spans="1:14" x14ac:dyDescent="0.2">
      <c r="A6" s="1" t="s">
        <v>6</v>
      </c>
      <c r="B6" s="1">
        <v>1799000</v>
      </c>
      <c r="C6" s="1">
        <v>198.56</v>
      </c>
      <c r="D6" s="1">
        <v>1790263</v>
      </c>
      <c r="E6" s="1">
        <v>153.66</v>
      </c>
      <c r="F6" s="1">
        <v>1722210</v>
      </c>
      <c r="G6" s="1">
        <v>210.92</v>
      </c>
      <c r="H6" s="1">
        <v>1688928</v>
      </c>
      <c r="I6" s="1">
        <v>174.93</v>
      </c>
      <c r="J6" s="1"/>
      <c r="L6" s="2">
        <f t="shared" si="1"/>
        <v>-4.8565869927737629E-3</v>
      </c>
      <c r="M6" s="2">
        <f t="shared" si="0"/>
        <v>-4.2684824902723732E-2</v>
      </c>
      <c r="N6" s="2">
        <f t="shared" si="2"/>
        <v>-6.118510283490828E-2</v>
      </c>
    </row>
    <row r="7" spans="1:14" x14ac:dyDescent="0.2">
      <c r="A7" s="1" t="s">
        <v>7</v>
      </c>
      <c r="B7" s="1">
        <v>2080605</v>
      </c>
      <c r="C7" s="1">
        <v>201.13</v>
      </c>
      <c r="D7" s="1">
        <v>2072044</v>
      </c>
      <c r="E7" s="1">
        <v>157.91999999999999</v>
      </c>
      <c r="F7" s="1">
        <v>2032826</v>
      </c>
      <c r="G7" s="1">
        <v>214.16</v>
      </c>
      <c r="H7" s="1">
        <v>1988710</v>
      </c>
      <c r="I7" s="1">
        <v>177.75</v>
      </c>
      <c r="J7" s="1"/>
      <c r="L7" s="2">
        <f t="shared" si="1"/>
        <v>-4.1146685699592189E-3</v>
      </c>
      <c r="M7" s="2">
        <f t="shared" si="0"/>
        <v>-2.2963993646078904E-2</v>
      </c>
      <c r="N7" s="2">
        <f t="shared" si="2"/>
        <v>-4.4167441681626257E-2</v>
      </c>
    </row>
    <row r="8" spans="1:14" x14ac:dyDescent="0.2">
      <c r="A8" s="1" t="s">
        <v>8</v>
      </c>
      <c r="B8" s="1">
        <v>1753063</v>
      </c>
      <c r="C8" s="1">
        <v>199.77</v>
      </c>
      <c r="D8" s="1">
        <v>1734620</v>
      </c>
      <c r="E8" s="1">
        <v>154.33000000000001</v>
      </c>
      <c r="F8" s="1">
        <v>1619263</v>
      </c>
      <c r="G8" s="1">
        <v>208.08</v>
      </c>
      <c r="H8" s="1">
        <v>1554770</v>
      </c>
      <c r="I8" s="1">
        <v>173.84</v>
      </c>
      <c r="J8" s="1"/>
      <c r="K8" s="2"/>
      <c r="L8" s="2">
        <f t="shared" si="1"/>
        <v>-1.0520443361134198E-2</v>
      </c>
      <c r="M8" s="2">
        <f t="shared" si="0"/>
        <v>-7.6323554829461349E-2</v>
      </c>
      <c r="N8" s="2">
        <f t="shared" si="2"/>
        <v>-0.11311230685947966</v>
      </c>
    </row>
    <row r="9" spans="1:14" x14ac:dyDescent="0.2">
      <c r="A9" s="1" t="s">
        <v>9</v>
      </c>
      <c r="B9" s="1">
        <v>1972864</v>
      </c>
      <c r="C9" s="1">
        <v>200.65</v>
      </c>
      <c r="D9" s="1">
        <v>1962915</v>
      </c>
      <c r="E9" s="1">
        <v>155</v>
      </c>
      <c r="F9" s="1">
        <v>1884166</v>
      </c>
      <c r="G9" s="1">
        <v>212.63</v>
      </c>
      <c r="H9" s="1">
        <v>1840549</v>
      </c>
      <c r="I9" s="1">
        <v>176.49</v>
      </c>
      <c r="J9" s="1"/>
      <c r="K9" s="2"/>
      <c r="L9" s="2">
        <f t="shared" si="1"/>
        <v>-5.0429223707260107E-3</v>
      </c>
      <c r="M9" s="2">
        <f t="shared" si="0"/>
        <v>-4.4959003763057157E-2</v>
      </c>
      <c r="N9" s="2">
        <f t="shared" si="2"/>
        <v>-6.7067471452669822E-2</v>
      </c>
    </row>
    <row r="10" spans="1:14" x14ac:dyDescent="0.2">
      <c r="A10" s="1" t="s">
        <v>10</v>
      </c>
      <c r="B10" s="1">
        <v>369186</v>
      </c>
      <c r="C10" s="1">
        <v>38.79</v>
      </c>
      <c r="D10" s="1">
        <v>366220</v>
      </c>
      <c r="E10" s="1">
        <v>29.89</v>
      </c>
      <c r="F10" s="1">
        <v>351782</v>
      </c>
      <c r="G10" s="1">
        <v>44.04</v>
      </c>
      <c r="H10" s="1">
        <v>342422</v>
      </c>
      <c r="I10" s="1">
        <v>36.020000000000003</v>
      </c>
      <c r="J10" s="1"/>
      <c r="L10" s="2">
        <f t="shared" si="1"/>
        <v>-8.0338907759232477E-3</v>
      </c>
      <c r="M10" s="2">
        <f t="shared" si="0"/>
        <v>-4.7141549246179436E-2</v>
      </c>
      <c r="N10" s="2">
        <f t="shared" si="2"/>
        <v>-7.2494623306409239E-2</v>
      </c>
    </row>
    <row r="11" spans="1:14" x14ac:dyDescent="0.2">
      <c r="A11" s="1" t="s">
        <v>11</v>
      </c>
      <c r="B11" s="1">
        <v>370258</v>
      </c>
      <c r="C11" s="1">
        <v>38.54</v>
      </c>
      <c r="D11" s="1">
        <v>366706</v>
      </c>
      <c r="E11" s="1">
        <v>30.37</v>
      </c>
      <c r="F11" s="1">
        <v>352317</v>
      </c>
      <c r="G11" s="1">
        <v>43.77</v>
      </c>
      <c r="H11" s="1">
        <v>342141</v>
      </c>
      <c r="I11" s="1">
        <v>35.89</v>
      </c>
      <c r="J11" s="1"/>
      <c r="L11" s="2">
        <f t="shared" si="1"/>
        <v>-9.5933106104392069E-3</v>
      </c>
      <c r="M11" s="2">
        <f t="shared" si="0"/>
        <v>-4.8455401368775283E-2</v>
      </c>
      <c r="N11" s="2">
        <f t="shared" si="2"/>
        <v>-7.5938939874357875E-2</v>
      </c>
    </row>
    <row r="12" spans="1:14" x14ac:dyDescent="0.2">
      <c r="A12" s="1" t="s">
        <v>12</v>
      </c>
      <c r="B12" s="1">
        <v>472264</v>
      </c>
      <c r="C12" s="1">
        <v>38.5</v>
      </c>
      <c r="D12" s="1">
        <v>468208</v>
      </c>
      <c r="E12" s="1">
        <v>30.34</v>
      </c>
      <c r="F12" s="1">
        <v>460455</v>
      </c>
      <c r="G12" s="1">
        <v>44.05</v>
      </c>
      <c r="H12" s="1">
        <v>449546</v>
      </c>
      <c r="I12" s="1">
        <v>36.39</v>
      </c>
      <c r="J12" s="1"/>
      <c r="L12" s="2">
        <f t="shared" si="1"/>
        <v>-8.5884166483153491E-3</v>
      </c>
      <c r="M12" s="2">
        <f t="shared" si="0"/>
        <v>-2.5005081903342198E-2</v>
      </c>
      <c r="N12" s="2">
        <f t="shared" si="2"/>
        <v>-4.8104450053359983E-2</v>
      </c>
    </row>
    <row r="13" spans="1:14" x14ac:dyDescent="0.2">
      <c r="A13" s="1" t="s">
        <v>13</v>
      </c>
      <c r="B13" s="1">
        <v>398650</v>
      </c>
      <c r="C13" s="1">
        <v>38.72</v>
      </c>
      <c r="D13" s="1">
        <v>393671</v>
      </c>
      <c r="E13" s="1">
        <v>30.2</v>
      </c>
      <c r="F13" s="1">
        <v>384116</v>
      </c>
      <c r="G13" s="1">
        <v>43.53</v>
      </c>
      <c r="H13" s="1">
        <v>371481</v>
      </c>
      <c r="I13" s="1">
        <v>35.74</v>
      </c>
      <c r="J13" s="1"/>
      <c r="L13" s="2">
        <f t="shared" si="1"/>
        <v>-1.2489652577448889E-2</v>
      </c>
      <c r="M13" s="2">
        <f t="shared" si="0"/>
        <v>-3.6458045904929133E-2</v>
      </c>
      <c r="N13" s="2">
        <f t="shared" si="2"/>
        <v>-6.8152514737238185E-2</v>
      </c>
    </row>
    <row r="14" spans="1:14" x14ac:dyDescent="0.2">
      <c r="A14" s="1" t="s">
        <v>14</v>
      </c>
      <c r="B14" s="1">
        <v>90801</v>
      </c>
      <c r="C14" s="1">
        <v>9.3800000000000008</v>
      </c>
      <c r="D14" s="1">
        <v>89486</v>
      </c>
      <c r="E14" s="1">
        <v>7.45</v>
      </c>
      <c r="F14" s="1">
        <v>86023</v>
      </c>
      <c r="G14" s="1">
        <v>10.95</v>
      </c>
      <c r="H14" s="1">
        <v>83859</v>
      </c>
      <c r="I14" s="1">
        <v>8.9600000000000009</v>
      </c>
      <c r="J14" s="1"/>
      <c r="L14" s="2">
        <f t="shared" si="1"/>
        <v>-1.4482219358817635E-2</v>
      </c>
      <c r="M14" s="2">
        <f t="shared" si="0"/>
        <v>-5.2620565852798978E-2</v>
      </c>
      <c r="N14" s="2">
        <f t="shared" si="2"/>
        <v>-7.6452902501073783E-2</v>
      </c>
    </row>
    <row r="15" spans="1:14" x14ac:dyDescent="0.2">
      <c r="A15" s="1" t="s">
        <v>15</v>
      </c>
      <c r="B15" s="1">
        <v>107107</v>
      </c>
      <c r="C15" s="1">
        <v>9.6</v>
      </c>
      <c r="D15" s="1">
        <v>106388</v>
      </c>
      <c r="E15" s="1">
        <v>7.51</v>
      </c>
      <c r="F15" s="1">
        <v>103862</v>
      </c>
      <c r="G15" s="1">
        <v>11.03</v>
      </c>
      <c r="H15" s="1">
        <v>100187</v>
      </c>
      <c r="I15" s="1">
        <v>8.94</v>
      </c>
      <c r="J15" s="1"/>
      <c r="L15" s="2">
        <f t="shared" si="1"/>
        <v>-6.7129132549693295E-3</v>
      </c>
      <c r="M15" s="2">
        <f t="shared" si="0"/>
        <v>-3.0296805997740577E-2</v>
      </c>
      <c r="N15" s="2">
        <f t="shared" si="2"/>
        <v>-6.460828890735433E-2</v>
      </c>
    </row>
    <row r="16" spans="1:14" x14ac:dyDescent="0.2">
      <c r="A16" s="1" t="s">
        <v>16</v>
      </c>
      <c r="B16" s="1">
        <v>91174</v>
      </c>
      <c r="C16" s="1">
        <v>9.48</v>
      </c>
      <c r="D16" s="1">
        <v>90404</v>
      </c>
      <c r="E16" s="1">
        <v>7.4</v>
      </c>
      <c r="F16" s="1">
        <v>87107</v>
      </c>
      <c r="G16" s="1">
        <v>10.81</v>
      </c>
      <c r="H16" s="1">
        <v>84892</v>
      </c>
      <c r="I16" s="1">
        <v>8.7899999999999991</v>
      </c>
      <c r="J16" s="1"/>
      <c r="L16" s="2">
        <f t="shared" si="1"/>
        <v>-8.4453901331519952E-3</v>
      </c>
      <c r="M16" s="2">
        <f t="shared" si="0"/>
        <v>-4.4607015157830082E-2</v>
      </c>
      <c r="N16" s="2">
        <f t="shared" si="2"/>
        <v>-6.8901221839559518E-2</v>
      </c>
    </row>
    <row r="17" spans="1:19" x14ac:dyDescent="0.2">
      <c r="A17" s="1" t="s">
        <v>17</v>
      </c>
      <c r="B17" s="1">
        <v>113009</v>
      </c>
      <c r="C17" s="1">
        <v>9.65</v>
      </c>
      <c r="D17" s="1">
        <v>111695</v>
      </c>
      <c r="E17" s="1">
        <v>7.59</v>
      </c>
      <c r="F17" s="1">
        <v>109046</v>
      </c>
      <c r="G17" s="1">
        <v>10.98</v>
      </c>
      <c r="H17" s="1">
        <v>105239</v>
      </c>
      <c r="I17" s="1">
        <v>8.82</v>
      </c>
      <c r="J17" s="1"/>
      <c r="L17" s="2">
        <f t="shared" si="1"/>
        <v>-1.1627392508561265E-2</v>
      </c>
      <c r="M17" s="2">
        <f t="shared" si="0"/>
        <v>-3.5068003433354866E-2</v>
      </c>
      <c r="N17" s="2">
        <f t="shared" si="2"/>
        <v>-6.8755585838296066E-2</v>
      </c>
    </row>
    <row r="18" spans="1:19" x14ac:dyDescent="0.2">
      <c r="A18" s="1" t="s">
        <v>18</v>
      </c>
      <c r="B18" s="1">
        <v>657960</v>
      </c>
      <c r="C18" s="1">
        <v>87.72</v>
      </c>
      <c r="D18" s="1">
        <v>649306</v>
      </c>
      <c r="E18" s="1">
        <v>68.42</v>
      </c>
      <c r="F18" s="1">
        <v>588827</v>
      </c>
      <c r="G18" s="1">
        <v>98.83</v>
      </c>
      <c r="H18" s="1">
        <v>567882</v>
      </c>
      <c r="I18" s="1">
        <v>79.88</v>
      </c>
      <c r="J18" s="1"/>
      <c r="L18" s="2">
        <f t="shared" si="1"/>
        <v>-1.3152775244695726E-2</v>
      </c>
      <c r="M18" s="2">
        <f t="shared" si="0"/>
        <v>-0.10507173688370114</v>
      </c>
      <c r="N18" s="2">
        <f t="shared" si="2"/>
        <v>-0.13690497902608062</v>
      </c>
    </row>
    <row r="19" spans="1:19" x14ac:dyDescent="0.2">
      <c r="A19" s="1" t="s">
        <v>19</v>
      </c>
      <c r="B19" s="1">
        <v>625245</v>
      </c>
      <c r="C19" s="1">
        <v>87.63</v>
      </c>
      <c r="D19" s="1">
        <v>619083</v>
      </c>
      <c r="E19" s="1">
        <v>67.95</v>
      </c>
      <c r="F19" s="1">
        <v>553604</v>
      </c>
      <c r="G19" s="1">
        <v>97.83</v>
      </c>
      <c r="H19" s="1">
        <v>536666</v>
      </c>
      <c r="I19" s="1">
        <v>79.72</v>
      </c>
      <c r="J19" s="1"/>
      <c r="L19" s="2">
        <f t="shared" si="1"/>
        <v>-9.8553367080104603E-3</v>
      </c>
      <c r="M19" s="2">
        <f t="shared" si="0"/>
        <v>-0.11458068437172628</v>
      </c>
      <c r="N19" s="2">
        <f t="shared" si="2"/>
        <v>-0.14167086502091181</v>
      </c>
    </row>
    <row r="20" spans="1:19" x14ac:dyDescent="0.2">
      <c r="A20" s="1" t="s">
        <v>20</v>
      </c>
      <c r="B20" s="1">
        <v>638015</v>
      </c>
      <c r="C20" s="1">
        <v>87.69</v>
      </c>
      <c r="D20" s="1">
        <v>631268</v>
      </c>
      <c r="E20" s="1">
        <v>67.7</v>
      </c>
      <c r="F20" s="1">
        <v>566292</v>
      </c>
      <c r="G20" s="1">
        <v>98.48</v>
      </c>
      <c r="H20" s="1">
        <v>547851</v>
      </c>
      <c r="I20" s="1">
        <v>79.77</v>
      </c>
      <c r="J20" s="1"/>
      <c r="L20" s="2">
        <f t="shared" si="1"/>
        <v>-1.0574986481509055E-2</v>
      </c>
      <c r="M20" s="2">
        <f t="shared" si="0"/>
        <v>-0.11241585229187402</v>
      </c>
      <c r="N20" s="2">
        <f t="shared" si="2"/>
        <v>-0.14131956145231694</v>
      </c>
    </row>
    <row r="21" spans="1:19" x14ac:dyDescent="0.2">
      <c r="A21" s="1" t="s">
        <v>21</v>
      </c>
      <c r="B21" s="1">
        <v>356116</v>
      </c>
      <c r="C21" s="1">
        <v>38.33</v>
      </c>
      <c r="D21" s="1">
        <v>352899</v>
      </c>
      <c r="E21" s="1">
        <v>29.94</v>
      </c>
      <c r="F21" s="1">
        <v>340605</v>
      </c>
      <c r="G21" s="1">
        <v>43.55</v>
      </c>
      <c r="H21" s="1">
        <v>330811</v>
      </c>
      <c r="I21" s="1">
        <v>35.72</v>
      </c>
      <c r="J21" s="1"/>
      <c r="L21" s="2">
        <f t="shared" si="1"/>
        <v>-9.0335733300385274E-3</v>
      </c>
      <c r="M21" s="2">
        <f t="shared" si="0"/>
        <v>-4.3556032304080693E-2</v>
      </c>
      <c r="N21" s="2">
        <f t="shared" si="2"/>
        <v>-7.1058306843837404E-2</v>
      </c>
    </row>
    <row r="22" spans="1:19" x14ac:dyDescent="0.2">
      <c r="A22" s="1" t="s">
        <v>22</v>
      </c>
      <c r="B22" s="1">
        <v>504825</v>
      </c>
      <c r="C22" s="1">
        <v>73.11</v>
      </c>
      <c r="D22" s="1">
        <v>497105</v>
      </c>
      <c r="E22" s="1">
        <v>56.68</v>
      </c>
      <c r="F22" s="1">
        <v>473883</v>
      </c>
      <c r="G22" s="1">
        <v>82.49</v>
      </c>
      <c r="H22" s="1">
        <v>457771</v>
      </c>
      <c r="I22" s="1">
        <v>67.39</v>
      </c>
      <c r="J22" s="1"/>
      <c r="L22" s="2">
        <f t="shared" si="1"/>
        <v>-1.5292428069132868E-2</v>
      </c>
      <c r="M22" s="2">
        <f t="shared" si="0"/>
        <v>-6.1292527113356116E-2</v>
      </c>
      <c r="N22" s="2">
        <f t="shared" si="2"/>
        <v>-9.3208537612043771E-2</v>
      </c>
    </row>
    <row r="23" spans="1:19" x14ac:dyDescent="0.2">
      <c r="A23" s="1" t="s">
        <v>23</v>
      </c>
      <c r="B23" s="1">
        <v>551328</v>
      </c>
      <c r="C23" s="1">
        <v>84.96</v>
      </c>
      <c r="D23" s="1">
        <v>541604</v>
      </c>
      <c r="E23" s="1">
        <v>65.19</v>
      </c>
      <c r="F23" s="1">
        <v>533187</v>
      </c>
      <c r="G23" s="1">
        <v>95.17</v>
      </c>
      <c r="H23" s="1">
        <v>520008</v>
      </c>
      <c r="I23" s="1">
        <v>77.349999999999994</v>
      </c>
      <c r="J23" s="1"/>
      <c r="L23" s="2">
        <f t="shared" si="1"/>
        <v>-1.763741366301004E-2</v>
      </c>
      <c r="M23" s="2">
        <f t="shared" si="0"/>
        <v>-3.2904187706773461E-2</v>
      </c>
      <c r="N23" s="2">
        <f t="shared" si="2"/>
        <v>-5.6808288351036046E-2</v>
      </c>
    </row>
    <row r="24" spans="1:19" x14ac:dyDescent="0.2">
      <c r="A24" s="1" t="s">
        <v>24</v>
      </c>
      <c r="B24" s="1">
        <v>97142</v>
      </c>
      <c r="C24" s="1">
        <v>75.400000000000006</v>
      </c>
      <c r="D24" s="1">
        <v>96251</v>
      </c>
      <c r="E24" s="1">
        <v>56.9</v>
      </c>
      <c r="F24" s="1">
        <v>90164</v>
      </c>
      <c r="G24" s="1">
        <v>84.75</v>
      </c>
      <c r="H24" s="1">
        <v>83419</v>
      </c>
      <c r="I24" s="1">
        <v>67.13</v>
      </c>
      <c r="J24" s="1"/>
      <c r="L24" s="2">
        <f t="shared" si="1"/>
        <v>-9.1721397541743022E-3</v>
      </c>
      <c r="M24" s="2">
        <f t="shared" si="0"/>
        <v>-7.1832986761647899E-2</v>
      </c>
      <c r="N24" s="2">
        <f t="shared" si="2"/>
        <v>-0.14126742294784955</v>
      </c>
    </row>
    <row r="25" spans="1:19" x14ac:dyDescent="0.2">
      <c r="I25" s="6"/>
      <c r="J25" s="6"/>
      <c r="K25" s="6"/>
      <c r="L25" s="6"/>
      <c r="M25" s="6"/>
      <c r="N25" s="6"/>
    </row>
    <row r="26" spans="1:19" x14ac:dyDescent="0.2">
      <c r="J26" s="3"/>
      <c r="K26" s="7"/>
      <c r="L26" s="3" t="s">
        <v>30</v>
      </c>
      <c r="M26" s="9" t="s">
        <v>31</v>
      </c>
      <c r="N26" s="9" t="s">
        <v>32</v>
      </c>
    </row>
    <row r="27" spans="1:19" x14ac:dyDescent="0.2">
      <c r="J27" s="11" t="s">
        <v>33</v>
      </c>
      <c r="K27" s="7" t="s">
        <v>36</v>
      </c>
      <c r="L27" s="8">
        <f>MIN(L3:L20)</f>
        <v>-1.4482219358817635E-2</v>
      </c>
      <c r="M27" s="8">
        <f t="shared" ref="M27:N27" si="3">MIN(M3:M20)</f>
        <v>-0.11458068437172628</v>
      </c>
      <c r="N27" s="8">
        <f t="shared" si="3"/>
        <v>-0.14167086502091181</v>
      </c>
      <c r="Q27" s="2"/>
      <c r="R27" s="2"/>
      <c r="S27" s="2"/>
    </row>
    <row r="28" spans="1:19" x14ac:dyDescent="0.2">
      <c r="J28" s="12"/>
      <c r="K28" s="7" t="s">
        <v>37</v>
      </c>
      <c r="L28" s="8">
        <f>AVERAGE(L3:L20)</f>
        <v>-8.796491267593555E-3</v>
      </c>
      <c r="M28" s="8">
        <f t="shared" ref="M28:N28" si="4">AVERAGE(M3:M20)</f>
        <v>-5.5749496628266088E-2</v>
      </c>
      <c r="N28" s="8">
        <f t="shared" si="4"/>
        <v>-8.2603241222281881E-2</v>
      </c>
    </row>
    <row r="29" spans="1:19" x14ac:dyDescent="0.2">
      <c r="J29" s="12" t="s">
        <v>34</v>
      </c>
      <c r="K29" s="7" t="s">
        <v>36</v>
      </c>
      <c r="L29" s="8">
        <f>MIN(L21:L24)</f>
        <v>-1.763741366301004E-2</v>
      </c>
      <c r="M29" s="8">
        <f t="shared" ref="M29:N29" si="5">MIN(M21:M24)</f>
        <v>-7.1832986761647899E-2</v>
      </c>
      <c r="N29" s="8">
        <f t="shared" si="5"/>
        <v>-0.14126742294784955</v>
      </c>
    </row>
    <row r="30" spans="1:19" x14ac:dyDescent="0.2">
      <c r="J30" s="12"/>
      <c r="K30" s="7" t="s">
        <v>37</v>
      </c>
      <c r="L30" s="8">
        <f>AVERAGE(L21:L24)</f>
        <v>-1.2783888704088935E-2</v>
      </c>
      <c r="M30" s="8">
        <f t="shared" ref="M30:N30" si="6">AVERAGE(M21:M24)</f>
        <v>-5.239643347146454E-2</v>
      </c>
      <c r="N30" s="8">
        <f t="shared" si="6"/>
        <v>-9.0585638938691704E-2</v>
      </c>
    </row>
    <row r="31" spans="1:19" x14ac:dyDescent="0.2">
      <c r="J31" s="12" t="s">
        <v>35</v>
      </c>
      <c r="K31" s="7" t="s">
        <v>36</v>
      </c>
      <c r="L31" s="8">
        <f>MIN(L3:L24)</f>
        <v>-1.763741366301004E-2</v>
      </c>
      <c r="M31" s="8">
        <f t="shared" ref="M31:N31" si="7">MIN(M3:M24)</f>
        <v>-0.11458068437172628</v>
      </c>
      <c r="N31" s="8">
        <f t="shared" si="7"/>
        <v>-0.14167086502091181</v>
      </c>
    </row>
    <row r="32" spans="1:19" x14ac:dyDescent="0.2">
      <c r="J32" s="12"/>
      <c r="K32" s="7" t="s">
        <v>37</v>
      </c>
      <c r="L32" s="8">
        <f>AVERAGE(L3:L24)</f>
        <v>-9.5214726196836234E-3</v>
      </c>
      <c r="M32" s="8">
        <f t="shared" ref="M32:N32" si="8">AVERAGE(M3:M24)</f>
        <v>-5.51398487815749E-2</v>
      </c>
      <c r="N32" s="8">
        <f t="shared" si="8"/>
        <v>-8.4054586261629108E-2</v>
      </c>
    </row>
    <row r="37" spans="1:1" x14ac:dyDescent="0.2">
      <c r="A37" s="1" t="s">
        <v>25</v>
      </c>
    </row>
  </sheetData>
  <mergeCells count="8">
    <mergeCell ref="J29:J30"/>
    <mergeCell ref="J31:J32"/>
    <mergeCell ref="A1:A2"/>
    <mergeCell ref="B1:C1"/>
    <mergeCell ref="D1:E1"/>
    <mergeCell ref="F1:G1"/>
    <mergeCell ref="H1:I1"/>
    <mergeCell ref="J27:J28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D4F4B-681F-4FC8-A9CF-BC9EF482B6A5}">
  <dimension ref="A1:S34"/>
  <sheetViews>
    <sheetView zoomScale="115" zoomScaleNormal="115" workbookViewId="0">
      <selection activeCell="I29" sqref="I29"/>
    </sheetView>
  </sheetViews>
  <sheetFormatPr defaultRowHeight="14.25" x14ac:dyDescent="0.2"/>
  <cols>
    <col min="1" max="1" width="15.75" style="1" bestFit="1" customWidth="1"/>
    <col min="2" max="3" width="9" style="1"/>
    <col min="11" max="11" width="7.125" bestFit="1" customWidth="1"/>
    <col min="14" max="14" width="10.125" bestFit="1" customWidth="1"/>
    <col min="17" max="17" width="12.5" bestFit="1" customWidth="1"/>
  </cols>
  <sheetData>
    <row r="1" spans="1:14" x14ac:dyDescent="0.2">
      <c r="A1" s="13" t="s">
        <v>0</v>
      </c>
      <c r="B1" s="13" t="s">
        <v>26</v>
      </c>
      <c r="C1" s="13"/>
      <c r="D1" s="14" t="s">
        <v>27</v>
      </c>
      <c r="E1" s="14"/>
      <c r="F1" s="14" t="s">
        <v>28</v>
      </c>
      <c r="G1" s="14"/>
      <c r="H1" s="14" t="s">
        <v>29</v>
      </c>
      <c r="I1" s="14"/>
      <c r="J1" s="5"/>
    </row>
    <row r="2" spans="1:14" x14ac:dyDescent="0.2">
      <c r="A2" s="13"/>
      <c r="B2" s="1" t="s">
        <v>1</v>
      </c>
      <c r="C2" s="1" t="s">
        <v>2</v>
      </c>
      <c r="D2" s="1" t="s">
        <v>1</v>
      </c>
      <c r="E2" s="1" t="s">
        <v>2</v>
      </c>
      <c r="F2" s="1" t="s">
        <v>1</v>
      </c>
      <c r="G2" s="1" t="s">
        <v>2</v>
      </c>
      <c r="H2" s="1" t="s">
        <v>1</v>
      </c>
      <c r="I2" s="1" t="s">
        <v>2</v>
      </c>
      <c r="J2" s="1"/>
      <c r="L2" t="s">
        <v>38</v>
      </c>
      <c r="M2" s="1" t="s">
        <v>39</v>
      </c>
      <c r="N2" s="1" t="s">
        <v>40</v>
      </c>
    </row>
    <row r="3" spans="1:14" x14ac:dyDescent="0.2">
      <c r="A3" s="1" t="s">
        <v>3</v>
      </c>
      <c r="B3" s="1">
        <v>2787488</v>
      </c>
      <c r="C3" s="1">
        <v>31.53</v>
      </c>
      <c r="D3" s="1">
        <v>2757637</v>
      </c>
      <c r="E3" s="1">
        <v>29.68</v>
      </c>
      <c r="F3" s="1">
        <v>2586143</v>
      </c>
      <c r="G3" s="1">
        <v>35.909999999999997</v>
      </c>
      <c r="H3" s="1">
        <v>2587906</v>
      </c>
      <c r="I3" s="1">
        <v>41.45</v>
      </c>
      <c r="J3" s="1"/>
      <c r="L3" s="2">
        <f>(E3)/C3</f>
        <v>0.9413257215350459</v>
      </c>
      <c r="M3" s="2">
        <f>(G3)/C3</f>
        <v>1.1389153187440531</v>
      </c>
      <c r="N3" s="2">
        <f>(I3)/C3</f>
        <v>1.3146209958769426</v>
      </c>
    </row>
    <row r="4" spans="1:14" x14ac:dyDescent="0.2">
      <c r="A4" s="1" t="s">
        <v>4</v>
      </c>
      <c r="B4" s="1">
        <v>2875021</v>
      </c>
      <c r="C4" s="1">
        <v>31.88</v>
      </c>
      <c r="D4" s="1">
        <v>2838453</v>
      </c>
      <c r="E4" s="1">
        <v>29.96</v>
      </c>
      <c r="F4" s="1">
        <v>2695000</v>
      </c>
      <c r="G4" s="1">
        <v>36.4</v>
      </c>
      <c r="H4" s="1">
        <v>2696895</v>
      </c>
      <c r="I4" s="1">
        <v>41.91</v>
      </c>
      <c r="J4" s="1"/>
      <c r="L4" s="2">
        <f t="shared" ref="L4:L24" si="0">(E4)/C4</f>
        <v>0.93977415307402767</v>
      </c>
      <c r="M4" s="2">
        <f t="shared" ref="M4:M24" si="1">(G4)/C4</f>
        <v>1.1417816813048933</v>
      </c>
      <c r="N4" s="2">
        <f t="shared" ref="N4:N24" si="2">(I4)/C4</f>
        <v>1.3146173149309912</v>
      </c>
    </row>
    <row r="5" spans="1:14" x14ac:dyDescent="0.2">
      <c r="A5" s="1" t="s">
        <v>5</v>
      </c>
      <c r="B5" s="1">
        <v>1381086</v>
      </c>
      <c r="C5" s="1">
        <v>16</v>
      </c>
      <c r="D5" s="1">
        <v>1367142</v>
      </c>
      <c r="E5" s="1">
        <v>15.15</v>
      </c>
      <c r="F5" s="1">
        <v>1337556</v>
      </c>
      <c r="G5" s="1">
        <v>18.350000000000001</v>
      </c>
      <c r="H5" s="1">
        <v>1342908</v>
      </c>
      <c r="I5" s="1">
        <v>21.16</v>
      </c>
      <c r="J5" s="1"/>
      <c r="L5" s="2">
        <f t="shared" si="0"/>
        <v>0.94687500000000002</v>
      </c>
      <c r="M5" s="2">
        <f t="shared" si="1"/>
        <v>1.1468750000000001</v>
      </c>
      <c r="N5" s="2">
        <f t="shared" si="2"/>
        <v>1.3225</v>
      </c>
    </row>
    <row r="6" spans="1:14" x14ac:dyDescent="0.2">
      <c r="A6" s="1" t="s">
        <v>6</v>
      </c>
      <c r="B6" s="1">
        <v>1602162</v>
      </c>
      <c r="C6" s="1">
        <v>16.100000000000001</v>
      </c>
      <c r="D6" s="1">
        <v>1587438</v>
      </c>
      <c r="E6" s="1">
        <v>15.11</v>
      </c>
      <c r="F6" s="1">
        <v>1520034</v>
      </c>
      <c r="G6" s="1">
        <v>18.32</v>
      </c>
      <c r="H6" s="1">
        <v>1531653</v>
      </c>
      <c r="I6" s="1">
        <v>21.1</v>
      </c>
      <c r="J6" s="1"/>
      <c r="L6" s="2">
        <f t="shared" si="0"/>
        <v>0.93850931677018623</v>
      </c>
      <c r="M6" s="2">
        <f t="shared" si="1"/>
        <v>1.1378881987577638</v>
      </c>
      <c r="N6" s="2">
        <f t="shared" si="2"/>
        <v>1.31055900621118</v>
      </c>
    </row>
    <row r="7" spans="1:14" x14ac:dyDescent="0.2">
      <c r="A7" s="1" t="s">
        <v>7</v>
      </c>
      <c r="B7" s="1">
        <v>1637356</v>
      </c>
      <c r="C7" s="1">
        <v>16.12</v>
      </c>
      <c r="D7" s="1">
        <v>1624834</v>
      </c>
      <c r="E7" s="1">
        <v>15.2</v>
      </c>
      <c r="F7" s="1">
        <v>1588514</v>
      </c>
      <c r="G7" s="1">
        <v>18.55</v>
      </c>
      <c r="H7" s="1">
        <v>1593097</v>
      </c>
      <c r="I7" s="1">
        <v>21.45</v>
      </c>
      <c r="J7" s="1"/>
      <c r="L7" s="2">
        <f t="shared" si="0"/>
        <v>0.94292803970223316</v>
      </c>
      <c r="M7" s="2">
        <f t="shared" si="1"/>
        <v>1.1507444168734491</v>
      </c>
      <c r="N7" s="2">
        <f t="shared" si="2"/>
        <v>1.3306451612903225</v>
      </c>
    </row>
    <row r="8" spans="1:14" x14ac:dyDescent="0.2">
      <c r="A8" s="1" t="s">
        <v>8</v>
      </c>
      <c r="B8" s="1">
        <v>1339727</v>
      </c>
      <c r="C8" s="1">
        <v>15.87</v>
      </c>
      <c r="D8" s="1">
        <v>1327715</v>
      </c>
      <c r="E8" s="1">
        <v>14.99</v>
      </c>
      <c r="F8" s="1">
        <v>1255692</v>
      </c>
      <c r="G8" s="1">
        <v>18.28</v>
      </c>
      <c r="H8" s="1">
        <v>1258903</v>
      </c>
      <c r="I8" s="1">
        <v>21.1</v>
      </c>
      <c r="J8" s="1"/>
      <c r="K8" s="2"/>
      <c r="L8" s="2">
        <f t="shared" si="0"/>
        <v>0.94454946439823573</v>
      </c>
      <c r="M8" s="2">
        <f t="shared" si="1"/>
        <v>1.1518588531821048</v>
      </c>
      <c r="N8" s="2">
        <f t="shared" si="2"/>
        <v>1.3295526149968495</v>
      </c>
    </row>
    <row r="9" spans="1:14" x14ac:dyDescent="0.2">
      <c r="A9" s="1" t="s">
        <v>9</v>
      </c>
      <c r="B9" s="1">
        <v>1580685</v>
      </c>
      <c r="C9" s="1">
        <v>16.07</v>
      </c>
      <c r="D9" s="1">
        <v>1565605</v>
      </c>
      <c r="E9" s="1">
        <v>15.1</v>
      </c>
      <c r="F9" s="1">
        <v>1511533</v>
      </c>
      <c r="G9" s="1">
        <v>18.440000000000001</v>
      </c>
      <c r="H9" s="1">
        <v>1515829</v>
      </c>
      <c r="I9" s="1">
        <v>21.23</v>
      </c>
      <c r="J9" s="1"/>
      <c r="K9" s="2"/>
      <c r="L9" s="2">
        <f t="shared" si="0"/>
        <v>0.93963907902924704</v>
      </c>
      <c r="M9" s="2">
        <f t="shared" si="1"/>
        <v>1.1474797759800872</v>
      </c>
      <c r="N9" s="2">
        <f t="shared" si="2"/>
        <v>1.3210952084629746</v>
      </c>
    </row>
    <row r="10" spans="1:14" x14ac:dyDescent="0.2">
      <c r="A10" s="1" t="s">
        <v>10</v>
      </c>
      <c r="B10" s="1">
        <v>285361</v>
      </c>
      <c r="C10" s="1">
        <v>3.11</v>
      </c>
      <c r="D10" s="1">
        <v>281730</v>
      </c>
      <c r="E10" s="1">
        <v>2.94</v>
      </c>
      <c r="F10" s="1">
        <v>274890</v>
      </c>
      <c r="G10" s="1">
        <v>3.57</v>
      </c>
      <c r="H10" s="1">
        <v>275251</v>
      </c>
      <c r="I10" s="1">
        <v>4.12</v>
      </c>
      <c r="J10" s="1"/>
      <c r="L10" s="2">
        <f t="shared" si="0"/>
        <v>0.94533762057877813</v>
      </c>
      <c r="M10" s="2">
        <f t="shared" si="1"/>
        <v>1.1479099678456592</v>
      </c>
      <c r="N10" s="2">
        <f t="shared" si="2"/>
        <v>1.32475884244373</v>
      </c>
    </row>
    <row r="11" spans="1:14" x14ac:dyDescent="0.2">
      <c r="A11" s="1" t="s">
        <v>11</v>
      </c>
      <c r="B11" s="1">
        <v>305765</v>
      </c>
      <c r="C11" s="1">
        <v>3.13</v>
      </c>
      <c r="D11" s="1">
        <v>302738</v>
      </c>
      <c r="E11" s="1">
        <v>2.95</v>
      </c>
      <c r="F11" s="1">
        <v>294073</v>
      </c>
      <c r="G11" s="1">
        <v>3.58</v>
      </c>
      <c r="H11" s="1">
        <v>294693</v>
      </c>
      <c r="I11" s="1">
        <v>4.12</v>
      </c>
      <c r="J11" s="1"/>
      <c r="L11" s="2">
        <f t="shared" si="0"/>
        <v>0.94249201277955286</v>
      </c>
      <c r="M11" s="2">
        <f t="shared" si="1"/>
        <v>1.1437699680511182</v>
      </c>
      <c r="N11" s="2">
        <f t="shared" si="2"/>
        <v>1.3162939297124601</v>
      </c>
    </row>
    <row r="12" spans="1:14" x14ac:dyDescent="0.2">
      <c r="A12" s="1" t="s">
        <v>12</v>
      </c>
      <c r="B12" s="1">
        <v>386509</v>
      </c>
      <c r="C12" s="1">
        <v>3.18</v>
      </c>
      <c r="D12" s="1">
        <v>382848</v>
      </c>
      <c r="E12" s="1">
        <v>3</v>
      </c>
      <c r="F12" s="1">
        <v>372653</v>
      </c>
      <c r="G12" s="1">
        <v>3.61</v>
      </c>
      <c r="H12" s="1">
        <v>373180</v>
      </c>
      <c r="I12" s="1">
        <v>4.17</v>
      </c>
      <c r="J12" s="1"/>
      <c r="L12" s="2">
        <f t="shared" si="0"/>
        <v>0.94339622641509424</v>
      </c>
      <c r="M12" s="2">
        <f t="shared" si="1"/>
        <v>1.1352201257861634</v>
      </c>
      <c r="N12" s="2">
        <f t="shared" si="2"/>
        <v>1.311320754716981</v>
      </c>
    </row>
    <row r="13" spans="1:14" x14ac:dyDescent="0.2">
      <c r="A13" s="1" t="s">
        <v>13</v>
      </c>
      <c r="B13" s="1">
        <v>312801</v>
      </c>
      <c r="C13" s="1">
        <v>3.1</v>
      </c>
      <c r="D13" s="1">
        <v>309497</v>
      </c>
      <c r="E13" s="1">
        <v>2.91</v>
      </c>
      <c r="F13" s="1">
        <v>297783</v>
      </c>
      <c r="G13" s="1">
        <v>3.53</v>
      </c>
      <c r="H13" s="1">
        <v>298700</v>
      </c>
      <c r="I13" s="1">
        <v>4.0599999999999996</v>
      </c>
      <c r="J13" s="1"/>
      <c r="L13" s="2">
        <f t="shared" si="0"/>
        <v>0.93870967741935485</v>
      </c>
      <c r="M13" s="2">
        <f t="shared" si="1"/>
        <v>1.1387096774193548</v>
      </c>
      <c r="N13" s="2">
        <f t="shared" si="2"/>
        <v>1.3096774193548386</v>
      </c>
    </row>
    <row r="14" spans="1:14" x14ac:dyDescent="0.2">
      <c r="A14" s="1" t="s">
        <v>14</v>
      </c>
      <c r="B14" s="1">
        <v>71801</v>
      </c>
      <c r="C14" s="1">
        <v>0.76</v>
      </c>
      <c r="D14" s="1">
        <v>70367</v>
      </c>
      <c r="E14" s="1">
        <v>0.71</v>
      </c>
      <c r="F14" s="1">
        <v>68079</v>
      </c>
      <c r="G14" s="1">
        <v>0.86</v>
      </c>
      <c r="H14" s="1">
        <v>68068</v>
      </c>
      <c r="I14" s="1">
        <v>1</v>
      </c>
      <c r="J14" s="1"/>
      <c r="L14" s="2">
        <f t="shared" si="0"/>
        <v>0.93421052631578938</v>
      </c>
      <c r="M14" s="2">
        <f t="shared" si="1"/>
        <v>1.131578947368421</v>
      </c>
      <c r="N14" s="2">
        <f t="shared" si="2"/>
        <v>1.3157894736842106</v>
      </c>
    </row>
    <row r="15" spans="1:14" x14ac:dyDescent="0.2">
      <c r="A15" s="1" t="s">
        <v>15</v>
      </c>
      <c r="B15" s="1">
        <v>88398</v>
      </c>
      <c r="C15" s="1">
        <v>0.78</v>
      </c>
      <c r="D15" s="1">
        <v>87680</v>
      </c>
      <c r="E15" s="1">
        <v>0.72</v>
      </c>
      <c r="F15" s="1">
        <v>84736</v>
      </c>
      <c r="G15" s="1">
        <v>0.87</v>
      </c>
      <c r="H15" s="1">
        <v>84803</v>
      </c>
      <c r="I15" s="1">
        <v>1.01</v>
      </c>
      <c r="J15" s="1"/>
      <c r="L15" s="2">
        <f t="shared" si="0"/>
        <v>0.92307692307692302</v>
      </c>
      <c r="M15" s="2">
        <f t="shared" si="1"/>
        <v>1.1153846153846154</v>
      </c>
      <c r="N15" s="2">
        <f t="shared" si="2"/>
        <v>1.2948717948717949</v>
      </c>
    </row>
    <row r="16" spans="1:14" x14ac:dyDescent="0.2">
      <c r="A16" s="1" t="s">
        <v>16</v>
      </c>
      <c r="B16" s="1">
        <v>85804</v>
      </c>
      <c r="C16" s="1">
        <v>0.78</v>
      </c>
      <c r="D16" s="1">
        <v>84692</v>
      </c>
      <c r="E16" s="1">
        <v>0.73</v>
      </c>
      <c r="F16" s="1">
        <v>82884</v>
      </c>
      <c r="G16" s="1">
        <v>0.9</v>
      </c>
      <c r="H16" s="1">
        <v>82954</v>
      </c>
      <c r="I16" s="1">
        <v>1.01</v>
      </c>
      <c r="J16" s="1"/>
      <c r="L16" s="2">
        <f t="shared" si="0"/>
        <v>0.93589743589743579</v>
      </c>
      <c r="M16" s="2">
        <f t="shared" si="1"/>
        <v>1.1538461538461537</v>
      </c>
      <c r="N16" s="2">
        <f t="shared" si="2"/>
        <v>1.2948717948717949</v>
      </c>
    </row>
    <row r="17" spans="1:14" x14ac:dyDescent="0.2">
      <c r="A17" s="1" t="s">
        <v>17</v>
      </c>
      <c r="B17" s="1">
        <v>84814</v>
      </c>
      <c r="C17" s="1">
        <v>0.78</v>
      </c>
      <c r="D17" s="1">
        <v>84062</v>
      </c>
      <c r="E17" s="1">
        <v>0.71</v>
      </c>
      <c r="F17" s="1">
        <v>80292</v>
      </c>
      <c r="G17" s="1">
        <v>0.87</v>
      </c>
      <c r="H17" s="1">
        <v>80478</v>
      </c>
      <c r="I17" s="1">
        <v>1.01</v>
      </c>
      <c r="J17" s="1"/>
      <c r="L17" s="2">
        <f t="shared" si="0"/>
        <v>0.91025641025641013</v>
      </c>
      <c r="M17" s="2">
        <f t="shared" si="1"/>
        <v>1.1153846153846154</v>
      </c>
      <c r="N17" s="2">
        <f t="shared" si="2"/>
        <v>1.2948717948717949</v>
      </c>
    </row>
    <row r="18" spans="1:14" x14ac:dyDescent="0.2">
      <c r="A18" s="1" t="s">
        <v>18</v>
      </c>
      <c r="B18" s="1">
        <v>557804</v>
      </c>
      <c r="C18" s="1">
        <v>7.1</v>
      </c>
      <c r="D18" s="1">
        <v>551429</v>
      </c>
      <c r="E18" s="1">
        <v>6.68</v>
      </c>
      <c r="F18" s="1">
        <v>516942</v>
      </c>
      <c r="G18" s="1">
        <v>8.06</v>
      </c>
      <c r="H18" s="1">
        <v>519901</v>
      </c>
      <c r="I18" s="1">
        <v>9.27</v>
      </c>
      <c r="J18" s="1"/>
      <c r="L18" s="2">
        <f t="shared" si="0"/>
        <v>0.94084507042253518</v>
      </c>
      <c r="M18" s="2">
        <f t="shared" si="1"/>
        <v>1.1352112676056338</v>
      </c>
      <c r="N18" s="2">
        <f t="shared" si="2"/>
        <v>1.3056338028169014</v>
      </c>
    </row>
    <row r="19" spans="1:14" x14ac:dyDescent="0.2">
      <c r="A19" s="1" t="s">
        <v>19</v>
      </c>
      <c r="B19" s="1">
        <v>514012</v>
      </c>
      <c r="C19" s="1">
        <v>7.09</v>
      </c>
      <c r="D19" s="1">
        <v>510272</v>
      </c>
      <c r="E19" s="1">
        <v>6.66</v>
      </c>
      <c r="F19" s="1">
        <v>477632</v>
      </c>
      <c r="G19" s="1">
        <v>7.98</v>
      </c>
      <c r="H19" s="1">
        <v>483003</v>
      </c>
      <c r="I19" s="1">
        <v>9.2100000000000009</v>
      </c>
      <c r="J19" s="1"/>
      <c r="L19" s="2">
        <f t="shared" si="0"/>
        <v>0.93935119887165031</v>
      </c>
      <c r="M19" s="2">
        <f t="shared" si="1"/>
        <v>1.1255289139633287</v>
      </c>
      <c r="N19" s="2">
        <f t="shared" si="2"/>
        <v>1.2990126939351201</v>
      </c>
    </row>
    <row r="20" spans="1:14" x14ac:dyDescent="0.2">
      <c r="A20" s="1" t="s">
        <v>20</v>
      </c>
      <c r="B20" s="1">
        <v>512570</v>
      </c>
      <c r="C20" s="1">
        <v>7.07</v>
      </c>
      <c r="D20" s="1">
        <v>508339</v>
      </c>
      <c r="E20" s="1">
        <v>6.67</v>
      </c>
      <c r="F20" s="1">
        <v>470715</v>
      </c>
      <c r="G20" s="1">
        <v>7.96</v>
      </c>
      <c r="H20" s="1">
        <v>475703</v>
      </c>
      <c r="I20" s="1">
        <v>9.17</v>
      </c>
      <c r="J20" s="1"/>
      <c r="L20" s="2">
        <f t="shared" si="0"/>
        <v>0.94342291371994336</v>
      </c>
      <c r="M20" s="2">
        <f t="shared" si="1"/>
        <v>1.1258840169731259</v>
      </c>
      <c r="N20" s="2">
        <f t="shared" si="2"/>
        <v>1.2970297029702971</v>
      </c>
    </row>
    <row r="21" spans="1:14" x14ac:dyDescent="0.2">
      <c r="A21" s="1" t="s">
        <v>21</v>
      </c>
      <c r="B21" s="1">
        <v>270290</v>
      </c>
      <c r="C21" s="1">
        <v>3.09</v>
      </c>
      <c r="D21" s="1">
        <v>266574</v>
      </c>
      <c r="E21" s="1">
        <v>2.91</v>
      </c>
      <c r="F21" s="1">
        <v>260040</v>
      </c>
      <c r="G21" s="1">
        <v>3.5</v>
      </c>
      <c r="H21" s="1">
        <v>260412</v>
      </c>
      <c r="I21" s="1">
        <v>4.04</v>
      </c>
      <c r="J21" s="1"/>
      <c r="L21" s="2">
        <f t="shared" si="0"/>
        <v>0.94174757281553412</v>
      </c>
      <c r="M21" s="2">
        <f t="shared" si="1"/>
        <v>1.1326860841423949</v>
      </c>
      <c r="N21" s="2">
        <f t="shared" si="2"/>
        <v>1.3074433656957929</v>
      </c>
    </row>
    <row r="22" spans="1:14" x14ac:dyDescent="0.2">
      <c r="A22" s="1" t="s">
        <v>22</v>
      </c>
      <c r="B22" s="1">
        <v>380367</v>
      </c>
      <c r="C22" s="1">
        <v>5.74</v>
      </c>
      <c r="D22" s="1">
        <v>373473</v>
      </c>
      <c r="E22" s="1">
        <v>5.36</v>
      </c>
      <c r="F22" s="1">
        <v>349325</v>
      </c>
      <c r="G22" s="1">
        <v>6.3</v>
      </c>
      <c r="H22" s="1">
        <v>349988</v>
      </c>
      <c r="I22" s="1">
        <v>7.3</v>
      </c>
      <c r="J22" s="1"/>
      <c r="L22" s="2">
        <f t="shared" si="0"/>
        <v>0.93379790940766549</v>
      </c>
      <c r="M22" s="2">
        <f t="shared" si="1"/>
        <v>1.097560975609756</v>
      </c>
      <c r="N22" s="2">
        <f t="shared" si="2"/>
        <v>1.2717770034843205</v>
      </c>
    </row>
    <row r="23" spans="1:14" x14ac:dyDescent="0.2">
      <c r="A23" s="1" t="s">
        <v>23</v>
      </c>
      <c r="B23" s="1">
        <v>365771</v>
      </c>
      <c r="C23" s="1">
        <v>6.32</v>
      </c>
      <c r="D23" s="1">
        <v>358821</v>
      </c>
      <c r="E23" s="1">
        <v>5.86</v>
      </c>
      <c r="F23" s="1">
        <v>342392</v>
      </c>
      <c r="G23" s="1">
        <v>6.91</v>
      </c>
      <c r="H23" s="1">
        <v>345172</v>
      </c>
      <c r="I23" s="1">
        <v>7.99</v>
      </c>
      <c r="J23" s="1"/>
      <c r="L23" s="2">
        <f t="shared" si="0"/>
        <v>0.92721518987341778</v>
      </c>
      <c r="M23" s="2">
        <f t="shared" si="1"/>
        <v>1.0933544303797469</v>
      </c>
      <c r="N23" s="2">
        <f t="shared" si="2"/>
        <v>1.264240506329114</v>
      </c>
    </row>
    <row r="24" spans="1:14" x14ac:dyDescent="0.2">
      <c r="A24" s="1" t="s">
        <v>24</v>
      </c>
      <c r="B24" s="1">
        <v>241275</v>
      </c>
      <c r="C24" s="1">
        <v>5.72</v>
      </c>
      <c r="D24" s="1">
        <v>236685</v>
      </c>
      <c r="E24" s="1">
        <v>5.34</v>
      </c>
      <c r="F24" s="1">
        <v>221408</v>
      </c>
      <c r="G24" s="1">
        <v>6.23</v>
      </c>
      <c r="H24" s="1">
        <v>223781</v>
      </c>
      <c r="I24" s="1">
        <v>7.27</v>
      </c>
      <c r="J24" s="1"/>
      <c r="L24" s="2">
        <f t="shared" si="0"/>
        <v>0.93356643356643354</v>
      </c>
      <c r="M24" s="2">
        <f t="shared" si="1"/>
        <v>1.0891608391608394</v>
      </c>
      <c r="N24" s="2">
        <f t="shared" si="2"/>
        <v>1.270979020979021</v>
      </c>
    </row>
    <row r="25" spans="1:14" x14ac:dyDescent="0.2">
      <c r="E25" s="1"/>
      <c r="G25" s="1"/>
      <c r="I25" s="1"/>
      <c r="J25" s="6"/>
      <c r="K25" s="6"/>
      <c r="L25" s="6"/>
      <c r="M25" s="6"/>
      <c r="N25" s="6"/>
    </row>
    <row r="26" spans="1:14" x14ac:dyDescent="0.2">
      <c r="J26" s="3"/>
      <c r="K26" s="7"/>
      <c r="L26" s="3" t="s">
        <v>27</v>
      </c>
      <c r="M26" s="9" t="s">
        <v>28</v>
      </c>
      <c r="N26" s="9" t="s">
        <v>29</v>
      </c>
    </row>
    <row r="27" spans="1:14" x14ac:dyDescent="0.2">
      <c r="J27" s="10" t="s">
        <v>41</v>
      </c>
      <c r="K27" s="7" t="s">
        <v>37</v>
      </c>
      <c r="L27" s="8">
        <f>AVERAGE(L3:L20)</f>
        <v>0.93836648834791347</v>
      </c>
      <c r="M27" s="8">
        <f t="shared" ref="M27:N27" si="3">AVERAGE(M3:M20)</f>
        <v>1.1379984174705855</v>
      </c>
      <c r="N27" s="8">
        <f t="shared" si="3"/>
        <v>1.3115401281121768</v>
      </c>
    </row>
    <row r="28" spans="1:14" x14ac:dyDescent="0.2">
      <c r="J28" s="10" t="s">
        <v>42</v>
      </c>
      <c r="K28" s="7" t="s">
        <v>37</v>
      </c>
      <c r="L28" s="8">
        <f>AVERAGE(L21:L24)</f>
        <v>0.93408177641576273</v>
      </c>
      <c r="M28" s="8">
        <f t="shared" ref="M28:N28" si="4">AVERAGE(M21:M24)</f>
        <v>1.1031905823231842</v>
      </c>
      <c r="N28" s="8">
        <f t="shared" si="4"/>
        <v>1.278609974122062</v>
      </c>
    </row>
    <row r="29" spans="1:14" x14ac:dyDescent="0.2">
      <c r="J29" s="10" t="s">
        <v>35</v>
      </c>
      <c r="K29" s="7" t="s">
        <v>37</v>
      </c>
      <c r="L29" s="8">
        <f>AVERAGE(L3:L24)</f>
        <v>0.93758744981479514</v>
      </c>
      <c r="M29" s="8">
        <f t="shared" ref="M29:N29" si="5">AVERAGE(M3:M24)</f>
        <v>1.1316697201710582</v>
      </c>
      <c r="N29" s="8">
        <f t="shared" si="5"/>
        <v>1.3055528273867012</v>
      </c>
    </row>
    <row r="34" spans="4:19" s="1" customFormat="1" x14ac:dyDescent="0.2"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</sheetData>
  <mergeCells count="5">
    <mergeCell ref="A1:A2"/>
    <mergeCell ref="B1:C1"/>
    <mergeCell ref="D1:E1"/>
    <mergeCell ref="F1:G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CF54C-4862-4F39-B56A-28E442641853}">
  <dimension ref="A1:S34"/>
  <sheetViews>
    <sheetView zoomScale="115" zoomScaleNormal="115" workbookViewId="0">
      <selection activeCell="I25" sqref="I25"/>
    </sheetView>
  </sheetViews>
  <sheetFormatPr defaultRowHeight="14.25" x14ac:dyDescent="0.2"/>
  <cols>
    <col min="1" max="1" width="15.75" style="1" bestFit="1" customWidth="1"/>
    <col min="2" max="3" width="9" style="1"/>
    <col min="11" max="11" width="7.125" bestFit="1" customWidth="1"/>
    <col min="14" max="14" width="10.125" bestFit="1" customWidth="1"/>
    <col min="17" max="17" width="12.5" bestFit="1" customWidth="1"/>
  </cols>
  <sheetData>
    <row r="1" spans="1:14" x14ac:dyDescent="0.2">
      <c r="A1" s="13" t="s">
        <v>0</v>
      </c>
      <c r="B1" s="13" t="s">
        <v>26</v>
      </c>
      <c r="C1" s="13"/>
      <c r="D1" s="14" t="s">
        <v>27</v>
      </c>
      <c r="E1" s="14"/>
      <c r="F1" s="14" t="s">
        <v>28</v>
      </c>
      <c r="G1" s="14"/>
      <c r="H1" s="14" t="s">
        <v>29</v>
      </c>
      <c r="I1" s="14"/>
      <c r="J1" s="5"/>
    </row>
    <row r="2" spans="1:14" x14ac:dyDescent="0.2">
      <c r="A2" s="13"/>
      <c r="B2" s="1" t="s">
        <v>1</v>
      </c>
      <c r="C2" s="1" t="s">
        <v>2</v>
      </c>
      <c r="D2" s="1" t="s">
        <v>1</v>
      </c>
      <c r="E2" s="1" t="s">
        <v>2</v>
      </c>
      <c r="F2" s="1" t="s">
        <v>1</v>
      </c>
      <c r="G2" s="1" t="s">
        <v>2</v>
      </c>
      <c r="H2" s="1" t="s">
        <v>1</v>
      </c>
      <c r="I2" s="1" t="s">
        <v>2</v>
      </c>
      <c r="J2" s="1"/>
      <c r="L2" t="s">
        <v>38</v>
      </c>
      <c r="M2" s="1" t="s">
        <v>39</v>
      </c>
      <c r="N2" s="1" t="s">
        <v>40</v>
      </c>
    </row>
    <row r="3" spans="1:14" x14ac:dyDescent="0.2">
      <c r="A3" s="1" t="s">
        <v>3</v>
      </c>
      <c r="B3" s="1">
        <v>2089747</v>
      </c>
      <c r="C3" s="1">
        <v>19.899999999999999</v>
      </c>
      <c r="D3" s="1">
        <v>2064887</v>
      </c>
      <c r="E3" s="1">
        <v>18.399999999999999</v>
      </c>
      <c r="F3" s="1">
        <v>1942822</v>
      </c>
      <c r="G3" s="1">
        <v>22.82</v>
      </c>
      <c r="H3" s="1">
        <v>1943853</v>
      </c>
      <c r="I3" s="1">
        <v>25.58</v>
      </c>
      <c r="J3" s="1"/>
      <c r="L3" s="2">
        <f>(E3)/C3</f>
        <v>0.92462311557788945</v>
      </c>
      <c r="M3" s="2">
        <f>(G3)/C3</f>
        <v>1.1467336683417086</v>
      </c>
      <c r="N3" s="2">
        <f>(I3)/C3</f>
        <v>1.285427135678392</v>
      </c>
    </row>
    <row r="4" spans="1:14" x14ac:dyDescent="0.2">
      <c r="A4" s="1" t="s">
        <v>4</v>
      </c>
      <c r="B4" s="1">
        <v>2048740</v>
      </c>
      <c r="C4" s="1">
        <v>20.11</v>
      </c>
      <c r="D4" s="1">
        <v>2020367</v>
      </c>
      <c r="E4" s="1">
        <v>18.579999999999998</v>
      </c>
      <c r="F4" s="1">
        <v>1916322</v>
      </c>
      <c r="G4" s="1">
        <v>23.21</v>
      </c>
      <c r="H4" s="1">
        <v>1917781</v>
      </c>
      <c r="I4" s="1">
        <v>25.89</v>
      </c>
      <c r="J4" s="1"/>
      <c r="L4" s="2">
        <f t="shared" ref="L4:L24" si="0">(E4)/C4</f>
        <v>0.92391844853306804</v>
      </c>
      <c r="M4" s="2">
        <f t="shared" ref="M4:M24" si="1">(G4)/C4</f>
        <v>1.1541521631029339</v>
      </c>
      <c r="N4" s="2">
        <f t="shared" ref="N4:N24" si="2">(I4)/C4</f>
        <v>1.2874191944306317</v>
      </c>
    </row>
    <row r="5" spans="1:14" x14ac:dyDescent="0.2">
      <c r="A5" s="1" t="s">
        <v>5</v>
      </c>
      <c r="B5" s="1">
        <v>1031775</v>
      </c>
      <c r="C5" s="1">
        <v>10.119999999999999</v>
      </c>
      <c r="D5" s="1">
        <v>1021029</v>
      </c>
      <c r="E5" s="1">
        <v>9.3000000000000007</v>
      </c>
      <c r="F5" s="1">
        <v>1012034</v>
      </c>
      <c r="G5" s="1">
        <v>11.77</v>
      </c>
      <c r="H5" s="1">
        <v>1015559</v>
      </c>
      <c r="I5" s="1">
        <v>13.12</v>
      </c>
      <c r="J5" s="1"/>
      <c r="L5" s="2">
        <f t="shared" si="0"/>
        <v>0.91897233201581041</v>
      </c>
      <c r="M5" s="2">
        <f t="shared" si="1"/>
        <v>1.1630434782608696</v>
      </c>
      <c r="N5" s="2">
        <f t="shared" si="2"/>
        <v>1.2964426877470356</v>
      </c>
    </row>
    <row r="6" spans="1:14" x14ac:dyDescent="0.2">
      <c r="A6" s="1" t="s">
        <v>6</v>
      </c>
      <c r="B6" s="1">
        <v>1214852</v>
      </c>
      <c r="C6" s="1">
        <v>10.23</v>
      </c>
      <c r="D6" s="1">
        <v>1202150</v>
      </c>
      <c r="E6" s="1">
        <v>9.44</v>
      </c>
      <c r="F6" s="1">
        <v>1156624</v>
      </c>
      <c r="G6" s="1">
        <v>11.76</v>
      </c>
      <c r="H6" s="1">
        <v>1162465</v>
      </c>
      <c r="I6" s="1">
        <v>13.15</v>
      </c>
      <c r="J6" s="1"/>
      <c r="L6" s="2">
        <f t="shared" si="0"/>
        <v>0.92277614858260015</v>
      </c>
      <c r="M6" s="2">
        <f t="shared" si="1"/>
        <v>1.1495601173020527</v>
      </c>
      <c r="N6" s="2">
        <f t="shared" si="2"/>
        <v>1.2854349951124144</v>
      </c>
    </row>
    <row r="7" spans="1:14" x14ac:dyDescent="0.2">
      <c r="A7" s="1" t="s">
        <v>7</v>
      </c>
      <c r="B7" s="1">
        <v>1184614</v>
      </c>
      <c r="C7" s="1">
        <v>10.130000000000001</v>
      </c>
      <c r="D7" s="1">
        <v>1174323</v>
      </c>
      <c r="E7" s="1">
        <v>9.41</v>
      </c>
      <c r="F7" s="1">
        <v>1148997</v>
      </c>
      <c r="G7" s="1">
        <v>11.8</v>
      </c>
      <c r="H7" s="1">
        <v>1152024</v>
      </c>
      <c r="I7" s="1">
        <v>13.18</v>
      </c>
      <c r="J7" s="1"/>
      <c r="L7" s="2">
        <f t="shared" si="0"/>
        <v>0.92892398815399801</v>
      </c>
      <c r="M7" s="2">
        <f t="shared" si="1"/>
        <v>1.1648568608094767</v>
      </c>
      <c r="N7" s="2">
        <f t="shared" si="2"/>
        <v>1.3010858835143138</v>
      </c>
    </row>
    <row r="8" spans="1:14" x14ac:dyDescent="0.2">
      <c r="A8" s="1" t="s">
        <v>8</v>
      </c>
      <c r="B8" s="1">
        <v>959379</v>
      </c>
      <c r="C8" s="1">
        <v>9.9600000000000009</v>
      </c>
      <c r="D8" s="1">
        <v>950575</v>
      </c>
      <c r="E8" s="1">
        <v>9.23</v>
      </c>
      <c r="F8" s="1">
        <v>908610</v>
      </c>
      <c r="G8" s="1">
        <v>11.64</v>
      </c>
      <c r="H8" s="1">
        <v>910524</v>
      </c>
      <c r="I8" s="1">
        <v>13.02</v>
      </c>
      <c r="J8" s="1"/>
      <c r="K8" s="2"/>
      <c r="L8" s="2">
        <f t="shared" si="0"/>
        <v>0.92670682730923692</v>
      </c>
      <c r="M8" s="2">
        <f t="shared" si="1"/>
        <v>1.1686746987951806</v>
      </c>
      <c r="N8" s="2">
        <f t="shared" si="2"/>
        <v>1.3072289156626504</v>
      </c>
    </row>
    <row r="9" spans="1:14" x14ac:dyDescent="0.2">
      <c r="A9" s="1" t="s">
        <v>9</v>
      </c>
      <c r="B9" s="1">
        <v>1155512</v>
      </c>
      <c r="C9" s="1">
        <v>10.16</v>
      </c>
      <c r="D9" s="1">
        <v>1143112</v>
      </c>
      <c r="E9" s="1">
        <v>9.33</v>
      </c>
      <c r="F9" s="1">
        <v>1108936</v>
      </c>
      <c r="G9" s="1">
        <v>11.73</v>
      </c>
      <c r="H9" s="1">
        <v>1111596</v>
      </c>
      <c r="I9" s="1">
        <v>13.13</v>
      </c>
      <c r="J9" s="1"/>
      <c r="K9" s="2"/>
      <c r="L9" s="2">
        <f t="shared" si="0"/>
        <v>0.91830708661417326</v>
      </c>
      <c r="M9" s="2">
        <f t="shared" si="1"/>
        <v>1.1545275590551181</v>
      </c>
      <c r="N9" s="2">
        <f t="shared" si="2"/>
        <v>1.2923228346456694</v>
      </c>
    </row>
    <row r="10" spans="1:14" x14ac:dyDescent="0.2">
      <c r="A10" s="1" t="s">
        <v>10</v>
      </c>
      <c r="B10" s="1">
        <v>209746</v>
      </c>
      <c r="C10" s="1">
        <v>1.96</v>
      </c>
      <c r="D10" s="1">
        <v>206851</v>
      </c>
      <c r="E10" s="1">
        <v>1.81</v>
      </c>
      <c r="F10" s="1">
        <v>203806</v>
      </c>
      <c r="G10" s="1">
        <v>2.2799999999999998</v>
      </c>
      <c r="H10" s="1">
        <v>203906</v>
      </c>
      <c r="I10" s="1">
        <v>2.54</v>
      </c>
      <c r="J10" s="1"/>
      <c r="L10" s="2">
        <f t="shared" si="0"/>
        <v>0.92346938775510212</v>
      </c>
      <c r="M10" s="2">
        <f t="shared" si="1"/>
        <v>1.1632653061224489</v>
      </c>
      <c r="N10" s="2">
        <f t="shared" si="2"/>
        <v>1.2959183673469388</v>
      </c>
    </row>
    <row r="11" spans="1:14" x14ac:dyDescent="0.2">
      <c r="A11" s="1" t="s">
        <v>11</v>
      </c>
      <c r="B11" s="1">
        <v>228564</v>
      </c>
      <c r="C11" s="1">
        <v>1.97</v>
      </c>
      <c r="D11" s="1">
        <v>226083</v>
      </c>
      <c r="E11" s="1">
        <v>1.84</v>
      </c>
      <c r="F11" s="1">
        <v>221451</v>
      </c>
      <c r="G11" s="1">
        <v>2.2999999999999998</v>
      </c>
      <c r="H11" s="1">
        <v>221536</v>
      </c>
      <c r="I11" s="1">
        <v>2.5499999999999998</v>
      </c>
      <c r="J11" s="1"/>
      <c r="L11" s="2">
        <f t="shared" si="0"/>
        <v>0.93401015228426398</v>
      </c>
      <c r="M11" s="2">
        <f t="shared" si="1"/>
        <v>1.1675126903553299</v>
      </c>
      <c r="N11" s="2">
        <f t="shared" si="2"/>
        <v>1.2944162436548223</v>
      </c>
    </row>
    <row r="12" spans="1:14" x14ac:dyDescent="0.2">
      <c r="A12" s="1" t="s">
        <v>12</v>
      </c>
      <c r="B12" s="1">
        <v>290288</v>
      </c>
      <c r="C12" s="1">
        <v>2.0299999999999998</v>
      </c>
      <c r="D12" s="1">
        <v>287360</v>
      </c>
      <c r="E12" s="1">
        <v>1.87</v>
      </c>
      <c r="F12" s="1">
        <v>280852</v>
      </c>
      <c r="G12" s="1">
        <v>2.31</v>
      </c>
      <c r="H12" s="1">
        <v>280942</v>
      </c>
      <c r="I12" s="1">
        <v>2.57</v>
      </c>
      <c r="J12" s="1"/>
      <c r="L12" s="2">
        <f t="shared" si="0"/>
        <v>0.92118226600985231</v>
      </c>
      <c r="M12" s="2">
        <f t="shared" si="1"/>
        <v>1.1379310344827587</v>
      </c>
      <c r="N12" s="2">
        <f t="shared" si="2"/>
        <v>1.2660098522167489</v>
      </c>
    </row>
    <row r="13" spans="1:14" x14ac:dyDescent="0.2">
      <c r="A13" s="1" t="s">
        <v>13</v>
      </c>
      <c r="B13" s="1">
        <v>230447</v>
      </c>
      <c r="C13" s="1">
        <v>1.96</v>
      </c>
      <c r="D13" s="1">
        <v>227810</v>
      </c>
      <c r="E13" s="1">
        <v>1.84</v>
      </c>
      <c r="F13" s="1">
        <v>220228</v>
      </c>
      <c r="G13" s="1">
        <v>2.2599999999999998</v>
      </c>
      <c r="H13" s="1">
        <v>221060</v>
      </c>
      <c r="I13" s="1">
        <v>2.54</v>
      </c>
      <c r="J13" s="1"/>
      <c r="L13" s="2">
        <f t="shared" si="0"/>
        <v>0.93877551020408168</v>
      </c>
      <c r="M13" s="2">
        <f t="shared" si="1"/>
        <v>1.1530612244897958</v>
      </c>
      <c r="N13" s="2">
        <f t="shared" si="2"/>
        <v>1.2959183673469388</v>
      </c>
    </row>
    <row r="14" spans="1:14" x14ac:dyDescent="0.2">
      <c r="A14" s="1" t="s">
        <v>14</v>
      </c>
      <c r="B14" s="1">
        <v>53808</v>
      </c>
      <c r="C14" s="1">
        <v>0.49</v>
      </c>
      <c r="D14" s="1">
        <v>52638</v>
      </c>
      <c r="E14" s="1">
        <v>0.45</v>
      </c>
      <c r="F14" s="1">
        <v>51481</v>
      </c>
      <c r="G14" s="1">
        <v>0.56000000000000005</v>
      </c>
      <c r="H14" s="1">
        <v>51499</v>
      </c>
      <c r="I14" s="1">
        <v>0.64</v>
      </c>
      <c r="J14" s="1"/>
      <c r="L14" s="2">
        <f t="shared" si="0"/>
        <v>0.91836734693877553</v>
      </c>
      <c r="M14" s="2">
        <f t="shared" si="1"/>
        <v>1.142857142857143</v>
      </c>
      <c r="N14" s="2">
        <f t="shared" si="2"/>
        <v>1.306122448979592</v>
      </c>
    </row>
    <row r="15" spans="1:14" x14ac:dyDescent="0.2">
      <c r="A15" s="1" t="s">
        <v>15</v>
      </c>
      <c r="B15" s="1">
        <v>65301</v>
      </c>
      <c r="C15" s="1">
        <v>0.48</v>
      </c>
      <c r="D15" s="1">
        <v>64670</v>
      </c>
      <c r="E15" s="1">
        <v>0.44</v>
      </c>
      <c r="F15" s="1">
        <v>62888</v>
      </c>
      <c r="G15" s="1">
        <v>0.56000000000000005</v>
      </c>
      <c r="H15" s="1">
        <v>62917</v>
      </c>
      <c r="I15" s="1">
        <v>0.62</v>
      </c>
      <c r="J15" s="1"/>
      <c r="L15" s="2">
        <f t="shared" si="0"/>
        <v>0.91666666666666674</v>
      </c>
      <c r="M15" s="2">
        <f t="shared" si="1"/>
        <v>1.1666666666666667</v>
      </c>
      <c r="N15" s="2">
        <f t="shared" si="2"/>
        <v>1.2916666666666667</v>
      </c>
    </row>
    <row r="16" spans="1:14" x14ac:dyDescent="0.2">
      <c r="A16" s="1" t="s">
        <v>16</v>
      </c>
      <c r="B16" s="1">
        <v>67675</v>
      </c>
      <c r="C16" s="1">
        <v>0.5</v>
      </c>
      <c r="D16" s="1">
        <v>66744</v>
      </c>
      <c r="E16" s="1">
        <v>0.45</v>
      </c>
      <c r="F16" s="1">
        <v>65894</v>
      </c>
      <c r="G16" s="1">
        <v>0.56999999999999995</v>
      </c>
      <c r="H16" s="1">
        <v>65975</v>
      </c>
      <c r="I16" s="1">
        <v>0.65</v>
      </c>
      <c r="J16" s="1"/>
      <c r="L16" s="2">
        <f t="shared" si="0"/>
        <v>0.9</v>
      </c>
      <c r="M16" s="2">
        <f t="shared" si="1"/>
        <v>1.1399999999999999</v>
      </c>
      <c r="N16" s="2">
        <f t="shared" si="2"/>
        <v>1.3</v>
      </c>
    </row>
    <row r="17" spans="1:14" x14ac:dyDescent="0.2">
      <c r="A17" s="1" t="s">
        <v>17</v>
      </c>
      <c r="B17" s="1">
        <v>62026</v>
      </c>
      <c r="C17" s="1">
        <v>0.49</v>
      </c>
      <c r="D17" s="1">
        <v>61438</v>
      </c>
      <c r="E17" s="1">
        <v>0.45</v>
      </c>
      <c r="F17" s="1">
        <v>59025</v>
      </c>
      <c r="G17" s="1">
        <v>0.56000000000000005</v>
      </c>
      <c r="H17" s="1">
        <v>59107</v>
      </c>
      <c r="I17" s="1">
        <v>0.63</v>
      </c>
      <c r="J17" s="1"/>
      <c r="L17" s="2">
        <f t="shared" si="0"/>
        <v>0.91836734693877553</v>
      </c>
      <c r="M17" s="2">
        <f t="shared" si="1"/>
        <v>1.142857142857143</v>
      </c>
      <c r="N17" s="2">
        <f t="shared" si="2"/>
        <v>1.2857142857142858</v>
      </c>
    </row>
    <row r="18" spans="1:14" x14ac:dyDescent="0.2">
      <c r="A18" s="1" t="s">
        <v>18</v>
      </c>
      <c r="B18" s="1">
        <v>419661</v>
      </c>
      <c r="C18" s="1">
        <v>4.49</v>
      </c>
      <c r="D18" s="1">
        <v>415066</v>
      </c>
      <c r="E18" s="1">
        <v>4.1399999999999997</v>
      </c>
      <c r="F18" s="1">
        <v>396837</v>
      </c>
      <c r="G18" s="1">
        <v>5.18</v>
      </c>
      <c r="H18" s="1">
        <v>398831</v>
      </c>
      <c r="I18" s="1">
        <v>5.8</v>
      </c>
      <c r="J18" s="1"/>
      <c r="L18" s="2">
        <f t="shared" si="0"/>
        <v>0.92204899777282834</v>
      </c>
      <c r="M18" s="2">
        <f t="shared" si="1"/>
        <v>1.153674832962138</v>
      </c>
      <c r="N18" s="2">
        <f t="shared" si="2"/>
        <v>1.2917594654788418</v>
      </c>
    </row>
    <row r="19" spans="1:14" x14ac:dyDescent="0.2">
      <c r="A19" s="1" t="s">
        <v>19</v>
      </c>
      <c r="B19" s="1">
        <v>385347</v>
      </c>
      <c r="C19" s="1">
        <v>4.49</v>
      </c>
      <c r="D19" s="1">
        <v>382921</v>
      </c>
      <c r="E19" s="1">
        <v>4.1399999999999997</v>
      </c>
      <c r="F19" s="1">
        <v>367402</v>
      </c>
      <c r="G19" s="1">
        <v>5.18</v>
      </c>
      <c r="H19" s="1">
        <v>370370</v>
      </c>
      <c r="I19" s="1">
        <v>5.81</v>
      </c>
      <c r="J19" s="1"/>
      <c r="L19" s="2">
        <f t="shared" si="0"/>
        <v>0.92204899777282834</v>
      </c>
      <c r="M19" s="2">
        <f t="shared" si="1"/>
        <v>1.153674832962138</v>
      </c>
      <c r="N19" s="2">
        <f t="shared" si="2"/>
        <v>1.2939866369710467</v>
      </c>
    </row>
    <row r="20" spans="1:14" x14ac:dyDescent="0.2">
      <c r="A20" s="1" t="s">
        <v>20</v>
      </c>
      <c r="B20" s="1">
        <v>380380</v>
      </c>
      <c r="C20" s="1">
        <v>4.47</v>
      </c>
      <c r="D20" s="1">
        <v>377498</v>
      </c>
      <c r="E20" s="1">
        <v>4.13</v>
      </c>
      <c r="F20" s="1">
        <v>357212</v>
      </c>
      <c r="G20" s="1">
        <v>5.14</v>
      </c>
      <c r="H20" s="1">
        <v>360132</v>
      </c>
      <c r="I20" s="1">
        <v>5.76</v>
      </c>
      <c r="J20" s="1"/>
      <c r="L20" s="2">
        <f t="shared" si="0"/>
        <v>0.92393736017897099</v>
      </c>
      <c r="M20" s="2">
        <f t="shared" si="1"/>
        <v>1.1498881431767338</v>
      </c>
      <c r="N20" s="2">
        <f t="shared" si="2"/>
        <v>1.2885906040268456</v>
      </c>
    </row>
    <row r="21" spans="1:14" x14ac:dyDescent="0.2">
      <c r="A21" s="1" t="s">
        <v>21</v>
      </c>
      <c r="B21" s="1">
        <v>197604</v>
      </c>
      <c r="C21" s="1">
        <v>1.96</v>
      </c>
      <c r="D21" s="1">
        <v>194642</v>
      </c>
      <c r="E21" s="1">
        <v>1.79</v>
      </c>
      <c r="F21" s="1">
        <v>191646</v>
      </c>
      <c r="G21" s="1">
        <v>2.2400000000000002</v>
      </c>
      <c r="H21" s="1">
        <v>191944</v>
      </c>
      <c r="I21" s="1">
        <v>2.5099999999999998</v>
      </c>
      <c r="J21" s="1"/>
      <c r="L21" s="2">
        <f t="shared" si="0"/>
        <v>0.91326530612244905</v>
      </c>
      <c r="M21" s="2">
        <f t="shared" si="1"/>
        <v>1.142857142857143</v>
      </c>
      <c r="N21" s="2">
        <f t="shared" si="2"/>
        <v>1.2806122448979591</v>
      </c>
    </row>
    <row r="22" spans="1:14" x14ac:dyDescent="0.2">
      <c r="A22" s="1" t="s">
        <v>22</v>
      </c>
      <c r="B22" s="1">
        <v>283915</v>
      </c>
      <c r="C22" s="1">
        <v>3.71</v>
      </c>
      <c r="D22" s="1">
        <v>278216</v>
      </c>
      <c r="E22" s="1">
        <v>3.42</v>
      </c>
      <c r="F22" s="1">
        <v>262387</v>
      </c>
      <c r="G22" s="1">
        <v>4.1100000000000003</v>
      </c>
      <c r="H22" s="1">
        <v>262975</v>
      </c>
      <c r="I22" s="1">
        <v>4.66</v>
      </c>
      <c r="J22" s="1"/>
      <c r="L22" s="2">
        <f t="shared" si="0"/>
        <v>0.92183288409703501</v>
      </c>
      <c r="M22" s="2">
        <f t="shared" si="1"/>
        <v>1.1078167115902966</v>
      </c>
      <c r="N22" s="2">
        <f t="shared" si="2"/>
        <v>1.2560646900269543</v>
      </c>
    </row>
    <row r="23" spans="1:14" x14ac:dyDescent="0.2">
      <c r="A23" s="1" t="s">
        <v>23</v>
      </c>
      <c r="B23" s="1">
        <v>259961</v>
      </c>
      <c r="C23" s="1">
        <v>4</v>
      </c>
      <c r="D23" s="1">
        <v>254924</v>
      </c>
      <c r="E23" s="1">
        <v>3.65</v>
      </c>
      <c r="F23" s="1">
        <v>243745</v>
      </c>
      <c r="G23" s="1">
        <v>4.3899999999999997</v>
      </c>
      <c r="H23" s="1">
        <v>245250</v>
      </c>
      <c r="I23" s="1">
        <v>4.96</v>
      </c>
      <c r="J23" s="1"/>
      <c r="L23" s="2">
        <f t="shared" si="0"/>
        <v>0.91249999999999998</v>
      </c>
      <c r="M23" s="2">
        <f t="shared" si="1"/>
        <v>1.0974999999999999</v>
      </c>
      <c r="N23" s="2">
        <f t="shared" si="2"/>
        <v>1.24</v>
      </c>
    </row>
    <row r="24" spans="1:14" x14ac:dyDescent="0.2">
      <c r="A24" s="1" t="s">
        <v>24</v>
      </c>
      <c r="B24" s="1">
        <v>185024</v>
      </c>
      <c r="C24" s="1">
        <v>3.73</v>
      </c>
      <c r="D24" s="1">
        <v>181185</v>
      </c>
      <c r="E24" s="1">
        <v>3.39</v>
      </c>
      <c r="F24" s="1">
        <v>171148</v>
      </c>
      <c r="G24" s="1">
        <v>4.09</v>
      </c>
      <c r="H24" s="1">
        <v>172469</v>
      </c>
      <c r="I24" s="1">
        <v>4.62</v>
      </c>
      <c r="J24" s="1"/>
      <c r="L24" s="2">
        <f t="shared" si="0"/>
        <v>0.90884718498659522</v>
      </c>
      <c r="M24" s="2">
        <f t="shared" si="1"/>
        <v>1.0965147453083111</v>
      </c>
      <c r="N24" s="2">
        <f t="shared" si="2"/>
        <v>1.2386058981233243</v>
      </c>
    </row>
    <row r="25" spans="1:14" x14ac:dyDescent="0.2">
      <c r="E25" s="1"/>
      <c r="G25" s="1"/>
      <c r="I25" s="1"/>
      <c r="J25" s="6"/>
      <c r="K25" s="6"/>
      <c r="L25" s="6"/>
      <c r="M25" s="6"/>
      <c r="N25" s="6"/>
    </row>
    <row r="26" spans="1:14" x14ac:dyDescent="0.2">
      <c r="J26" s="3"/>
      <c r="K26" s="7"/>
      <c r="L26" s="3" t="s">
        <v>27</v>
      </c>
      <c r="M26" s="9" t="s">
        <v>28</v>
      </c>
      <c r="N26" s="9" t="s">
        <v>29</v>
      </c>
    </row>
    <row r="27" spans="1:14" x14ac:dyDescent="0.2">
      <c r="J27" s="10" t="s">
        <v>41</v>
      </c>
      <c r="K27" s="7" t="s">
        <v>37</v>
      </c>
      <c r="L27" s="8">
        <f>AVERAGE(L3:L20)</f>
        <v>0.92239455440605134</v>
      </c>
      <c r="M27" s="8">
        <f t="shared" ref="M27:N27" si="3">AVERAGE(M3:M20)</f>
        <v>1.1540520868110908</v>
      </c>
      <c r="N27" s="8">
        <f t="shared" si="3"/>
        <v>1.2925258102885462</v>
      </c>
    </row>
    <row r="28" spans="1:14" x14ac:dyDescent="0.2">
      <c r="J28" s="10" t="s">
        <v>42</v>
      </c>
      <c r="K28" s="7" t="s">
        <v>37</v>
      </c>
      <c r="L28" s="8">
        <f>AVERAGE(L21:L24)</f>
        <v>0.91411134380151982</v>
      </c>
      <c r="M28" s="8">
        <f t="shared" ref="M28:N28" si="4">AVERAGE(M21:M24)</f>
        <v>1.1111721499389378</v>
      </c>
      <c r="N28" s="8">
        <f t="shared" si="4"/>
        <v>1.2538207082620594</v>
      </c>
    </row>
    <row r="29" spans="1:14" x14ac:dyDescent="0.2">
      <c r="J29" s="10" t="s">
        <v>35</v>
      </c>
      <c r="K29" s="7" t="s">
        <v>37</v>
      </c>
      <c r="L29" s="8">
        <f>AVERAGE(L3:L24)</f>
        <v>0.92088851611431832</v>
      </c>
      <c r="M29" s="8">
        <f t="shared" ref="M29:N29" si="5">AVERAGE(M3:M24)</f>
        <v>1.1462557346525175</v>
      </c>
      <c r="N29" s="8">
        <f t="shared" si="5"/>
        <v>1.285488519011003</v>
      </c>
    </row>
    <row r="34" spans="4:19" s="1" customFormat="1" x14ac:dyDescent="0.2"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</sheetData>
  <mergeCells count="5">
    <mergeCell ref="A1:A2"/>
    <mergeCell ref="B1:C1"/>
    <mergeCell ref="D1:E1"/>
    <mergeCell ref="F1:G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53BAE-2717-4417-B764-4F94749F5C6D}">
  <dimension ref="A1:S34"/>
  <sheetViews>
    <sheetView zoomScale="115" zoomScaleNormal="115" workbookViewId="0">
      <selection activeCell="I25" sqref="I25"/>
    </sheetView>
  </sheetViews>
  <sheetFormatPr defaultRowHeight="14.25" x14ac:dyDescent="0.2"/>
  <cols>
    <col min="1" max="1" width="15.75" style="1" bestFit="1" customWidth="1"/>
    <col min="2" max="3" width="9" style="1"/>
    <col min="11" max="11" width="7.125" bestFit="1" customWidth="1"/>
    <col min="14" max="14" width="10.125" bestFit="1" customWidth="1"/>
    <col min="17" max="17" width="12.5" bestFit="1" customWidth="1"/>
  </cols>
  <sheetData>
    <row r="1" spans="1:14" x14ac:dyDescent="0.2">
      <c r="A1" s="13" t="s">
        <v>0</v>
      </c>
      <c r="B1" s="13" t="s">
        <v>26</v>
      </c>
      <c r="C1" s="13"/>
      <c r="D1" s="14" t="s">
        <v>27</v>
      </c>
      <c r="E1" s="14"/>
      <c r="F1" s="14" t="s">
        <v>28</v>
      </c>
      <c r="G1" s="14"/>
      <c r="H1" s="14" t="s">
        <v>29</v>
      </c>
      <c r="I1" s="14"/>
      <c r="J1" s="5"/>
    </row>
    <row r="2" spans="1:14" x14ac:dyDescent="0.2">
      <c r="A2" s="13"/>
      <c r="B2" s="1" t="s">
        <v>1</v>
      </c>
      <c r="C2" s="1" t="s">
        <v>2</v>
      </c>
      <c r="D2" s="1" t="s">
        <v>1</v>
      </c>
      <c r="E2" s="1" t="s">
        <v>2</v>
      </c>
      <c r="F2" s="1" t="s">
        <v>1</v>
      </c>
      <c r="G2" s="1" t="s">
        <v>2</v>
      </c>
      <c r="H2" s="1" t="s">
        <v>1</v>
      </c>
      <c r="I2" s="1" t="s">
        <v>2</v>
      </c>
      <c r="J2" s="1"/>
      <c r="L2" t="s">
        <v>38</v>
      </c>
      <c r="M2" s="1" t="s">
        <v>39</v>
      </c>
      <c r="N2" s="1" t="s">
        <v>40</v>
      </c>
    </row>
    <row r="3" spans="1:14" x14ac:dyDescent="0.2">
      <c r="A3" s="1" t="s">
        <v>3</v>
      </c>
      <c r="B3" s="1">
        <v>349440</v>
      </c>
      <c r="C3" s="1">
        <v>16.88</v>
      </c>
      <c r="D3" s="1">
        <v>345013</v>
      </c>
      <c r="E3" s="1">
        <v>13.13</v>
      </c>
      <c r="F3" s="1">
        <v>319422</v>
      </c>
      <c r="G3" s="1">
        <v>15.34</v>
      </c>
      <c r="H3" s="1">
        <v>328702</v>
      </c>
      <c r="I3" s="1">
        <v>18.920000000000002</v>
      </c>
      <c r="J3" s="1"/>
      <c r="L3" s="2">
        <f>(E3)/C3</f>
        <v>0.77784360189573465</v>
      </c>
      <c r="M3" s="2">
        <f>(G3)/C3</f>
        <v>0.90876777251184837</v>
      </c>
      <c r="N3" s="2">
        <f>(I3)/C3</f>
        <v>1.1208530805687205</v>
      </c>
    </row>
    <row r="4" spans="1:14" x14ac:dyDescent="0.2">
      <c r="A4" s="1" t="s">
        <v>4</v>
      </c>
      <c r="B4" s="1">
        <v>450296</v>
      </c>
      <c r="C4" s="1">
        <v>16.829999999999998</v>
      </c>
      <c r="D4" s="1">
        <v>445271</v>
      </c>
      <c r="E4" s="1">
        <v>13.18</v>
      </c>
      <c r="F4" s="1">
        <v>430462</v>
      </c>
      <c r="G4" s="1">
        <v>15.51</v>
      </c>
      <c r="H4" s="1">
        <v>440849</v>
      </c>
      <c r="I4" s="1">
        <v>19.149999999999999</v>
      </c>
      <c r="J4" s="1"/>
      <c r="L4" s="2">
        <f t="shared" ref="L4:L24" si="0">(E4)/C4</f>
        <v>0.78312537136066551</v>
      </c>
      <c r="M4" s="2">
        <f t="shared" ref="M4:M24" si="1">(G4)/C4</f>
        <v>0.92156862745098045</v>
      </c>
      <c r="N4" s="2">
        <f t="shared" ref="N4:N24" si="2">(I4)/C4</f>
        <v>1.1378490790255495</v>
      </c>
    </row>
    <row r="5" spans="1:14" x14ac:dyDescent="0.2">
      <c r="A5" s="1" t="s">
        <v>5</v>
      </c>
      <c r="B5" s="1">
        <v>182475</v>
      </c>
      <c r="C5" s="1">
        <v>8.5500000000000007</v>
      </c>
      <c r="D5" s="1">
        <v>181347</v>
      </c>
      <c r="E5" s="1">
        <v>6.63</v>
      </c>
      <c r="F5" s="1">
        <v>173872</v>
      </c>
      <c r="G5" s="1">
        <v>7.81</v>
      </c>
      <c r="H5" s="1">
        <v>177418</v>
      </c>
      <c r="I5" s="1">
        <v>9.58</v>
      </c>
      <c r="J5" s="1"/>
      <c r="L5" s="2">
        <f t="shared" si="0"/>
        <v>0.77543859649122804</v>
      </c>
      <c r="M5" s="2">
        <f t="shared" si="1"/>
        <v>0.91345029239766073</v>
      </c>
      <c r="N5" s="2">
        <f t="shared" si="2"/>
        <v>1.1204678362573099</v>
      </c>
    </row>
    <row r="6" spans="1:14" x14ac:dyDescent="0.2">
      <c r="A6" s="1" t="s">
        <v>6</v>
      </c>
      <c r="B6" s="1">
        <v>206909</v>
      </c>
      <c r="C6" s="1">
        <v>8.51</v>
      </c>
      <c r="D6" s="1">
        <v>204524</v>
      </c>
      <c r="E6" s="1">
        <v>6.59</v>
      </c>
      <c r="F6" s="1">
        <v>196629</v>
      </c>
      <c r="G6" s="1">
        <v>7.76</v>
      </c>
      <c r="H6" s="1">
        <v>200104</v>
      </c>
      <c r="I6" s="1">
        <v>9.5399999999999991</v>
      </c>
      <c r="J6" s="1"/>
      <c r="L6" s="2">
        <f t="shared" si="0"/>
        <v>0.77438307873090484</v>
      </c>
      <c r="M6" s="2">
        <f t="shared" si="1"/>
        <v>0.91186839012925969</v>
      </c>
      <c r="N6" s="2">
        <f t="shared" si="2"/>
        <v>1.1210340775558165</v>
      </c>
    </row>
    <row r="7" spans="1:14" x14ac:dyDescent="0.2">
      <c r="A7" s="1" t="s">
        <v>7</v>
      </c>
      <c r="B7" s="1">
        <v>243418</v>
      </c>
      <c r="C7" s="1">
        <v>8.5</v>
      </c>
      <c r="D7" s="1">
        <v>241621</v>
      </c>
      <c r="E7" s="1">
        <v>6.71</v>
      </c>
      <c r="F7" s="1">
        <v>237992</v>
      </c>
      <c r="G7" s="1">
        <v>7.88</v>
      </c>
      <c r="H7" s="1">
        <v>241875</v>
      </c>
      <c r="I7" s="1">
        <v>9.77</v>
      </c>
      <c r="J7" s="1"/>
      <c r="L7" s="2">
        <f t="shared" si="0"/>
        <v>0.78941176470588237</v>
      </c>
      <c r="M7" s="2">
        <f t="shared" si="1"/>
        <v>0.92705882352941171</v>
      </c>
      <c r="N7" s="2">
        <f t="shared" si="2"/>
        <v>1.1494117647058824</v>
      </c>
    </row>
    <row r="8" spans="1:14" x14ac:dyDescent="0.2">
      <c r="A8" s="1" t="s">
        <v>8</v>
      </c>
      <c r="B8" s="1">
        <v>202628</v>
      </c>
      <c r="C8" s="1">
        <v>8.48</v>
      </c>
      <c r="D8" s="1">
        <v>200330</v>
      </c>
      <c r="E8" s="1">
        <v>6.68</v>
      </c>
      <c r="F8" s="1">
        <v>188796</v>
      </c>
      <c r="G8" s="1">
        <v>7.86</v>
      </c>
      <c r="H8" s="1">
        <v>192780</v>
      </c>
      <c r="I8" s="1">
        <v>9.68</v>
      </c>
      <c r="J8" s="1"/>
      <c r="K8" s="2"/>
      <c r="L8" s="2">
        <f t="shared" si="0"/>
        <v>0.78773584905660365</v>
      </c>
      <c r="M8" s="2">
        <f t="shared" si="1"/>
        <v>0.92688679245283023</v>
      </c>
      <c r="N8" s="2">
        <f t="shared" si="2"/>
        <v>1.141509433962264</v>
      </c>
    </row>
    <row r="9" spans="1:14" x14ac:dyDescent="0.2">
      <c r="A9" s="1" t="s">
        <v>9</v>
      </c>
      <c r="B9" s="1">
        <v>225893</v>
      </c>
      <c r="C9" s="1">
        <v>8.48</v>
      </c>
      <c r="D9" s="1">
        <v>224119</v>
      </c>
      <c r="E9" s="1">
        <v>6.65</v>
      </c>
      <c r="F9" s="1">
        <v>216025</v>
      </c>
      <c r="G9" s="1">
        <v>7.82</v>
      </c>
      <c r="H9" s="1">
        <v>220595</v>
      </c>
      <c r="I9" s="1">
        <v>9.6999999999999993</v>
      </c>
      <c r="J9" s="1"/>
      <c r="K9" s="2"/>
      <c r="L9" s="2">
        <f t="shared" si="0"/>
        <v>0.78419811320754718</v>
      </c>
      <c r="M9" s="2">
        <f t="shared" si="1"/>
        <v>0.92216981132075471</v>
      </c>
      <c r="N9" s="2">
        <f t="shared" si="2"/>
        <v>1.1438679245283017</v>
      </c>
    </row>
    <row r="10" spans="1:14" x14ac:dyDescent="0.2">
      <c r="A10" s="1" t="s">
        <v>10</v>
      </c>
      <c r="B10" s="1">
        <v>39864</v>
      </c>
      <c r="C10" s="1">
        <v>1.65</v>
      </c>
      <c r="D10" s="1">
        <v>39495</v>
      </c>
      <c r="E10" s="1">
        <v>1.3</v>
      </c>
      <c r="F10" s="1">
        <v>38114</v>
      </c>
      <c r="G10" s="1">
        <v>1.52</v>
      </c>
      <c r="H10" s="1">
        <v>38770</v>
      </c>
      <c r="I10" s="1">
        <v>1.85</v>
      </c>
      <c r="J10" s="1"/>
      <c r="L10" s="2">
        <f t="shared" si="0"/>
        <v>0.78787878787878796</v>
      </c>
      <c r="M10" s="2">
        <f t="shared" si="1"/>
        <v>0.92121212121212126</v>
      </c>
      <c r="N10" s="2">
        <f t="shared" si="2"/>
        <v>1.1212121212121213</v>
      </c>
    </row>
    <row r="11" spans="1:14" x14ac:dyDescent="0.2">
      <c r="A11" s="1" t="s">
        <v>11</v>
      </c>
      <c r="B11" s="1">
        <v>41275</v>
      </c>
      <c r="C11" s="1">
        <v>1.64</v>
      </c>
      <c r="D11" s="1">
        <v>40837</v>
      </c>
      <c r="E11" s="1">
        <v>1.29</v>
      </c>
      <c r="F11" s="1">
        <v>39322</v>
      </c>
      <c r="G11" s="1">
        <v>1.51</v>
      </c>
      <c r="H11" s="1">
        <v>40006</v>
      </c>
      <c r="I11" s="1">
        <v>1.88</v>
      </c>
      <c r="J11" s="1"/>
      <c r="L11" s="2">
        <f t="shared" si="0"/>
        <v>0.78658536585365857</v>
      </c>
      <c r="M11" s="2">
        <f t="shared" si="1"/>
        <v>0.92073170731707321</v>
      </c>
      <c r="N11" s="2">
        <f t="shared" si="2"/>
        <v>1.1463414634146341</v>
      </c>
    </row>
    <row r="12" spans="1:14" x14ac:dyDescent="0.2">
      <c r="A12" s="1" t="s">
        <v>12</v>
      </c>
      <c r="B12" s="1">
        <v>50119</v>
      </c>
      <c r="C12" s="1">
        <v>1.65</v>
      </c>
      <c r="D12" s="1">
        <v>49589</v>
      </c>
      <c r="E12" s="1">
        <v>1.3</v>
      </c>
      <c r="F12" s="1">
        <v>48185</v>
      </c>
      <c r="G12" s="1">
        <v>1.51</v>
      </c>
      <c r="H12" s="1">
        <v>48826</v>
      </c>
      <c r="I12" s="1">
        <v>1.87</v>
      </c>
      <c r="J12" s="1"/>
      <c r="L12" s="2">
        <f t="shared" si="0"/>
        <v>0.78787878787878796</v>
      </c>
      <c r="M12" s="2">
        <f t="shared" si="1"/>
        <v>0.91515151515151516</v>
      </c>
      <c r="N12" s="2">
        <f t="shared" si="2"/>
        <v>1.1333333333333335</v>
      </c>
    </row>
    <row r="13" spans="1:14" x14ac:dyDescent="0.2">
      <c r="A13" s="1" t="s">
        <v>13</v>
      </c>
      <c r="B13" s="1">
        <v>43112</v>
      </c>
      <c r="C13" s="1">
        <v>1.62</v>
      </c>
      <c r="D13" s="1">
        <v>42653</v>
      </c>
      <c r="E13" s="1">
        <v>1.29</v>
      </c>
      <c r="F13" s="1">
        <v>40350</v>
      </c>
      <c r="G13" s="1">
        <v>1.49</v>
      </c>
      <c r="H13" s="1">
        <v>41139</v>
      </c>
      <c r="I13" s="1">
        <v>1.83</v>
      </c>
      <c r="J13" s="1"/>
      <c r="L13" s="2">
        <f t="shared" si="0"/>
        <v>0.79629629629629628</v>
      </c>
      <c r="M13" s="2">
        <f t="shared" si="1"/>
        <v>0.91975308641975306</v>
      </c>
      <c r="N13" s="2">
        <f t="shared" si="2"/>
        <v>1.1296296296296295</v>
      </c>
    </row>
    <row r="14" spans="1:14" x14ac:dyDescent="0.2">
      <c r="A14" s="1" t="s">
        <v>14</v>
      </c>
      <c r="B14" s="1">
        <v>9375</v>
      </c>
      <c r="C14" s="1">
        <v>0.4</v>
      </c>
      <c r="D14" s="1">
        <v>9235</v>
      </c>
      <c r="E14" s="1">
        <v>0.32</v>
      </c>
      <c r="F14" s="1">
        <v>8695</v>
      </c>
      <c r="G14" s="1">
        <v>0.36</v>
      </c>
      <c r="H14" s="1">
        <v>8865</v>
      </c>
      <c r="I14" s="1">
        <v>0.45</v>
      </c>
      <c r="J14" s="1"/>
      <c r="L14" s="2">
        <f t="shared" si="0"/>
        <v>0.79999999999999993</v>
      </c>
      <c r="M14" s="2">
        <f t="shared" si="1"/>
        <v>0.89999999999999991</v>
      </c>
      <c r="N14" s="2">
        <f t="shared" si="2"/>
        <v>1.125</v>
      </c>
    </row>
    <row r="15" spans="1:14" x14ac:dyDescent="0.2">
      <c r="A15" s="1" t="s">
        <v>15</v>
      </c>
      <c r="B15" s="1">
        <v>12629</v>
      </c>
      <c r="C15" s="1">
        <v>0.41</v>
      </c>
      <c r="D15" s="1">
        <v>12525</v>
      </c>
      <c r="E15" s="1">
        <v>0.32</v>
      </c>
      <c r="F15" s="1">
        <v>12077</v>
      </c>
      <c r="G15" s="1">
        <v>0.37</v>
      </c>
      <c r="H15" s="1">
        <v>12352</v>
      </c>
      <c r="I15" s="1">
        <v>0.46</v>
      </c>
      <c r="J15" s="1"/>
      <c r="L15" s="2">
        <f t="shared" si="0"/>
        <v>0.78048780487804881</v>
      </c>
      <c r="M15" s="2">
        <f t="shared" si="1"/>
        <v>0.90243902439024393</v>
      </c>
      <c r="N15" s="2">
        <f t="shared" si="2"/>
        <v>1.1219512195121952</v>
      </c>
    </row>
    <row r="16" spans="1:14" x14ac:dyDescent="0.2">
      <c r="A16" s="1" t="s">
        <v>16</v>
      </c>
      <c r="B16" s="1">
        <v>9352</v>
      </c>
      <c r="C16" s="1">
        <v>0.41</v>
      </c>
      <c r="D16" s="1">
        <v>9240</v>
      </c>
      <c r="E16" s="1">
        <v>0.31</v>
      </c>
      <c r="F16" s="1">
        <v>8894</v>
      </c>
      <c r="G16" s="1">
        <v>0.36</v>
      </c>
      <c r="H16" s="1">
        <v>9070</v>
      </c>
      <c r="I16" s="1">
        <v>0.45</v>
      </c>
      <c r="J16" s="1"/>
      <c r="L16" s="2">
        <f t="shared" si="0"/>
        <v>0.75609756097560976</v>
      </c>
      <c r="M16" s="2">
        <f t="shared" si="1"/>
        <v>0.87804878048780488</v>
      </c>
      <c r="N16" s="2">
        <f t="shared" si="2"/>
        <v>1.0975609756097562</v>
      </c>
    </row>
    <row r="17" spans="1:14" x14ac:dyDescent="0.2">
      <c r="A17" s="1" t="s">
        <v>17</v>
      </c>
      <c r="B17" s="1">
        <v>11842</v>
      </c>
      <c r="C17" s="1">
        <v>0.42</v>
      </c>
      <c r="D17" s="1">
        <v>11703</v>
      </c>
      <c r="E17" s="1">
        <v>0.32</v>
      </c>
      <c r="F17" s="1">
        <v>11089</v>
      </c>
      <c r="G17" s="1">
        <v>0.36</v>
      </c>
      <c r="H17" s="1">
        <v>11289</v>
      </c>
      <c r="I17" s="1">
        <v>0.45</v>
      </c>
      <c r="J17" s="1"/>
      <c r="L17" s="2">
        <f t="shared" si="0"/>
        <v>0.76190476190476197</v>
      </c>
      <c r="M17" s="2">
        <f t="shared" si="1"/>
        <v>0.8571428571428571</v>
      </c>
      <c r="N17" s="2">
        <f t="shared" si="2"/>
        <v>1.0714285714285714</v>
      </c>
    </row>
    <row r="18" spans="1:14" x14ac:dyDescent="0.2">
      <c r="A18" s="1" t="s">
        <v>18</v>
      </c>
      <c r="B18" s="1">
        <v>72692</v>
      </c>
      <c r="C18" s="1">
        <v>3.78</v>
      </c>
      <c r="D18" s="1">
        <v>71279</v>
      </c>
      <c r="E18" s="1">
        <v>2.95</v>
      </c>
      <c r="F18" s="1">
        <v>64081</v>
      </c>
      <c r="G18" s="1">
        <v>3.4</v>
      </c>
      <c r="H18" s="1">
        <v>65638</v>
      </c>
      <c r="I18" s="1">
        <v>4.21</v>
      </c>
      <c r="J18" s="1"/>
      <c r="L18" s="2">
        <f t="shared" si="0"/>
        <v>0.78042328042328046</v>
      </c>
      <c r="M18" s="2">
        <f t="shared" si="1"/>
        <v>0.89947089947089953</v>
      </c>
      <c r="N18" s="2">
        <f t="shared" si="2"/>
        <v>1.1137566137566137</v>
      </c>
    </row>
    <row r="19" spans="1:14" x14ac:dyDescent="0.2">
      <c r="A19" s="1" t="s">
        <v>19</v>
      </c>
      <c r="B19" s="1">
        <v>65383</v>
      </c>
      <c r="C19" s="1">
        <v>3.76</v>
      </c>
      <c r="D19" s="1">
        <v>64256</v>
      </c>
      <c r="E19" s="1">
        <v>2.96</v>
      </c>
      <c r="F19" s="1">
        <v>56385</v>
      </c>
      <c r="G19" s="1">
        <v>3.36</v>
      </c>
      <c r="H19" s="1">
        <v>57881</v>
      </c>
      <c r="I19" s="1">
        <v>4.2</v>
      </c>
      <c r="J19" s="1"/>
      <c r="L19" s="2">
        <f t="shared" si="0"/>
        <v>0.78723404255319152</v>
      </c>
      <c r="M19" s="2">
        <f t="shared" si="1"/>
        <v>0.89361702127659581</v>
      </c>
      <c r="N19" s="2">
        <f t="shared" si="2"/>
        <v>1.1170212765957448</v>
      </c>
    </row>
    <row r="20" spans="1:14" x14ac:dyDescent="0.2">
      <c r="A20" s="1" t="s">
        <v>20</v>
      </c>
      <c r="B20" s="1">
        <v>68142</v>
      </c>
      <c r="C20" s="1">
        <v>3.74</v>
      </c>
      <c r="D20" s="1">
        <v>66953</v>
      </c>
      <c r="E20" s="1">
        <v>2.94</v>
      </c>
      <c r="F20" s="1">
        <v>59317</v>
      </c>
      <c r="G20" s="1">
        <v>3.38</v>
      </c>
      <c r="H20" s="1">
        <v>60875</v>
      </c>
      <c r="I20" s="1">
        <v>4.2</v>
      </c>
      <c r="J20" s="1"/>
      <c r="L20" s="2">
        <f t="shared" si="0"/>
        <v>0.7860962566844919</v>
      </c>
      <c r="M20" s="2">
        <f t="shared" si="1"/>
        <v>0.90374331550802134</v>
      </c>
      <c r="N20" s="2">
        <f t="shared" si="2"/>
        <v>1.1229946524064172</v>
      </c>
    </row>
    <row r="21" spans="1:14" x14ac:dyDescent="0.2">
      <c r="A21" s="1" t="s">
        <v>21</v>
      </c>
      <c r="B21" s="1">
        <v>38495</v>
      </c>
      <c r="C21" s="1">
        <v>1.65</v>
      </c>
      <c r="D21" s="1">
        <v>38109</v>
      </c>
      <c r="E21" s="1">
        <v>1.28</v>
      </c>
      <c r="F21" s="1">
        <v>36761</v>
      </c>
      <c r="G21" s="1">
        <v>1.51</v>
      </c>
      <c r="H21" s="1">
        <v>37374</v>
      </c>
      <c r="I21" s="1">
        <v>1.85</v>
      </c>
      <c r="J21" s="1"/>
      <c r="L21" s="2">
        <f t="shared" si="0"/>
        <v>0.77575757575757587</v>
      </c>
      <c r="M21" s="2">
        <f t="shared" si="1"/>
        <v>0.91515151515151516</v>
      </c>
      <c r="N21" s="2">
        <f t="shared" si="2"/>
        <v>1.1212121212121213</v>
      </c>
    </row>
    <row r="22" spans="1:14" x14ac:dyDescent="0.2">
      <c r="A22" s="1" t="s">
        <v>22</v>
      </c>
      <c r="B22" s="1">
        <v>47021</v>
      </c>
      <c r="C22" s="1">
        <v>3.1</v>
      </c>
      <c r="D22" s="1">
        <v>46022</v>
      </c>
      <c r="E22" s="1">
        <v>2.4</v>
      </c>
      <c r="F22" s="1">
        <v>42905</v>
      </c>
      <c r="G22" s="1">
        <v>2.77</v>
      </c>
      <c r="H22" s="1">
        <v>43928</v>
      </c>
      <c r="I22" s="1">
        <v>3.43</v>
      </c>
      <c r="J22" s="1"/>
      <c r="L22" s="2">
        <f t="shared" si="0"/>
        <v>0.77419354838709675</v>
      </c>
      <c r="M22" s="2">
        <f t="shared" si="1"/>
        <v>0.8935483870967742</v>
      </c>
      <c r="N22" s="2">
        <f t="shared" si="2"/>
        <v>1.1064516129032258</v>
      </c>
    </row>
    <row r="23" spans="1:14" x14ac:dyDescent="0.2">
      <c r="A23" s="1" t="s">
        <v>23</v>
      </c>
      <c r="B23" s="1">
        <v>52893</v>
      </c>
      <c r="C23" s="1">
        <v>3.6</v>
      </c>
      <c r="D23" s="1">
        <v>51766</v>
      </c>
      <c r="E23" s="1">
        <v>2.78</v>
      </c>
      <c r="F23" s="1">
        <v>49760</v>
      </c>
      <c r="G23" s="1">
        <v>3.22</v>
      </c>
      <c r="H23" s="1">
        <v>51043</v>
      </c>
      <c r="I23" s="1">
        <v>3.99</v>
      </c>
      <c r="J23" s="1"/>
      <c r="L23" s="2">
        <f t="shared" si="0"/>
        <v>0.77222222222222214</v>
      </c>
      <c r="M23" s="2">
        <f t="shared" si="1"/>
        <v>0.89444444444444449</v>
      </c>
      <c r="N23" s="2">
        <f t="shared" si="2"/>
        <v>1.1083333333333334</v>
      </c>
    </row>
    <row r="24" spans="1:14" x14ac:dyDescent="0.2">
      <c r="A24" s="1" t="s">
        <v>24</v>
      </c>
      <c r="B24" s="1">
        <v>30646</v>
      </c>
      <c r="C24" s="1">
        <v>3.46</v>
      </c>
      <c r="D24" s="1">
        <v>29949</v>
      </c>
      <c r="E24" s="1">
        <v>2.66</v>
      </c>
      <c r="F24" s="1">
        <v>27753</v>
      </c>
      <c r="G24" s="1">
        <v>3.06</v>
      </c>
      <c r="H24" s="1">
        <v>28729</v>
      </c>
      <c r="I24" s="1">
        <v>3.85</v>
      </c>
      <c r="J24" s="1"/>
      <c r="L24" s="2">
        <f t="shared" si="0"/>
        <v>0.76878612716763006</v>
      </c>
      <c r="M24" s="2">
        <f t="shared" si="1"/>
        <v>0.88439306358381509</v>
      </c>
      <c r="N24" s="2">
        <f t="shared" si="2"/>
        <v>1.1127167630057804</v>
      </c>
    </row>
    <row r="25" spans="1:14" x14ac:dyDescent="0.2">
      <c r="E25" s="1"/>
      <c r="G25" s="1"/>
      <c r="I25" s="1"/>
      <c r="J25" s="6"/>
      <c r="K25" s="6"/>
      <c r="L25" s="6"/>
      <c r="M25" s="6"/>
      <c r="N25" s="6"/>
    </row>
    <row r="26" spans="1:14" x14ac:dyDescent="0.2">
      <c r="J26" s="3"/>
      <c r="K26" s="7"/>
      <c r="L26" s="3" t="s">
        <v>27</v>
      </c>
      <c r="M26" s="9" t="s">
        <v>28</v>
      </c>
      <c r="N26" s="9" t="s">
        <v>29</v>
      </c>
    </row>
    <row r="27" spans="1:14" x14ac:dyDescent="0.2">
      <c r="J27" s="10" t="s">
        <v>41</v>
      </c>
      <c r="K27" s="7" t="s">
        <v>37</v>
      </c>
      <c r="L27" s="8">
        <f>AVERAGE(L3:L20)</f>
        <v>0.78238996226530455</v>
      </c>
      <c r="M27" s="8">
        <f t="shared" ref="M27:N27" si="3">AVERAGE(M3:M20)</f>
        <v>0.90794893545386857</v>
      </c>
      <c r="N27" s="8">
        <f t="shared" si="3"/>
        <v>1.124179058527937</v>
      </c>
    </row>
    <row r="28" spans="1:14" x14ac:dyDescent="0.2">
      <c r="J28" s="10" t="s">
        <v>42</v>
      </c>
      <c r="K28" s="7" t="s">
        <v>37</v>
      </c>
      <c r="L28" s="8">
        <f>AVERAGE(L21:L24)</f>
        <v>0.77273986838363118</v>
      </c>
      <c r="M28" s="8">
        <f t="shared" ref="M28:N28" si="4">AVERAGE(M21:M24)</f>
        <v>0.89688435256913723</v>
      </c>
      <c r="N28" s="8">
        <f t="shared" si="4"/>
        <v>1.1121784576136151</v>
      </c>
    </row>
    <row r="29" spans="1:14" x14ac:dyDescent="0.2">
      <c r="J29" s="10" t="s">
        <v>35</v>
      </c>
      <c r="K29" s="7" t="s">
        <v>37</v>
      </c>
      <c r="L29" s="8">
        <f>AVERAGE(L3:L24)</f>
        <v>0.78063539974136387</v>
      </c>
      <c r="M29" s="8">
        <f t="shared" ref="M29:N29" si="5">AVERAGE(M3:M24)</f>
        <v>0.90593719311119014</v>
      </c>
      <c r="N29" s="8">
        <f t="shared" si="5"/>
        <v>1.1219971310889694</v>
      </c>
    </row>
    <row r="34" spans="4:19" s="1" customFormat="1" x14ac:dyDescent="0.2"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</sheetData>
  <mergeCells count="5">
    <mergeCell ref="A1:A2"/>
    <mergeCell ref="B1:C1"/>
    <mergeCell ref="D1:E1"/>
    <mergeCell ref="F1:G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BD455-18DF-45C6-90CB-33384BC300EE}">
  <dimension ref="A1:S34"/>
  <sheetViews>
    <sheetView zoomScale="115" zoomScaleNormal="115" workbookViewId="0">
      <selection activeCell="I25" sqref="I25"/>
    </sheetView>
  </sheetViews>
  <sheetFormatPr defaultRowHeight="14.25" x14ac:dyDescent="0.2"/>
  <cols>
    <col min="1" max="1" width="15.75" style="1" bestFit="1" customWidth="1"/>
    <col min="2" max="3" width="9" style="1"/>
    <col min="11" max="11" width="7.125" bestFit="1" customWidth="1"/>
    <col min="14" max="14" width="10.125" bestFit="1" customWidth="1"/>
    <col min="17" max="17" width="12.5" bestFit="1" customWidth="1"/>
  </cols>
  <sheetData>
    <row r="1" spans="1:14" x14ac:dyDescent="0.2">
      <c r="A1" s="13" t="s">
        <v>0</v>
      </c>
      <c r="B1" s="13" t="s">
        <v>26</v>
      </c>
      <c r="C1" s="13"/>
      <c r="D1" s="14" t="s">
        <v>27</v>
      </c>
      <c r="E1" s="14"/>
      <c r="F1" s="14" t="s">
        <v>28</v>
      </c>
      <c r="G1" s="14"/>
      <c r="H1" s="14" t="s">
        <v>29</v>
      </c>
      <c r="I1" s="14"/>
      <c r="J1" s="5"/>
    </row>
    <row r="2" spans="1:14" x14ac:dyDescent="0.2">
      <c r="A2" s="13"/>
      <c r="B2" s="1" t="s">
        <v>1</v>
      </c>
      <c r="C2" s="1" t="s">
        <v>2</v>
      </c>
      <c r="D2" s="1" t="s">
        <v>1</v>
      </c>
      <c r="E2" s="1" t="s">
        <v>2</v>
      </c>
      <c r="F2" s="1" t="s">
        <v>1</v>
      </c>
      <c r="G2" s="1" t="s">
        <v>2</v>
      </c>
      <c r="H2" s="1" t="s">
        <v>1</v>
      </c>
      <c r="I2" s="1" t="s">
        <v>2</v>
      </c>
      <c r="J2" s="1"/>
      <c r="L2" t="s">
        <v>38</v>
      </c>
      <c r="M2" s="1" t="s">
        <v>39</v>
      </c>
      <c r="N2" s="1" t="s">
        <v>40</v>
      </c>
    </row>
    <row r="3" spans="1:14" x14ac:dyDescent="0.2">
      <c r="A3" s="1" t="s">
        <v>3</v>
      </c>
      <c r="B3" s="1">
        <v>350155</v>
      </c>
      <c r="C3" s="1">
        <v>16.87</v>
      </c>
      <c r="D3" s="1">
        <v>347812</v>
      </c>
      <c r="E3" s="1">
        <v>12.97</v>
      </c>
      <c r="F3" s="1">
        <v>325625</v>
      </c>
      <c r="G3" s="1">
        <v>15.34</v>
      </c>
      <c r="H3" s="1">
        <v>334732</v>
      </c>
      <c r="I3" s="1">
        <v>18.899999999999999</v>
      </c>
      <c r="J3" s="1"/>
      <c r="L3" s="2">
        <f>(E3)/C3</f>
        <v>0.76882039122703028</v>
      </c>
      <c r="M3" s="2">
        <f>(G3)/C3</f>
        <v>0.90930646117368108</v>
      </c>
      <c r="N3" s="2">
        <f>(I3)/C3</f>
        <v>1.1203319502074687</v>
      </c>
    </row>
    <row r="4" spans="1:14" x14ac:dyDescent="0.2">
      <c r="A4" s="1" t="s">
        <v>4</v>
      </c>
      <c r="B4" s="1">
        <v>375655</v>
      </c>
      <c r="C4" s="1">
        <v>16.899999999999999</v>
      </c>
      <c r="D4" s="1">
        <v>372914</v>
      </c>
      <c r="E4" s="1">
        <v>13.09</v>
      </c>
      <c r="F4" s="1">
        <v>347891</v>
      </c>
      <c r="G4" s="1">
        <v>15.41</v>
      </c>
      <c r="H4" s="1">
        <v>357340</v>
      </c>
      <c r="I4" s="1">
        <v>18.760000000000002</v>
      </c>
      <c r="J4" s="1"/>
      <c r="L4" s="2">
        <f t="shared" ref="L4:L24" si="0">(E4)/C4</f>
        <v>0.77455621301775157</v>
      </c>
      <c r="M4" s="2">
        <f t="shared" ref="M4:M24" si="1">(G4)/C4</f>
        <v>0.9118343195266273</v>
      </c>
      <c r="N4" s="2">
        <f t="shared" ref="N4:N24" si="2">(I4)/C4</f>
        <v>1.1100591715976333</v>
      </c>
    </row>
    <row r="5" spans="1:14" x14ac:dyDescent="0.2">
      <c r="A5" s="1" t="s">
        <v>5</v>
      </c>
      <c r="B5" s="1">
        <v>165251</v>
      </c>
      <c r="C5" s="1">
        <v>8.48</v>
      </c>
      <c r="D5" s="1">
        <v>164269</v>
      </c>
      <c r="E5" s="1">
        <v>6.55</v>
      </c>
      <c r="F5" s="1">
        <v>149641</v>
      </c>
      <c r="G5" s="1">
        <v>7.68</v>
      </c>
      <c r="H5" s="1">
        <v>153295</v>
      </c>
      <c r="I5" s="1">
        <v>9.39</v>
      </c>
      <c r="J5" s="1"/>
      <c r="L5" s="2">
        <f t="shared" si="0"/>
        <v>0.77240566037735847</v>
      </c>
      <c r="M5" s="2">
        <f t="shared" si="1"/>
        <v>0.90566037735849048</v>
      </c>
      <c r="N5" s="2">
        <f t="shared" si="2"/>
        <v>1.1073113207547169</v>
      </c>
    </row>
    <row r="6" spans="1:14" x14ac:dyDescent="0.2">
      <c r="A6" s="1" t="s">
        <v>6</v>
      </c>
      <c r="B6" s="1">
        <v>180033</v>
      </c>
      <c r="C6" s="1">
        <v>8.4</v>
      </c>
      <c r="D6" s="1">
        <v>179124</v>
      </c>
      <c r="E6" s="1">
        <v>6.52</v>
      </c>
      <c r="F6" s="1">
        <v>169009</v>
      </c>
      <c r="G6" s="1">
        <v>7.63</v>
      </c>
      <c r="H6" s="1">
        <v>172265</v>
      </c>
      <c r="I6" s="1">
        <v>9.34</v>
      </c>
      <c r="J6" s="1"/>
      <c r="L6" s="2">
        <f t="shared" si="0"/>
        <v>0.7761904761904761</v>
      </c>
      <c r="M6" s="2">
        <f t="shared" si="1"/>
        <v>0.90833333333333333</v>
      </c>
      <c r="N6" s="2">
        <f t="shared" si="2"/>
        <v>1.111904761904762</v>
      </c>
    </row>
    <row r="7" spans="1:14" x14ac:dyDescent="0.2">
      <c r="A7" s="1" t="s">
        <v>7</v>
      </c>
      <c r="B7" s="1">
        <v>207427</v>
      </c>
      <c r="C7" s="1">
        <v>8.4700000000000006</v>
      </c>
      <c r="D7" s="1">
        <v>206627</v>
      </c>
      <c r="E7" s="1">
        <v>6.62</v>
      </c>
      <c r="F7" s="1">
        <v>198212</v>
      </c>
      <c r="G7" s="1">
        <v>7.83</v>
      </c>
      <c r="H7" s="1">
        <v>202558</v>
      </c>
      <c r="I7" s="1">
        <v>9.57</v>
      </c>
      <c r="J7" s="1"/>
      <c r="L7" s="2">
        <f t="shared" si="0"/>
        <v>0.78158205430932703</v>
      </c>
      <c r="M7" s="2">
        <f t="shared" si="1"/>
        <v>0.92443919716646983</v>
      </c>
      <c r="N7" s="2">
        <f t="shared" si="2"/>
        <v>1.1298701298701299</v>
      </c>
    </row>
    <row r="8" spans="1:14" x14ac:dyDescent="0.2">
      <c r="A8" s="1" t="s">
        <v>8</v>
      </c>
      <c r="B8" s="1">
        <v>174984</v>
      </c>
      <c r="C8" s="1">
        <v>8.5399999999999991</v>
      </c>
      <c r="D8" s="1">
        <v>173145</v>
      </c>
      <c r="E8" s="1">
        <v>6.59</v>
      </c>
      <c r="F8" s="1">
        <v>154957</v>
      </c>
      <c r="G8" s="1">
        <v>7.74</v>
      </c>
      <c r="H8" s="1">
        <v>161369</v>
      </c>
      <c r="I8" s="1">
        <v>9.4499999999999993</v>
      </c>
      <c r="J8" s="1"/>
      <c r="K8" s="2"/>
      <c r="L8" s="2">
        <f t="shared" si="0"/>
        <v>0.77166276346604223</v>
      </c>
      <c r="M8" s="2">
        <f t="shared" si="1"/>
        <v>0.90632318501170972</v>
      </c>
      <c r="N8" s="2">
        <f t="shared" si="2"/>
        <v>1.1065573770491803</v>
      </c>
    </row>
    <row r="9" spans="1:14" x14ac:dyDescent="0.2">
      <c r="A9" s="1" t="s">
        <v>9</v>
      </c>
      <c r="B9" s="1">
        <v>197435</v>
      </c>
      <c r="C9" s="1">
        <v>8.4600000000000009</v>
      </c>
      <c r="D9" s="1">
        <v>196485</v>
      </c>
      <c r="E9" s="1">
        <v>6.58</v>
      </c>
      <c r="F9" s="1">
        <v>184131</v>
      </c>
      <c r="G9" s="1">
        <v>7.73</v>
      </c>
      <c r="H9" s="1">
        <v>188523</v>
      </c>
      <c r="I9" s="1">
        <v>9.4499999999999993</v>
      </c>
      <c r="J9" s="1"/>
      <c r="K9" s="2"/>
      <c r="L9" s="2">
        <f t="shared" si="0"/>
        <v>0.77777777777777768</v>
      </c>
      <c r="M9" s="2">
        <f t="shared" si="1"/>
        <v>0.91371158392434981</v>
      </c>
      <c r="N9" s="2">
        <f t="shared" si="2"/>
        <v>1.1170212765957446</v>
      </c>
    </row>
    <row r="10" spans="1:14" x14ac:dyDescent="0.2">
      <c r="A10" s="1" t="s">
        <v>10</v>
      </c>
      <c r="B10" s="1">
        <v>37162</v>
      </c>
      <c r="C10" s="1">
        <v>1.65</v>
      </c>
      <c r="D10" s="1">
        <v>36897</v>
      </c>
      <c r="E10" s="1">
        <v>1.27</v>
      </c>
      <c r="F10" s="1">
        <v>34526</v>
      </c>
      <c r="G10" s="1">
        <v>1.49</v>
      </c>
      <c r="H10" s="1">
        <v>35456</v>
      </c>
      <c r="I10" s="1">
        <v>1.83</v>
      </c>
      <c r="J10" s="1"/>
      <c r="L10" s="2">
        <f t="shared" si="0"/>
        <v>0.76969696969696977</v>
      </c>
      <c r="M10" s="2">
        <f t="shared" si="1"/>
        <v>0.90303030303030307</v>
      </c>
      <c r="N10" s="2">
        <f t="shared" si="2"/>
        <v>1.1090909090909091</v>
      </c>
    </row>
    <row r="11" spans="1:14" x14ac:dyDescent="0.2">
      <c r="A11" s="1" t="s">
        <v>11</v>
      </c>
      <c r="B11" s="1">
        <v>37121</v>
      </c>
      <c r="C11" s="1">
        <v>1.63</v>
      </c>
      <c r="D11" s="1">
        <v>36799</v>
      </c>
      <c r="E11" s="1">
        <v>1.27</v>
      </c>
      <c r="F11" s="1">
        <v>34328</v>
      </c>
      <c r="G11" s="1">
        <v>1.5</v>
      </c>
      <c r="H11" s="1">
        <v>35355</v>
      </c>
      <c r="I11" s="1">
        <v>1.82</v>
      </c>
      <c r="J11" s="1"/>
      <c r="L11" s="2">
        <f t="shared" si="0"/>
        <v>0.77914110429447858</v>
      </c>
      <c r="M11" s="2">
        <f t="shared" si="1"/>
        <v>0.92024539877300615</v>
      </c>
      <c r="N11" s="2">
        <f t="shared" si="2"/>
        <v>1.1165644171779143</v>
      </c>
    </row>
    <row r="12" spans="1:14" x14ac:dyDescent="0.2">
      <c r="A12" s="1" t="s">
        <v>12</v>
      </c>
      <c r="B12" s="1">
        <v>47390</v>
      </c>
      <c r="C12" s="1">
        <v>1.65</v>
      </c>
      <c r="D12" s="1">
        <v>46979</v>
      </c>
      <c r="E12" s="1">
        <v>1.28</v>
      </c>
      <c r="F12" s="1">
        <v>45165</v>
      </c>
      <c r="G12" s="1">
        <v>1.51</v>
      </c>
      <c r="H12" s="1">
        <v>46191</v>
      </c>
      <c r="I12" s="1">
        <v>1.87</v>
      </c>
      <c r="J12" s="1"/>
      <c r="L12" s="2">
        <f t="shared" si="0"/>
        <v>0.77575757575757587</v>
      </c>
      <c r="M12" s="2">
        <f t="shared" si="1"/>
        <v>0.91515151515151516</v>
      </c>
      <c r="N12" s="2">
        <f t="shared" si="2"/>
        <v>1.1333333333333335</v>
      </c>
    </row>
    <row r="13" spans="1:14" x14ac:dyDescent="0.2">
      <c r="A13" s="1" t="s">
        <v>13</v>
      </c>
      <c r="B13" s="1">
        <v>40542</v>
      </c>
      <c r="C13" s="1">
        <v>1.62</v>
      </c>
      <c r="D13" s="1">
        <v>40023</v>
      </c>
      <c r="E13" s="1">
        <v>1.26</v>
      </c>
      <c r="F13" s="1">
        <v>37773</v>
      </c>
      <c r="G13" s="1">
        <v>1.49</v>
      </c>
      <c r="H13" s="1">
        <v>39116</v>
      </c>
      <c r="I13" s="1">
        <v>1.82</v>
      </c>
      <c r="J13" s="1"/>
      <c r="L13" s="2">
        <f t="shared" si="0"/>
        <v>0.77777777777777768</v>
      </c>
      <c r="M13" s="2">
        <f t="shared" si="1"/>
        <v>0.91975308641975306</v>
      </c>
      <c r="N13" s="2">
        <f t="shared" si="2"/>
        <v>1.1234567901234567</v>
      </c>
    </row>
    <row r="14" spans="1:14" x14ac:dyDescent="0.2">
      <c r="A14" s="1" t="s">
        <v>14</v>
      </c>
      <c r="B14" s="1">
        <v>9253</v>
      </c>
      <c r="C14" s="1">
        <v>0.41</v>
      </c>
      <c r="D14" s="1">
        <v>9116</v>
      </c>
      <c r="E14" s="1">
        <v>0.3</v>
      </c>
      <c r="F14" s="1">
        <v>8563</v>
      </c>
      <c r="G14" s="1">
        <v>0.37</v>
      </c>
      <c r="H14" s="1">
        <v>8798</v>
      </c>
      <c r="I14" s="1">
        <v>0.45</v>
      </c>
      <c r="J14" s="1"/>
      <c r="L14" s="2">
        <f t="shared" si="0"/>
        <v>0.73170731707317072</v>
      </c>
      <c r="M14" s="2">
        <f t="shared" si="1"/>
        <v>0.90243902439024393</v>
      </c>
      <c r="N14" s="2">
        <f t="shared" si="2"/>
        <v>1.0975609756097562</v>
      </c>
    </row>
    <row r="15" spans="1:14" x14ac:dyDescent="0.2">
      <c r="A15" s="1" t="s">
        <v>15</v>
      </c>
      <c r="B15" s="1">
        <v>10671</v>
      </c>
      <c r="C15" s="1">
        <v>0.4</v>
      </c>
      <c r="D15" s="1">
        <v>10616</v>
      </c>
      <c r="E15" s="1">
        <v>0.32</v>
      </c>
      <c r="F15" s="1">
        <v>10039</v>
      </c>
      <c r="G15" s="1">
        <v>0.37</v>
      </c>
      <c r="H15" s="1">
        <v>10376</v>
      </c>
      <c r="I15" s="1">
        <v>0.46</v>
      </c>
      <c r="J15" s="1"/>
      <c r="L15" s="2">
        <f t="shared" si="0"/>
        <v>0.79999999999999993</v>
      </c>
      <c r="M15" s="2">
        <f t="shared" si="1"/>
        <v>0.92499999999999993</v>
      </c>
      <c r="N15" s="2">
        <f t="shared" si="2"/>
        <v>1.1499999999999999</v>
      </c>
    </row>
    <row r="16" spans="1:14" x14ac:dyDescent="0.2">
      <c r="A16" s="1" t="s">
        <v>16</v>
      </c>
      <c r="B16" s="1">
        <v>9181</v>
      </c>
      <c r="C16" s="1">
        <v>0.4</v>
      </c>
      <c r="D16" s="1">
        <v>9122</v>
      </c>
      <c r="E16" s="1">
        <v>0.31</v>
      </c>
      <c r="F16" s="1">
        <v>8531</v>
      </c>
      <c r="G16" s="1">
        <v>0.36</v>
      </c>
      <c r="H16" s="1">
        <v>8773</v>
      </c>
      <c r="I16" s="1">
        <v>0.44</v>
      </c>
      <c r="J16" s="1"/>
      <c r="L16" s="2">
        <f t="shared" si="0"/>
        <v>0.77499999999999991</v>
      </c>
      <c r="M16" s="2">
        <f t="shared" si="1"/>
        <v>0.89999999999999991</v>
      </c>
      <c r="N16" s="2">
        <f t="shared" si="2"/>
        <v>1.0999999999999999</v>
      </c>
    </row>
    <row r="17" spans="1:14" x14ac:dyDescent="0.2">
      <c r="A17" s="1" t="s">
        <v>17</v>
      </c>
      <c r="B17" s="1">
        <v>11543</v>
      </c>
      <c r="C17" s="1">
        <v>0.4</v>
      </c>
      <c r="D17" s="1">
        <v>11420</v>
      </c>
      <c r="E17" s="1">
        <v>0.32</v>
      </c>
      <c r="F17" s="1">
        <v>10735</v>
      </c>
      <c r="G17" s="1">
        <v>0.37</v>
      </c>
      <c r="H17" s="1">
        <v>11120</v>
      </c>
      <c r="I17" s="1">
        <v>0.45</v>
      </c>
      <c r="J17" s="1"/>
      <c r="L17" s="2">
        <f t="shared" si="0"/>
        <v>0.79999999999999993</v>
      </c>
      <c r="M17" s="2">
        <f t="shared" si="1"/>
        <v>0.92499999999999993</v>
      </c>
      <c r="N17" s="2">
        <f t="shared" si="2"/>
        <v>1.125</v>
      </c>
    </row>
    <row r="18" spans="1:14" x14ac:dyDescent="0.2">
      <c r="A18" s="1" t="s">
        <v>18</v>
      </c>
      <c r="B18" s="1">
        <v>65748</v>
      </c>
      <c r="C18" s="1">
        <v>3.74</v>
      </c>
      <c r="D18" s="1">
        <v>64847</v>
      </c>
      <c r="E18" s="1">
        <v>2.89</v>
      </c>
      <c r="F18" s="1">
        <v>56732</v>
      </c>
      <c r="G18" s="1">
        <v>3.37</v>
      </c>
      <c r="H18" s="1">
        <v>58777</v>
      </c>
      <c r="I18" s="1">
        <v>4.13</v>
      </c>
      <c r="J18" s="1"/>
      <c r="L18" s="2">
        <f t="shared" si="0"/>
        <v>0.77272727272727271</v>
      </c>
      <c r="M18" s="2">
        <f t="shared" si="1"/>
        <v>0.90106951871657748</v>
      </c>
      <c r="N18" s="2">
        <f t="shared" si="2"/>
        <v>1.1042780748663101</v>
      </c>
    </row>
    <row r="19" spans="1:14" x14ac:dyDescent="0.2">
      <c r="A19" s="1" t="s">
        <v>19</v>
      </c>
      <c r="B19" s="1">
        <v>62412</v>
      </c>
      <c r="C19" s="1">
        <v>3.77</v>
      </c>
      <c r="D19" s="1">
        <v>61794</v>
      </c>
      <c r="E19" s="1">
        <v>2.92</v>
      </c>
      <c r="F19" s="1">
        <v>53602</v>
      </c>
      <c r="G19" s="1">
        <v>3.36</v>
      </c>
      <c r="H19" s="1">
        <v>55230</v>
      </c>
      <c r="I19" s="1">
        <v>4.13</v>
      </c>
      <c r="J19" s="1"/>
      <c r="L19" s="2">
        <f t="shared" si="0"/>
        <v>0.77453580901856767</v>
      </c>
      <c r="M19" s="2">
        <f t="shared" si="1"/>
        <v>0.89124668435013255</v>
      </c>
      <c r="N19" s="2">
        <f t="shared" si="2"/>
        <v>1.0954907161803713</v>
      </c>
    </row>
    <row r="20" spans="1:14" x14ac:dyDescent="0.2">
      <c r="A20" s="1" t="s">
        <v>20</v>
      </c>
      <c r="B20" s="1">
        <v>63800</v>
      </c>
      <c r="C20" s="1">
        <v>3.75</v>
      </c>
      <c r="D20" s="1">
        <v>63062</v>
      </c>
      <c r="E20" s="1">
        <v>2.9</v>
      </c>
      <c r="F20" s="1">
        <v>54766</v>
      </c>
      <c r="G20" s="1">
        <v>3.39</v>
      </c>
      <c r="H20" s="1">
        <v>56633</v>
      </c>
      <c r="I20" s="1">
        <v>4.12</v>
      </c>
      <c r="J20" s="1"/>
      <c r="L20" s="2">
        <f t="shared" si="0"/>
        <v>0.77333333333333332</v>
      </c>
      <c r="M20" s="2">
        <f t="shared" si="1"/>
        <v>0.90400000000000003</v>
      </c>
      <c r="N20" s="2">
        <f t="shared" si="2"/>
        <v>1.0986666666666667</v>
      </c>
    </row>
    <row r="21" spans="1:14" x14ac:dyDescent="0.2">
      <c r="A21" s="1" t="s">
        <v>21</v>
      </c>
      <c r="B21" s="1">
        <v>35865</v>
      </c>
      <c r="C21" s="1">
        <v>1.64</v>
      </c>
      <c r="D21" s="1">
        <v>35539</v>
      </c>
      <c r="E21" s="1">
        <v>1.26</v>
      </c>
      <c r="F21" s="1">
        <v>33363</v>
      </c>
      <c r="G21" s="1">
        <v>1.49</v>
      </c>
      <c r="H21" s="1">
        <v>34304</v>
      </c>
      <c r="I21" s="1">
        <v>1.83</v>
      </c>
      <c r="J21" s="1"/>
      <c r="L21" s="2">
        <f t="shared" si="0"/>
        <v>0.76829268292682928</v>
      </c>
      <c r="M21" s="2">
        <f t="shared" si="1"/>
        <v>0.90853658536585369</v>
      </c>
      <c r="N21" s="2">
        <f t="shared" si="2"/>
        <v>1.1158536585365855</v>
      </c>
    </row>
    <row r="22" spans="1:14" x14ac:dyDescent="0.2">
      <c r="A22" s="1" t="s">
        <v>22</v>
      </c>
      <c r="B22" s="1">
        <v>51047</v>
      </c>
      <c r="C22" s="1">
        <v>3.15</v>
      </c>
      <c r="D22" s="1">
        <v>50334</v>
      </c>
      <c r="E22" s="1">
        <v>2.4300000000000002</v>
      </c>
      <c r="F22" s="1">
        <v>46230</v>
      </c>
      <c r="G22" s="1">
        <v>2.81</v>
      </c>
      <c r="H22" s="1">
        <v>47932</v>
      </c>
      <c r="I22" s="1">
        <v>3.46</v>
      </c>
      <c r="J22" s="1"/>
      <c r="L22" s="2">
        <f t="shared" si="0"/>
        <v>0.77142857142857146</v>
      </c>
      <c r="M22" s="2">
        <f t="shared" si="1"/>
        <v>0.89206349206349211</v>
      </c>
      <c r="N22" s="2">
        <f t="shared" si="2"/>
        <v>1.0984126984126985</v>
      </c>
    </row>
    <row r="23" spans="1:14" x14ac:dyDescent="0.2">
      <c r="A23" s="1" t="s">
        <v>23</v>
      </c>
      <c r="B23" s="1">
        <v>54774</v>
      </c>
      <c r="C23" s="1">
        <v>3.62</v>
      </c>
      <c r="D23" s="1">
        <v>53759</v>
      </c>
      <c r="E23" s="1">
        <v>2.79</v>
      </c>
      <c r="F23" s="1">
        <v>51747</v>
      </c>
      <c r="G23" s="1">
        <v>3.22</v>
      </c>
      <c r="H23" s="1">
        <v>52967</v>
      </c>
      <c r="I23" s="1">
        <v>3.97</v>
      </c>
      <c r="J23" s="1"/>
      <c r="L23" s="2">
        <f t="shared" si="0"/>
        <v>0.77071823204419887</v>
      </c>
      <c r="M23" s="2">
        <f t="shared" si="1"/>
        <v>0.88950276243093929</v>
      </c>
      <c r="N23" s="2">
        <f t="shared" si="2"/>
        <v>1.0966850828729282</v>
      </c>
    </row>
    <row r="24" spans="1:14" x14ac:dyDescent="0.2">
      <c r="A24" s="1" t="s">
        <v>24</v>
      </c>
      <c r="B24" s="1">
        <v>26501</v>
      </c>
      <c r="C24" s="1">
        <v>3.43</v>
      </c>
      <c r="D24" s="1">
        <v>25943</v>
      </c>
      <c r="E24" s="1">
        <v>2.63</v>
      </c>
      <c r="F24" s="1">
        <v>23646</v>
      </c>
      <c r="G24" s="1">
        <v>3.03</v>
      </c>
      <c r="H24" s="1">
        <v>24718</v>
      </c>
      <c r="I24" s="1">
        <v>3.79</v>
      </c>
      <c r="J24" s="1"/>
      <c r="L24" s="2">
        <f t="shared" si="0"/>
        <v>0.76676384839650136</v>
      </c>
      <c r="M24" s="2">
        <f t="shared" si="1"/>
        <v>0.88338192419825068</v>
      </c>
      <c r="N24" s="2">
        <f t="shared" si="2"/>
        <v>1.1049562682215743</v>
      </c>
    </row>
    <row r="25" spans="1:14" x14ac:dyDescent="0.2">
      <c r="E25" s="1"/>
      <c r="G25" s="1"/>
      <c r="I25" s="1"/>
      <c r="J25" s="6"/>
      <c r="K25" s="6"/>
      <c r="L25" s="6"/>
      <c r="M25" s="6"/>
      <c r="N25" s="6"/>
    </row>
    <row r="26" spans="1:14" x14ac:dyDescent="0.2">
      <c r="J26" s="3"/>
      <c r="K26" s="7"/>
      <c r="L26" s="3" t="s">
        <v>27</v>
      </c>
      <c r="M26" s="9" t="s">
        <v>28</v>
      </c>
      <c r="N26" s="9" t="s">
        <v>29</v>
      </c>
    </row>
    <row r="27" spans="1:14" x14ac:dyDescent="0.2">
      <c r="J27" s="10" t="s">
        <v>41</v>
      </c>
      <c r="K27" s="7" t="s">
        <v>37</v>
      </c>
      <c r="L27" s="8">
        <f>AVERAGE(L3:L20)</f>
        <v>0.77514847200249515</v>
      </c>
      <c r="M27" s="8">
        <f t="shared" ref="M27:N27" si="3">AVERAGE(M3:M20)</f>
        <v>0.91036355490701082</v>
      </c>
      <c r="N27" s="8">
        <f t="shared" si="3"/>
        <v>1.1142498817237976</v>
      </c>
    </row>
    <row r="28" spans="1:14" x14ac:dyDescent="0.2">
      <c r="J28" s="10" t="s">
        <v>42</v>
      </c>
      <c r="K28" s="7" t="s">
        <v>37</v>
      </c>
      <c r="L28" s="8">
        <f>AVERAGE(L21:L24)</f>
        <v>0.76930083369902524</v>
      </c>
      <c r="M28" s="8">
        <f t="shared" ref="M28:N28" si="4">AVERAGE(M21:M24)</f>
        <v>0.89337119101463391</v>
      </c>
      <c r="N28" s="8">
        <f t="shared" si="4"/>
        <v>1.1039769270109465</v>
      </c>
    </row>
    <row r="29" spans="1:14" x14ac:dyDescent="0.2">
      <c r="J29" s="10" t="s">
        <v>35</v>
      </c>
      <c r="K29" s="7" t="s">
        <v>37</v>
      </c>
      <c r="L29" s="8">
        <f>AVERAGE(L3:L24)</f>
        <v>0.77408526503822794</v>
      </c>
      <c r="M29" s="8">
        <f t="shared" ref="M29:N29" si="5">AVERAGE(M3:M24)</f>
        <v>0.90727403419930608</v>
      </c>
      <c r="N29" s="8">
        <f t="shared" si="5"/>
        <v>1.1123820717760065</v>
      </c>
    </row>
    <row r="34" spans="4:19" s="1" customFormat="1" x14ac:dyDescent="0.2"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</sheetData>
  <mergeCells count="5">
    <mergeCell ref="A1:A2"/>
    <mergeCell ref="B1:C1"/>
    <mergeCell ref="D1:E1"/>
    <mergeCell ref="F1:G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yuv 压缩率</vt:lpstr>
      <vt:lpstr>y 压缩率</vt:lpstr>
      <vt:lpstr>u 压缩率</vt:lpstr>
      <vt:lpstr>v 压缩率</vt:lpstr>
      <vt:lpstr>yuv 时间</vt:lpstr>
      <vt:lpstr>y 时间</vt:lpstr>
      <vt:lpstr>u 时间</vt:lpstr>
      <vt:lpstr>v 时间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2021-01-18T13:29:25Z</dcterms:modified>
</cp:coreProperties>
</file>