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default (20221006)"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1" fillId="0" borderId="1" applyAlignment="1" pivotButton="0" quotePrefix="0" xfId="0">
      <alignment horizontal="center" vertical="top"/>
    </xf>
    <xf numFmtId="0" fontId="1" fillId="0" borderId="1" applyAlignment="1" pivotButton="0" quotePrefix="0" xfId="0">
      <alignment horizontal="center" vertical="top" wrapText="1"/>
    </xf>
    <xf numFmtId="0" fontId="0" fillId="0" borderId="0" applyAlignment="1" pivotButton="0" quotePrefix="0" xfId="0">
      <alignment horizontal="center" vertical="top" wrapText="1"/>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8" defaultRowHeight="15"/>
  <cols>
    <col width="5" customWidth="1" min="1" max="1"/>
    <col width="28" customWidth="1" min="2" max="2"/>
    <col width="23" customWidth="1" min="3" max="3"/>
    <col width="40" customWidth="1" min="4" max="4"/>
    <col width="40" customWidth="1" min="5" max="5"/>
    <col width="30" customWidth="1" min="6" max="6"/>
    <col width="15" customWidth="1" min="7" max="7"/>
    <col width="9" customWidth="1" min="8" max="8"/>
  </cols>
  <sheetData>
    <row r="1">
      <c r="A1" s="2" t="inlineStr">
        <is>
          <t>순번</t>
        </is>
      </c>
      <c r="B1" s="2" t="inlineStr">
        <is>
          <t>기사제목</t>
        </is>
      </c>
      <c r="C1" s="2" t="inlineStr">
        <is>
          <t>기사위치</t>
        </is>
      </c>
      <c r="D1" s="2" t="inlineStr">
        <is>
          <t>국문내용</t>
        </is>
      </c>
      <c r="E1" s="2" t="inlineStr">
        <is>
          <t>원문내용</t>
        </is>
      </c>
      <c r="F1" s="2" t="inlineStr">
        <is>
          <t>메모</t>
        </is>
      </c>
      <c r="G1" s="2" t="inlineStr">
        <is>
          <t>메타데이터</t>
        </is>
      </c>
      <c r="H1" s="2" t="inlineStr">
        <is>
          <t>원본 링크</t>
        </is>
      </c>
    </row>
    <row r="2">
      <c r="A2" s="3" t="inlineStr">
        <is>
          <t>1</t>
        </is>
      </c>
      <c r="B2" s="4" t="inlineStr">
        <is>
          <t>승정원에서 향축을 전하는 의주를 아뢰다</t>
        </is>
      </c>
      <c r="C2" s="4" t="inlineStr">
        <is>
          <t>문종실록 2권
문종 즉위년 7월 1일 계묘 2번째기사
1450년 명 경태(景泰) 1년</t>
        </is>
      </c>
      <c r="D2" s="4" t="inlineStr">
        <is>
          <t>승정원(承政院)에서 향축(香祝)을 전하는 의주(儀註)를 아뢰기를,
"액정서(掖庭署)에서 향(香)을 전하는 위(位)를 사정전(思政殿) 월랑(月廊) 남쪽 계단 아래에 베풀고, 향축안(香祝案)을 전향위(傳香位)의 동남(東南)쪽에 베풀고, 때가 되어 교서관(校書館)에서 향축을 내어 오면, 액정서에서 전해 받아가지고 들어가 안(案)에 놓습니다. 승지(承旨)는 향축안 동남쪽으로 들어오고, 판통례(判通禮)는 전향 위 서남쪽으로 들어와 부복하고, 헌관(獻官)은 사정전 서문(西門) 밖으로 나갑니다. 전하가 위(位)에 나오면 헌관이 들어옵니다. 【만일 여러 곳의 향을 함께 전하면 헌관이 차례로 들어온다.】승지가 향축을 받들고 나오면 전하는 꿇어앉아 받아서 헌관에게 줍니다. 【만일 함께 전하게 되면 먼저 받은 자는 문 안에 서서 동쪽으로 향하고, 차례로 북쪽에 선다.】판통례가 국궁(鞠躬)하라고 아뢰면 전하가 국궁하고, 헌관이 문을 나갑니다. 판통례가 평신(平身)을 아뢰면, 전하는 몸을 바로 펴고 안으로 돌아갑니다."
하였다.</t>
        </is>
      </c>
      <c r="E2" s="4" t="inlineStr">
        <is>
          <t>○承政院啓傳香祝儀: "掖庭署, 設傳香位於思政殿月廊南階下, 設香祝案于傳香位東南, 時至, 校書館進香祝, 掖庭署傳受入, 置于案。 承旨入香祝案東南, 判通禮, 入於傳香位西俯伏, 獻官就思政殿西門外。 殿下出位, 獻官入。 【若諸處香竝傳, 則獻官以次次入。】 承旨捧香祝以進, 殿下跪受, 以授獻官。 【若竝傳, 則先受者, 立於門內向東, 以次而北。】 判通禮啓請鞠躬, 殿下鞠躬, 獻官出門。 判通禮啓請平身, 殿下平身還內。"</t>
        </is>
      </c>
      <c r="F2" s="4" t="inlineStr">
        <is>
          <t xml:space="preserve">테스트중입니다...
문종실록 기사 테스트용 입력
수정 테스트
</t>
        </is>
      </c>
      <c r="G2" s="4" t="inlineStr">
        <is>
          <t>【태백산사고본】 1책 2권 18장 B면【국편영인본】 6책 248면
【분류】왕실-의식(儀式)</t>
        </is>
      </c>
      <c r="H2" s="4">
        <f>HYPERLINK("https://sillok.history.go.kr/id/kea_10007001_002", "kea_10007001_002")</f>
        <v/>
      </c>
    </row>
    <row r="3">
      <c r="A3" s="3" t="inlineStr">
        <is>
          <t>2</t>
        </is>
      </c>
      <c r="B3" s="4" t="inlineStr">
        <is>
          <t>시임 대신과 원임 대신이 선비를 대우해야 한다는 상소를 올리다</t>
        </is>
      </c>
      <c r="C3" s="4" t="inlineStr">
        <is>
          <t>고종실록 12권
고종 12년 6월 20일 을유 2번째기사
1875년 조선 개국(開國) 484년</t>
        </is>
      </c>
      <c r="D3" s="4" t="inlineStr">
        <is>
          <t>시임 대신(時任大臣)과 원임 대신(原任大臣)이 다시 올린 연명 차자(聯名箚子)의 대략에,
"당초에 정한 율이 신 등이 참여하여 의논한 것이라는 비답 하교가 정중하니 황송해서 무어라고 말해야 할지 모르겠습니다. 이번의 처분은 지난번에 신칙하신 하교가 이미 엄하였는데도 유생들이 또 이렇게 번독스럽게 하니 저들은 곧 죽음도 두려워하지 않는 것으로, 엄하게 주벌하지 않으면 기강이 날로 무너질 것이므로 성상께서 이를 심려하신 것일 따름입니다.
생각건대, 성스러운 조정이 500년 동안 배양한 것은 오로지 선비들에게 있어 나라의 원기(元氣)가 되었습니다. 지금 소유(疏儒)들은 스스로 중률(重律)에 빠진 것이니 비록 용서할 수 없는 죄에 관계되지만 특별히 인애(仁愛)를 시행하여서 재단하여 처리해 주소서."
하니, 비답하기를,
"윗사람을 범한 부도(不道)한 죄라 하더라도 만일 선비라는 명색 때문에 주벌하지 않는다면 나라에 임금이 없고 선비만 있게 될 것이다. 경들의 말이 옳겠는가? 대신들의 의논은 전후가 달라서는 안 될 것이다."
하였다.</t>
        </is>
      </c>
      <c r="E3" s="4" t="inlineStr">
        <is>
          <t>時原任大臣聯名再箚略: "至以當初定律, 臣等與議之意, 批敎鄭重, 惶懍不知所云。 今此處分, 以向日飭敎旣嚴, 儒生又此煩瀆, 彼乃暋不畏死, 不可嚴誅。 綱紀日墜, 聖意所在, 以此故耳。 惟聖朝五百年培養, 專在士子爲國元氣。 今疏儒自陷重律, 雖係罔赦, 伏望特施仁愛, 有以裁處焉。" 批曰: "雖犯上不道, 若以士子爲名不誅, 則國無其君, 只有士矣。 卿等之言可乎? 大臣之論, 似不當前後異同也。"</t>
        </is>
      </c>
      <c r="F3" s="4" t="inlineStr">
        <is>
          <t>고종실록 기사 테스트용 입력</t>
        </is>
      </c>
      <c r="G3" s="4" t="inlineStr">
        <is>
          <t>【원본】 16책 12권 23장 B면【국편영인본】 1책 500면
【분류】정론-정론(政論) / 윤리-사회기강(社會紀綱) / 역사-고사(故事)</t>
        </is>
      </c>
      <c r="H3" s="4">
        <f>HYPERLINK("https://sillok.history.go.kr/id/kza_11206020_002", "kza_11206020_002")</f>
        <v/>
      </c>
    </row>
    <row r="4">
      <c r="A4" s="3" t="inlineStr">
        <is>
          <t>3</t>
        </is>
      </c>
      <c r="B4" s="4" t="inlineStr">
        <is>
          <t xml:space="preserve">테스트테스트 -- 화성 행궁에서 경숙하다
</t>
        </is>
      </c>
      <c r="C4" s="4" t="inlineStr">
        <is>
          <t>고종실록 7권
고종 7년 3월 14일 경진 3번째기사
1870년 조선 개국(開國) 479년</t>
        </is>
      </c>
      <c r="D4" s="4" t="inlineStr">
        <is>
          <t>화성 행궁(華城行宮)에서 경숙하였다.</t>
        </is>
      </c>
      <c r="E4" s="4" t="inlineStr">
        <is>
          <t>經宿于華城行宮。</t>
        </is>
      </c>
      <c r="F4" s="4" t="inlineStr">
        <is>
          <t>고종실록 기사 테스트용 입력</t>
        </is>
      </c>
      <c r="G4" s="4" t="inlineStr">
        <is>
          <t>【원본】 11책 7권 8장 B면【국편영인본】 1책 332면
【분류】왕실-행행(行幸)</t>
        </is>
      </c>
      <c r="H4" s="4">
        <f>HYPERLINK("https://sillok.history.go.kr/id/kza_10703014_003", "kza_10703014_003")</f>
        <v/>
      </c>
    </row>
    <row r="5">
      <c r="A5" s="3" t="inlineStr">
        <is>
          <t>4</t>
        </is>
      </c>
      <c r="B5" s="4" t="inlineStr">
        <is>
          <t>진강을 행하다</t>
        </is>
      </c>
      <c r="C5" s="4" t="inlineStr">
        <is>
          <t>고종실록 7권
고종 7년 3월 6일 임신 1번째기사
1870년 조선 개국(開國) 479년</t>
        </is>
      </c>
      <c r="D5" s="4" t="inlineStr">
        <is>
          <t>진강(進講)을 행하였다.</t>
        </is>
      </c>
      <c r="E5" s="4" t="inlineStr">
        <is>
          <t>初六日。 進講。</t>
        </is>
      </c>
      <c r="F5" s="4" t="inlineStr">
        <is>
          <t>고종실록 기사 테스트용 입력</t>
        </is>
      </c>
      <c r="G5" s="4" t="inlineStr">
        <is>
          <t>【원본】 11책 7권 8장 A면【국편영인본】 1책 332면
【분류】왕실-경연(經筵)</t>
        </is>
      </c>
      <c r="H5" s="4">
        <f>HYPERLINK("https://sillok.history.go.kr/id/kza_10703006_001", "kza_10703006_001")</f>
        <v/>
      </c>
    </row>
    <row r="6">
      <c r="A6" s="3" t="inlineStr">
        <is>
          <t>5</t>
        </is>
      </c>
      <c r="B6" s="4" t="inlineStr">
        <is>
          <t>제주의 품마를 차출하다가 배를 침몰시켜 인명과 말을 손상시킨 조원을 소환하다</t>
        </is>
      </c>
      <c r="C6" s="4" t="inlineStr">
        <is>
          <t>태종실록 19권
태종 10년 4월 2일 무술 1번째기사
1410년 명 영락(永樂) 8년</t>
        </is>
      </c>
      <c r="D6" s="4" t="inlineStr">
        <is>
          <t>조원(趙源)을 소환(召還)하였다. 이보다 앞서 조원(趙源)이 제주(濟州)에 들어가서 품마(品馬)를 차출(差出)하는데, 배 한 척이 패몰(敗沒)되어 말이 죽은 것이 50필이나 되었다. 전라도 도관찰사(全羅道都觀察使) 허주(許周)가 말의 필수(匹數)만 아뢰고 인구(人口)에 대해서는 아뢰지 않았다. 그 뒤에 배 한 척이 또 패몰되었는데, 허주(許周)의 장계(狀啓)가 또 전과 같았다. 김여지(金汝知)가 아뢰니 임금이 놀라서 말하기를,
"말을 실은 배가 또 패몰되었느냐? 전에 패몰된 배도 인구는 아뢰지 않았으니, 이것은 말은 중하게 여기고 인명은 경하게 여긴 것이다. 만일 조원이 말의 수를 참작하여 알맞게 배에 싣고 날을 가려 순풍(順風)을 타서 일시(一時)에 함께 출발하였다면, 이런 변(變)이 없었을 것이다. 이것은 기미를 보아 잘 도모하지 못하여 사람과 말을 많이 손실하게 한 것이다. 또 위에서 아래에 부과(賦課)하면 아랫사람이 어찌 싫어하지 않겠는가? 지금 조원을 보내어 마필(馬匹)을 구색(求索)하는 것은 상국(上國)이 우리에게 구하는 것과 같다. 마땅히 빨리 소환하라."
하였다.</t>
        </is>
      </c>
      <c r="E6" s="4" t="inlineStr">
        <is>
          <t>○戊戌/召趙源還。 先是, 源入濟州, 差出品馬, 而一船敗沒, 馬死者五十匹。 全羅道都觀察使許周, 但啓馬匹數, 而不及人口, 其後一隻又敗沒, 周啓亦如前。 金汝知以啓, 上驚曰: "載馬船又敗乎? 前沒之船, 不報人口, 是重馬而輕人命也。 若源參酌馬數, 量宜載船, 卜日順風, 一時俱發, 則無此變矣。 是不能見幾善圖, 使人馬多損。 且上賦于下, 下豈不厭! 今遣源索馬匹, 猶上國之有求于我也。 宜速召還。"</t>
        </is>
      </c>
      <c r="F6" s="4" t="inlineStr">
        <is>
          <t>태종실록 기사 테스트용 입력</t>
        </is>
      </c>
      <c r="G6" s="4" t="inlineStr">
        <is>
          <t>【태백산사고본】 8책 19권 30장 B면【국편영인본】 1책 538면
【분류】외교-명(明) / 교통-수운(水運) / 교통-마정(馬政) / 사법-탄핵(彈劾)</t>
        </is>
      </c>
      <c r="H6" s="4">
        <f>HYPERLINK("https://sillok.history.go.kr/id/kca_11004002_001", "kca_11004002_001")</f>
        <v/>
      </c>
    </row>
    <row r="7">
      <c r="A7" s="3" t="inlineStr">
        <is>
          <t>6</t>
        </is>
      </c>
      <c r="B7" s="4" t="inlineStr">
        <is>
          <t>품마의 값 일부를 사취한 전 강릉 대도호부사 박인간을 외방에 귀양보내다</t>
        </is>
      </c>
      <c r="C7" s="4" t="inlineStr">
        <is>
          <t>태종실록 19권
태종 10년 4월 5일 신축 1번째기사
1410년 명 영락(永樂) 8년</t>
        </is>
      </c>
      <c r="D7" s="4" t="inlineStr">
        <is>
          <t>전 강릉 대도호부사(江陵大都護府使) 박인간(朴仁幹)을 외방에 귀양보냈다. 정해년에 박인간이 강릉에 있을 적에 부인(府人) 전 판사(判事) 최운보(崔云寶)의 큰 말을 강제로 빌려 품마(品馬)로 바치고, 뒤에 말값馬價으로 초자(綃子) 7필, 면포(綿布) 3필을 받았는데, 초자 2필을 떼어 먹고 주지 않았다. 최운보가 관찰사(觀察使)에게 호소하니, 박인간이 작은 말을 운보에게 주었다. 강원도 경차관(江原道敬差官)이 평창(平昌)에 이르니, 군사(郡事) 서종준(徐宗俊)이 그 일을 적발하였다. 이에 헌부(憲府)에서 박인간이 탐오(貪汚)하고 청렴(淸廉)하지 못하여 사풍(士風)을 오염(汚染)시킨 죄를 논했기 때문이다.</t>
        </is>
      </c>
      <c r="E7" s="4" t="inlineStr">
        <is>
          <t>○辛丑/流前江陵大都護府使朴仁幹于外方。 歲丁亥, 仁幹在江陵, 抑借府人前判事崔云寶大馬, 納于品馬, 後受馬價綃子七匹、綿布三匹, 又剋減綃二匹不給。 云寶訴于觀察使, 仁幹乃將小馬給云寶。 江原道敬差官至平昌, 郡事徐宗俊發其事, 憲府論其貪汚不廉汚染士風之罪也。</t>
        </is>
      </c>
      <c r="F7" s="4" t="inlineStr">
        <is>
          <t>태종실록 기사 테스트용 입력</t>
        </is>
      </c>
      <c r="G7" s="4" t="inlineStr">
        <is>
          <t>【태백산사고본】 8책 19권 32장 A면【국편영인본】 1책 539면
【분류】사법-행형(行刑) / 사법-탄핵(彈劾) / 교통-수운(水運) / 교통-마정(馬政) / 행정-지방행정(地方行政)</t>
        </is>
      </c>
      <c r="H7" s="4">
        <f>HYPERLINK("https://sillok.history.go.kr/id/kca_11004005_001", "kca_11004005_001")</f>
        <v/>
      </c>
    </row>
    <row r="8">
      <c r="A8" s="3" t="inlineStr">
        <is>
          <t>8</t>
        </is>
      </c>
      <c r="B8" s="4" t="inlineStr">
        <is>
          <t>장례원에서 제사·제읍의 노비 중에서 도망가고 누락된 노비에 관한 문제를 아뢰다</t>
        </is>
      </c>
      <c r="C8" s="4" t="inlineStr">
        <is>
          <t>성종실록 56권
성종 6년 6월 2일 기묘 9번째기사
1475년 명 성화(成化) 11년</t>
        </is>
      </c>
      <c r="D8" s="4" t="inlineStr">
        <is>
          <t>장례원(掌隷院)에서 아뢰기를,
"이제 경중(京中)에 있는 모든 관사(官司)의 노비(奴婢)의 자손들을 추쇄(推刷)하여 모을 때에, 사목(事目)에 의하여 어긋남이 있는 자는 장(杖)을 때려 신문하고, 숨겨준 자는 역가(役價)를 추징(追徵)하며, 도망한 자는 일족(日族)을 추문(推問)하였습니다. 그런데 노비가 중죄(重罪)를 피하고 경죄(輕罪)를 이루고자 매를 참고 승복하지 아니하여 여전히 굳게 숨기니, 모두 모으기가 어렵습니다. 청컨대 지금부터는 제사(諸司)·제읍(諸邑)의 노비 중에서 본관에 진고(陳告)한 가운데 도망가고 누락된 노비가 4구(口)인 자는 신역(身役)을 면제해 주고, 숨겨준 자는 사유(赦宥) 전을 가리지 말고 율에 의하여 논단할 것이며, 마땅히 몸소 자수한 자는 죄를 면제해 주고, 숨겨준 뒤에 자수한 자도 죄를 면하게 하며, 또 역가를 징수하지 말게 하소서."
하니, 그대로 따랐다.</t>
        </is>
      </c>
      <c r="E8" s="4" t="inlineStr">
        <is>
          <t>○掌隷院啓: "今京中諸司奴婢子枝推括時, 依事目有違端者杖訊, 容隱者追徵役價, 逃亡者推問一族。 而奴婢避重就輕, 忍杖不承, 如前固諱, 難以盡括。 請自今諸司、諸邑奴婢中有陳告本官逃漏奴婢四口者, 免身役, 容隱者, 勿揀赦前, 依律論斷, 當身自現者免罪, 容隱後自首者免罪, 又勿徵役價。" 從之。</t>
        </is>
      </c>
      <c r="F8" s="4" t="inlineStr">
        <is>
          <t xml:space="preserve">성종실록 기사 테스트용 입력
테스트
테스트
</t>
        </is>
      </c>
      <c r="G8" s="4" t="inlineStr">
        <is>
          <t>【태백산사고본】 8책 56권 3장 B면【국편영인본】 9책 231면
【분류】신분-천인(賤人) / 재정-역(役) / 물가-임금(賃金) / 사법-행형(行刑)</t>
        </is>
      </c>
      <c r="H8" s="4">
        <f>HYPERLINK("https://sillok.history.go.kr/id/kia_10606002_009", "kia_10606002_009")</f>
        <v/>
      </c>
    </row>
    <row r="9">
      <c r="A9" s="3" t="inlineStr">
        <is>
          <t>9</t>
        </is>
      </c>
      <c r="B9" s="4" t="inlineStr">
        <is>
          <t>조석문·권득경이 유생들이 지은 시문을 가지고 사신들에게 가다</t>
        </is>
      </c>
      <c r="C9" s="4" t="inlineStr">
        <is>
          <t>세조실록 8권
세조 3년 6월 6일 무술 3번째기사
1457년 명 천순(天順) 1년</t>
        </is>
      </c>
      <c r="D9" s="4" t="inlineStr">
        <is>
          <t>명하여 좌승지 조석문(曹錫文)은 유생(儒生)들이 지은 시문(詩文)을 가지고, 예조 좌랑 권득경은 여러 유생들을 거느리고 태평관(太平館)에 나아가게 하였다. 권득경이 양 사신에게 고(告)하기를,
"여러 생도(生徒)들이 지은 시문(詩文)을 가지고 왔습니다."
하니, 양 사신이 말하기를,
"유사(有司)인 자가 가지고 오는 것이 좋겠습니다."
하므로, 즉시 시문(詩文)을 바치고 물러가니, 진감(陳鑑) 등이 각각 붓을 잡고 차례를 매겼다.</t>
        </is>
      </c>
      <c r="E9" s="4" t="inlineStr">
        <is>
          <t>○命左承旨曺錫文齎儒生所製詩文, 禮曹佐郞權得經率諸生, 詣太平館。 得經告兩使曰: "諸生將所製詩文來矣。" 兩使曰: "有司者可將來。" 卽以詩文進呈而退, 鑑等各執筆科次。</t>
        </is>
      </c>
      <c r="F9" s="4" t="inlineStr">
        <is>
          <t>메모 테스트 중입니다.</t>
        </is>
      </c>
      <c r="G9" s="4" t="inlineStr">
        <is>
          <t>【태백산사고본】 3책 8권 3장 B면【국편영인본】 7책 202면
【분류】외교-명(明) / 교육-인문교육(人文敎育) / 어문학-문학(文學)</t>
        </is>
      </c>
      <c r="H9" s="4">
        <f>HYPERLINK("https://sillok.history.go.kr/id/kga_10306006_003", "kga_10306006_003")</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2022-10-06T01:14:40Z</dcterms:created>
  <dcterms:modified xmlns:dcterms="http://purl.org/dc/terms/" xmlns:xsi="http://www.w3.org/2001/XMLSchema-instance" xsi:type="dcterms:W3CDTF">2022-10-06T01:14:40Z</dcterms:modified>
</cp:coreProperties>
</file>