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_Table of contents" sheetId="1" r:id="rId1"/>
    <sheet name="!Compartment" sheetId="2" r:id="rId2"/>
    <sheet name="!Compound" sheetId="3" r:id="rId3"/>
    <sheet name="!Definition" sheetId="4" r:id="rId4"/>
    <sheet name="!Enzyme" sheetId="5" r:id="rId5"/>
    <sheet name="!FbcObjective" sheetId="6" r:id="rId6"/>
    <sheet name="!Gene" sheetId="7" r:id="rId7"/>
    <sheet name="!Layout" sheetId="8" r:id="rId8"/>
    <sheet name="!Measurement" sheetId="9" r:id="rId9"/>
    <sheet name="!PbConfig" sheetId="10" r:id="rId10"/>
    <sheet name="!Position" sheetId="11" r:id="rId11"/>
    <sheet name="!Protein" sheetId="12" r:id="rId12"/>
    <sheet name="!Quantity" sheetId="13" r:id="rId13"/>
    <sheet name="!QuantityInfo" sheetId="14" r:id="rId14"/>
    <sheet name="!QuantityMatrix" sheetId="15" r:id="rId15"/>
    <sheet name="!Reaction" sheetId="16" r:id="rId16"/>
    <sheet name="!ReactionStoichiometry" sheetId="17" r:id="rId17"/>
    <sheet name="!Regulator" sheetId="18" r:id="rId18"/>
    <sheet name="!Relation" sheetId="19" r:id="rId19"/>
    <sheet name="!Relationship" sheetId="20" r:id="rId20"/>
    <sheet name="!SparseMatrix" sheetId="21" r:id="rId21"/>
    <sheet name="!SparseMatrixColumn" sheetId="22" r:id="rId22"/>
    <sheet name="!SparseMatrixOrdered" sheetId="23" r:id="rId23"/>
    <sheet name="!SparseMatrixRow" sheetId="24" r:id="rId24"/>
    <sheet name="!StoichiometricMatrix" sheetId="25" r:id="rId25"/>
    <sheet name="!rxnconContingencyList" sheetId="26" r:id="rId26"/>
    <sheet name="!rxnconReactionList" sheetId="27" r:id="rId27"/>
  </sheets>
  <definedNames>
    <definedName name="_xlnm._FilterDatabase" localSheetId="0" hidden="1">'!_Table of contents'!$A$2:$C$28</definedName>
    <definedName name="_xlnm._FilterDatabase" localSheetId="1" hidden="1">'!Compartment'!$A$2:$T$4</definedName>
    <definedName name="_xlnm._FilterDatabase" localSheetId="2" hidden="1">'!Compound'!$A$2:$AI$53</definedName>
    <definedName name="_xlnm._FilterDatabase" localSheetId="3" hidden="1">'!Definition'!$A$2:$E$2</definedName>
    <definedName name="_xlnm._FilterDatabase" localSheetId="4" hidden="1">'!Enzyme'!$A$2:$S$2</definedName>
    <definedName name="_xlnm._FilterDatabase" localSheetId="5" hidden="1">'!FbcObjective'!$A$2:$F$2</definedName>
    <definedName name="_xlnm._FilterDatabase" localSheetId="6" hidden="1">'!Gene'!$A$2:$V$2</definedName>
    <definedName name="_xlnm._FilterDatabase" localSheetId="7" hidden="1">'!Layout'!$A$2:$M$2</definedName>
    <definedName name="_xlnm._FilterDatabase" localSheetId="8" hidden="1">'!Measurement'!$A$2:$E$2</definedName>
    <definedName name="_xlnm._FilterDatabase" localSheetId="9" hidden="1">'!PbConfig'!$A$2:$B$2</definedName>
    <definedName name="_xlnm._FilterDatabase" localSheetId="10" hidden="1">'!Position'!$A$2:$C$2</definedName>
    <definedName name="_xlnm._FilterDatabase" localSheetId="11" hidden="1">'!Protein'!$A$2:$O$2</definedName>
    <definedName name="_xlnm._FilterDatabase" localSheetId="12" hidden="1">'!Quantity'!$A$2:$BW$2</definedName>
    <definedName name="_xlnm._FilterDatabase" localSheetId="13" hidden="1">'!QuantityInfo'!$A$2:$S$2</definedName>
    <definedName name="_xlnm._FilterDatabase" localSheetId="14" hidden="1">'!QuantityMatrix'!$A$2:$AW$2</definedName>
    <definedName name="_xlnm._FilterDatabase" localSheetId="15" hidden="1">'!Reaction'!$A$2:$AU$53</definedName>
    <definedName name="_xlnm._FilterDatabase" localSheetId="16" hidden="1">'!ReactionStoichiometry'!$A$2:$F$2</definedName>
    <definedName name="_xlnm._FilterDatabase" localSheetId="17" hidden="1">'!Regulator'!$A$2:$Q$2</definedName>
    <definedName name="_xlnm._FilterDatabase" localSheetId="18" hidden="1">'!Relation'!$A$2:$J$2</definedName>
    <definedName name="_xlnm._FilterDatabase" localSheetId="19" hidden="1">'!Relationship'!$A$2:$G$2</definedName>
    <definedName name="_xlnm._FilterDatabase" localSheetId="25" hidden="1">'!rxnconContingencyList'!$A$2:$H$2</definedName>
    <definedName name="_xlnm._FilterDatabase" localSheetId="26" hidden="1">'!rxnconReactionList'!$A$2:$L$2</definedName>
    <definedName name="_xlnm._FilterDatabase" localSheetId="20" hidden="1">'!SparseMatrix'!$A$2:$C$2</definedName>
    <definedName name="_xlnm._FilterDatabase" localSheetId="21" hidden="1">'!SparseMatrixColumn'!$A$2:$B$2</definedName>
    <definedName name="_xlnm._FilterDatabase" localSheetId="22" hidden="1">'!SparseMatrixOrdered'!$A$2:$C$2</definedName>
    <definedName name="_xlnm._FilterDatabase" localSheetId="23" hidden="1">'!SparseMatrixRow'!$A$2:$B$2</definedName>
    <definedName name="_xlnm._FilterDatabase" localSheetId="24" hidden="1">'!StoichiometricMatrix'!$A$2:$E$2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<sst xmlns="http://schemas.openxmlformats.org/spreadsheetml/2006/main" count="802" uniqueCount="491">
  <si>
    <t>'!Compartment'!A1</t>
  </si>
  <si>
    <t>'!Compound'!A1</t>
  </si>
  <si>
    <t>'!Definition'!A1</t>
  </si>
  <si>
    <t>'!Enzyme'!A1</t>
  </si>
  <si>
    <t>'!FbcObjective'!A1</t>
  </si>
  <si>
    <t>'!Gene'!A1</t>
  </si>
  <si>
    <t>'!Layout'!A1</t>
  </si>
  <si>
    <t>'!Measurement'!A1</t>
  </si>
  <si>
    <t>'!PbConfig'!A1</t>
  </si>
  <si>
    <t>'!Position'!A1</t>
  </si>
  <si>
    <t>'!Protein'!A1</t>
  </si>
  <si>
    <t>'!Quantity'!A1</t>
  </si>
  <si>
    <t>'!QuantityInfo'!A1</t>
  </si>
  <si>
    <t>'!QuantityMatrix'!A1</t>
  </si>
  <si>
    <t>'!Reaction'!A1</t>
  </si>
  <si>
    <t>'!ReactionStoichiometry'!A1</t>
  </si>
  <si>
    <t>'!Regulator'!A1</t>
  </si>
  <si>
    <t>'!Relation'!A1</t>
  </si>
  <si>
    <t>'!Relationship'!A1</t>
  </si>
  <si>
    <t>'!SparseMatrix'!A1</t>
  </si>
  <si>
    <t>'!SparseMatrixColumn'!A1</t>
  </si>
  <si>
    <t>'!SparseMatrixOrdered'!A1</t>
  </si>
  <si>
    <t>'!SparseMatrixRow'!A1</t>
  </si>
  <si>
    <t>'!StoichiometricMatrix'!A1</t>
  </si>
  <si>
    <t>'!rxnconContingencyList'!A1</t>
  </si>
  <si>
    <t>'!rxnconReactionList'!A1</t>
  </si>
  <si>
    <t>!!ObjTables TableType='TableOfContents' Description='Table of contents' Date='2019-09-23 12:47:25' ObjTablesVersion='0.0.8'</t>
  </si>
  <si>
    <t>!Table</t>
  </si>
  <si>
    <t>!Description</t>
  </si>
  <si>
    <t>!Number of objects</t>
  </si>
  <si>
    <t>Compartment</t>
  </si>
  <si>
    <t>Compound</t>
  </si>
  <si>
    <t>Definition</t>
  </si>
  <si>
    <t>Enzyme</t>
  </si>
  <si>
    <t>FbcObjective</t>
  </si>
  <si>
    <t>Gene</t>
  </si>
  <si>
    <t>Layout</t>
  </si>
  <si>
    <t>Measurement</t>
  </si>
  <si>
    <t>PbConfig</t>
  </si>
  <si>
    <t>Position</t>
  </si>
  <si>
    <t>Protein</t>
  </si>
  <si>
    <t>Quantity</t>
  </si>
  <si>
    <t>QuantityInfo</t>
  </si>
  <si>
    <t>QuantityMatrix</t>
  </si>
  <si>
    <t>Reaction</t>
  </si>
  <si>
    <t>ReactionStoichiometry</t>
  </si>
  <si>
    <t>Regulator</t>
  </si>
  <si>
    <t>Relation</t>
  </si>
  <si>
    <t>Relationship</t>
  </si>
  <si>
    <t>SparseMatrix</t>
  </si>
  <si>
    <t>SparseMatrixColumn</t>
  </si>
  <si>
    <t>SparseMatrixOrdered</t>
  </si>
  <si>
    <t>SparseMatrixRow</t>
  </si>
  <si>
    <t>StoichiometricMatrix</t>
  </si>
  <si>
    <t>rxnconContingencyList</t>
  </si>
  <si>
    <t>rxnconReactionList</t>
  </si>
  <si>
    <t>!!ObjTables TableType='Data' ModelId='Compartment' ModelName='Compartment' Date='2019-09-23 12:47:25' ObjTablesVersion='0.0.8'</t>
  </si>
  <si>
    <t>!Comment</t>
  </si>
  <si>
    <t>!ReferenceName</t>
  </si>
  <si>
    <t>!ReferencePubMed</t>
  </si>
  <si>
    <t>!ReferenceDOI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</si>
  <si>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</si>
  <si>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</si>
  <si>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</si>
  <si>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</si>
  <si>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</si>
  <si>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</si>
  <si>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</si>
  <si>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</si>
  <si>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</si>
  <si>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</si>
  <si>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</si>
  <si>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</si>
  <si>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</si>
  <si>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</si>
  <si>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</si>
  <si>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Cell</t>
  </si>
  <si>
    <t>external</t>
  </si>
  <si>
    <t>!!ObjTables TableType='Data' ModelId='Compound' ModelName='Compound' Date='2019-09-23 12:47:25'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</si>
  <si>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</si>
  <si>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</si>
  <si>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</si>
  <si>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</si>
  <si>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</si>
  <si>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</si>
  <si>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</si>
  <si>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</si>
  <si>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</si>
  <si>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</si>
  <si>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</si>
  <si>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</si>
  <si>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</si>
  <si>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</si>
  <si>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</si>
  <si>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</si>
  <si>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</si>
  <si>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</si>
  <si>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</si>
  <si>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</si>
  <si>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acetate</t>
  </si>
  <si>
    <t>ACETATE</t>
  </si>
  <si>
    <t>extracellular acetate</t>
  </si>
  <si>
    <t>ACETATE_ext</t>
  </si>
  <si>
    <t>acetyl-coenzyme A</t>
  </si>
  <si>
    <t>ACETYL_CoA</t>
  </si>
  <si>
    <t>acetaldehyde</t>
  </si>
  <si>
    <t>ACALD</t>
  </si>
  <si>
    <t>acetyl-phosphate</t>
  </si>
  <si>
    <t>ACETYL_P</t>
  </si>
  <si>
    <t>adenosine diphosphate</t>
  </si>
  <si>
    <t>ADP</t>
  </si>
  <si>
    <t>alpha-ketoglutarate</t>
  </si>
  <si>
    <t>AKG</t>
  </si>
  <si>
    <t>adenosine triphosphate</t>
  </si>
  <si>
    <t>ATP</t>
  </si>
  <si>
    <t>maintenance energy</t>
  </si>
  <si>
    <t>ATP_main</t>
  </si>
  <si>
    <t>biomass</t>
  </si>
  <si>
    <t>BIOMASS</t>
  </si>
  <si>
    <t>citrate</t>
  </si>
  <si>
    <t>CITRATE</t>
  </si>
  <si>
    <t>carbon dioxyde</t>
  </si>
  <si>
    <t>CO2</t>
  </si>
  <si>
    <t>extracellular carbon dioxyde</t>
  </si>
  <si>
    <t>CO2_ext</t>
  </si>
  <si>
    <t>coenzyme A</t>
  </si>
  <si>
    <t>CoASH</t>
  </si>
  <si>
    <t>dihydroxyacetone phosphate</t>
  </si>
  <si>
    <t>DHAP</t>
  </si>
  <si>
    <t>erythrose-4-phosphate</t>
  </si>
  <si>
    <t>ERYTH_4_P</t>
  </si>
  <si>
    <t>ethanol</t>
  </si>
  <si>
    <t>ETOH</t>
  </si>
  <si>
    <t>extracellular ethanol</t>
  </si>
  <si>
    <t>ETOH_ext</t>
  </si>
  <si>
    <t>formate</t>
  </si>
  <si>
    <t>FORMATE</t>
  </si>
  <si>
    <t>extracellular formate</t>
  </si>
  <si>
    <t>FORMATE_ext</t>
  </si>
  <si>
    <t>fructose-6-phosphate</t>
  </si>
  <si>
    <t>FRU_6_P</t>
  </si>
  <si>
    <t>fructose bi-phosphate</t>
  </si>
  <si>
    <t>FRU_BIS_P</t>
  </si>
  <si>
    <t>fumarate</t>
  </si>
  <si>
    <t>FUMARATE</t>
  </si>
  <si>
    <t>1,3-bisphospho-D-glycerate</t>
  </si>
  <si>
    <t>DPG</t>
  </si>
  <si>
    <t>3-phospho-D-glycerate</t>
  </si>
  <si>
    <t>PG3</t>
  </si>
  <si>
    <t>glyceraldehyde-3-phosphate</t>
  </si>
  <si>
    <t>GA_3P</t>
  </si>
  <si>
    <t>glucose-6-phosphate</t>
  </si>
  <si>
    <t>GLU_6_P</t>
  </si>
  <si>
    <t>6-Phosphogluconolactonase</t>
  </si>
  <si>
    <t>GLU_LAC_6_P</t>
  </si>
  <si>
    <t>6-phosphogluconate</t>
  </si>
  <si>
    <t>GLUCO_6_P</t>
  </si>
  <si>
    <t>2-keto-3-deoxy-6-phosphogluconate</t>
  </si>
  <si>
    <t>KDPG</t>
  </si>
  <si>
    <t>extracellular glucose</t>
  </si>
  <si>
    <t>GLU_ext</t>
  </si>
  <si>
    <t>isocitrate</t>
  </si>
  <si>
    <t>ISOCIT</t>
  </si>
  <si>
    <t>lactate</t>
  </si>
  <si>
    <t>LACTATE</t>
  </si>
  <si>
    <t>extracellular lactate</t>
  </si>
  <si>
    <t>LACTATE_ext</t>
  </si>
  <si>
    <t>malate</t>
  </si>
  <si>
    <t>MALATE</t>
  </si>
  <si>
    <t>nicotinamide adenine dinucleotide</t>
  </si>
  <si>
    <t>NAD</t>
  </si>
  <si>
    <t>NADH</t>
  </si>
  <si>
    <t>ammonium</t>
  </si>
  <si>
    <t>NH3</t>
  </si>
  <si>
    <t>extracellular ammonium</t>
  </si>
  <si>
    <t>NH3_ext</t>
  </si>
  <si>
    <t>oxaloacetate</t>
  </si>
  <si>
    <t>OXALO</t>
  </si>
  <si>
    <t>extracellular monooxygen</t>
  </si>
  <si>
    <t>OXY_ext</t>
  </si>
  <si>
    <t>phosphoenolpyruvate</t>
  </si>
  <si>
    <t>PEP</t>
  </si>
  <si>
    <t>phosphoglycerate</t>
  </si>
  <si>
    <t>PG</t>
  </si>
  <si>
    <t>pyruvate</t>
  </si>
  <si>
    <t>PYR</t>
  </si>
  <si>
    <t>ribose-5-phosphate</t>
  </si>
  <si>
    <t>RIBOSE_5_P</t>
  </si>
  <si>
    <t>ribulose-5-phosphate</t>
  </si>
  <si>
    <t>RIBULOSE_5_P</t>
  </si>
  <si>
    <t>sedoheptulose-7-phosphate</t>
  </si>
  <si>
    <t>SED_7_P</t>
  </si>
  <si>
    <t>succinate</t>
  </si>
  <si>
    <t>SUCC</t>
  </si>
  <si>
    <t>succinyl-coenzyme A</t>
  </si>
  <si>
    <t>SUCC_CoA</t>
  </si>
  <si>
    <t>extracellular succinate</t>
  </si>
  <si>
    <t>SUCC_ext</t>
  </si>
  <si>
    <t>xylulose-5-phosphate</t>
  </si>
  <si>
    <t>XYL_5_P</t>
  </si>
  <si>
    <t>!!ObjTables TableType='Data' ModelId='Definition' ModelName='Definition' Date='2019-09-23 12:47:25' ObjTablesVersion='0.0.8'</t>
  </si>
  <si>
    <t>!ComponentName</t>
  </si>
  <si>
    <t>!ComponentType</t>
  </si>
  <si>
    <t>!IsPartOf</t>
  </si>
  <si>
    <t>!Format</t>
  </si>
  <si>
    <t>!!ObjTables TableType='Data' ModelId='Enzyme' ModelName='Enzyme' Date='2019-09-23 12:47:25'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</si>
  <si>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</si>
  <si>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</si>
  <si>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</si>
  <si>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</si>
  <si>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</si>
  <si>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</si>
  <si>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TableType='Data' ModelId='FbcObjective' ModelName='FbcObjective' Date='2019-09-23 12:47:25' ObjTablesVersion='0.0.8'</t>
  </si>
  <si>
    <t>!SBML:fbc:type</t>
  </si>
  <si>
    <t>!SBML:fbc:active</t>
  </si>
  <si>
    <t>!SBML:fbc:objective</t>
  </si>
  <si>
    <t>!SBML:fbc:reaction</t>
  </si>
  <si>
    <t>!!ObjTables TableType='Data' ModelId='Gene' ModelName='Gene' Date='2019-09-23 12:47:25' ObjTablesVersion='0.0.8'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</si>
  <si>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</si>
  <si>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</si>
  <si>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</si>
  <si>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</si>
  <si>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</si>
  <si>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</si>
  <si>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</si>
  <si>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</si>
  <si>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</si>
  <si>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!!ObjTables TableType='Data' ModelId='Layout' ModelName='Layout' Date='2019-09-23 12:47:25'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</si>
  <si>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</si>
  <si>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</si>
  <si>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</si>
  <si>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</si>
  <si>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</si>
  <si>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</si>
  <si>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</si>
  <si>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</si>
  <si>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</si>
  <si>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</si>
  <si>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</si>
  <si>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TableType='Data' ModelId='Measurement' ModelName='Measurement' Date='2019-09-23 12:47:25' ObjTablesVersion='0.0.8'</t>
  </si>
  <si>
    <t>!Sample</t>
  </si>
  <si>
    <t>!Time</t>
  </si>
  <si>
    <t>!ValueType</t>
  </si>
  <si>
    <t>!!ObjTables TableType='Data' ModelId='PbConfig' ModelName='PbConfig' Date='2019-09-23 12:47:25' ObjTablesVersion='0.0.8'</t>
  </si>
  <si>
    <t>!Option</t>
  </si>
  <si>
    <t>!Value</t>
  </si>
  <si>
    <t>!!ObjTables TableType='Data' ModelId='Position' ModelName='Position' Date='2019-09-23 12:47:25' ObjTablesVersion='0.0.8'</t>
  </si>
  <si>
    <t>!Element</t>
  </si>
  <si>
    <t>!!ObjTables TableType='Data' ModelId='Protein' ModelName='Protein' Date='2019-09-23 12:47:26' ObjTablesVersion='0.0.8'</t>
  </si>
  <si>
    <t>!!ObjTables TableType='Data' ModelId='Quantity' ModelName='Quantity' Date='2019-09-23 12:47:26' ObjTablesVersion='0.0.8'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</si>
  <si>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</si>
  <si>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</si>
  <si>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</si>
  <si>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</si>
  <si>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</si>
  <si>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</si>
  <si>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</si>
  <si>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</si>
  <si>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</si>
  <si>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</si>
  <si>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</si>
  <si>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</si>
  <si>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</si>
  <si>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</si>
  <si>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</si>
  <si>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</si>
  <si>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</si>
  <si>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</si>
  <si>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</si>
  <si>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</si>
  <si>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</si>
  <si>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</si>
  <si>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</si>
  <si>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</si>
  <si>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</si>
  <si>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</si>
  <si>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</si>
  <si>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</si>
  <si>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</si>
  <si>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</si>
  <si>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</si>
  <si>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</si>
  <si>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</si>
  <si>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</si>
  <si>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</si>
  <si>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</si>
  <si>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</si>
  <si>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</si>
  <si>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</si>
  <si>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</si>
  <si>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</si>
  <si>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</si>
  <si>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</si>
  <si>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</si>
  <si>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</si>
  <si>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</si>
  <si>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</si>
  <si>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</si>
  <si>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</si>
  <si>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</si>
  <si>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</si>
  <si>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</si>
  <si>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</si>
  <si>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!!ObjTables TableType='Data' ModelId='QuantityInfo' ModelName='QuantityInfo' Date='2019-09-23 12:47:26' ObjTablesVersion='0.0.8'</t>
  </si>
  <si>
    <t>!Constant</t>
  </si>
  <si>
    <t>!RelatedElement</t>
  </si>
  <si>
    <t>!Scaling</t>
  </si>
  <si>
    <t>!ErrorStd</t>
  </si>
  <si>
    <t>!SBMLElementType</t>
  </si>
  <si>
    <t>!!ObjTables TableType='Data' ModelId='QuantityMatrix' ModelName='QuantityMatrix' Date='2019-09-23 12:47:26'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</si>
  <si>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</si>
  <si>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</si>
  <si>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</si>
  <si>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</si>
  <si>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</si>
  <si>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</si>
  <si>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</si>
  <si>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</si>
  <si>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</si>
  <si>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</si>
  <si>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</si>
  <si>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</si>
  <si>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TableType='Data' ModelId='Reaction' ModelName='Reaction' Date='2019-09-23 12:47:26'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</si>
  <si>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</si>
  <si>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</si>
  <si>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</si>
  <si>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</si>
  <si>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</si>
  <si>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</si>
  <si>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</si>
  <si>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</si>
  <si>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</si>
  <si>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</si>
  <si>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</si>
  <si>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</si>
  <si>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</si>
  <si>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</si>
  <si>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</si>
  <si>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</si>
  <si>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</si>
  <si>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</si>
  <si>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</si>
  <si>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</si>
  <si>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</si>
  <si>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</si>
  <si>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</si>
  <si>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R54ra</t>
  </si>
  <si>
    <t>ACETYL_CoA + NADH &lt;=&gt; ACALD + NAD + CoASH</t>
  </si>
  <si>
    <t>R54rb</t>
  </si>
  <si>
    <t>ACALD + NADH &lt;=&gt; ETOH + NAD</t>
  </si>
  <si>
    <t>R13r</t>
  </si>
  <si>
    <t>RIBOSE_5_P + XYL_5_P &lt;=&gt; SED_7_P + GA_3P</t>
  </si>
  <si>
    <t>R26r</t>
  </si>
  <si>
    <t>SUCC_CoA + ADP &lt;=&gt; SUCC + ATP + CoASH</t>
  </si>
  <si>
    <t>R15r</t>
  </si>
  <si>
    <t>ERYTH_4_P + XYL_5_P &lt;=&gt; GA_3P + FRU_6_P</t>
  </si>
  <si>
    <t>R96</t>
  </si>
  <si>
    <t>FORMATE &lt;=&gt; FORMATE_ext</t>
  </si>
  <si>
    <t>R94</t>
  </si>
  <si>
    <t>LACTATE &lt;=&gt; LACTATE_ext</t>
  </si>
  <si>
    <t>R95</t>
  </si>
  <si>
    <t>SUCC &lt;=&gt; SUCC_ext</t>
  </si>
  <si>
    <t>R93</t>
  </si>
  <si>
    <t>NH3_ext &lt;=&gt; NH3</t>
  </si>
  <si>
    <t>R90</t>
  </si>
  <si>
    <t>ETOH &lt;=&gt; ETOH_ext</t>
  </si>
  <si>
    <t>R91</t>
  </si>
  <si>
    <t>ACETATE &lt;=&gt; ACETATE_ext</t>
  </si>
  <si>
    <t>R8r</t>
  </si>
  <si>
    <t>PG &lt;=&gt; PEP</t>
  </si>
  <si>
    <t>R10a</t>
  </si>
  <si>
    <t>GLU_6_P + NAD &lt;=&gt; GLU_LAC_6_P + NADH</t>
  </si>
  <si>
    <t>R10b</t>
  </si>
  <si>
    <t>GLU_LAC_6_P &lt;=&gt; GLUCO_6_P</t>
  </si>
  <si>
    <t>R10c</t>
  </si>
  <si>
    <t>GLUCO_6_P + NAD &lt;=&gt; RIBULOSE_5_P + NADH + CO2</t>
  </si>
  <si>
    <t>R28r</t>
  </si>
  <si>
    <t>FUMARATE &lt;=&gt; MALATE</t>
  </si>
  <si>
    <t>R3</t>
  </si>
  <si>
    <t>FRU_6_P + ATP &lt;=&gt; FRU_BIS_P + ADP</t>
  </si>
  <si>
    <t>R70</t>
  </si>
  <si>
    <t>4.0 GLU_6_P + 13.0 RIBOSE_5_P + 5.0 ERYTH_4_P + 32.0 PEP + 38.0 PYR + 41.0 ACETYL_CoA + 14.0 AKG + 24.0 OXALO + 547.0 ATP + 178.0 NADH + 139.0 NH3 &lt;=&gt; BIOMASS + 41.0 CoASH + 547.0 ADP + 178.0 NAD + 2.0 CO2</t>
  </si>
  <si>
    <t>R6r</t>
  </si>
  <si>
    <t>GA_3P &lt;=&gt; DHAP</t>
  </si>
  <si>
    <t>R97r</t>
  </si>
  <si>
    <t>CO2 &lt;=&gt; CO2_ext</t>
  </si>
  <si>
    <t>R2r</t>
  </si>
  <si>
    <t>GLU_6_P &lt;=&gt; FRU_6_P</t>
  </si>
  <si>
    <t>R55a</t>
  </si>
  <si>
    <t>ACETYL_CoA &lt;=&gt; ACETYL_P + CoASH</t>
  </si>
  <si>
    <t>R55b</t>
  </si>
  <si>
    <t>ACETYL_P + ADP &lt;=&gt; ACETATE + ATP</t>
  </si>
  <si>
    <t>R4</t>
  </si>
  <si>
    <t>FRU_BIS_P &lt;=&gt; FRU_6_P</t>
  </si>
  <si>
    <t>R12r</t>
  </si>
  <si>
    <t>RIBULOSE_5_P &lt;=&gt; RIBOSE_5_P</t>
  </si>
  <si>
    <t>R1</t>
  </si>
  <si>
    <t>GLU_ext + PEP &lt;=&gt; GLU_6_P + PYR</t>
  </si>
  <si>
    <t>R27</t>
  </si>
  <si>
    <t>SUCC + ADP + OXY_ext &lt;=&gt; FUMARATE + ATP</t>
  </si>
  <si>
    <t>R27b</t>
  </si>
  <si>
    <t>FUMARATE + NADH &lt;=&gt; SUCC + NAD</t>
  </si>
  <si>
    <t>R23r</t>
  </si>
  <si>
    <t>CITRATE &lt;=&gt; ISOCIT</t>
  </si>
  <si>
    <t>R9</t>
  </si>
  <si>
    <t>PEP + ADP &lt;=&gt; PYR + ATP</t>
  </si>
  <si>
    <t>R14r</t>
  </si>
  <si>
    <t>GA_3P + SED_7_P &lt;=&gt; ERYTH_4_P + FRU_6_P</t>
  </si>
  <si>
    <t>RR9</t>
  </si>
  <si>
    <t>PYR + 2.0 ATP &lt;=&gt; PEP + 2.0 ADP</t>
  </si>
  <si>
    <t>R53r</t>
  </si>
  <si>
    <t>PYR + NADH &lt;=&gt; LACTATE + NAD</t>
  </si>
  <si>
    <t>R80</t>
  </si>
  <si>
    <t>NADH + 2.0 ADP + OXY_ext &lt;=&gt; NAD + 2.0 ATP</t>
  </si>
  <si>
    <t>R82</t>
  </si>
  <si>
    <t>ATP &lt;=&gt; ADP + ATP_main</t>
  </si>
  <si>
    <t>R29r</t>
  </si>
  <si>
    <t>MALATE + NAD &lt;=&gt; OXALO + NADH</t>
  </si>
  <si>
    <t>R7ra</t>
  </si>
  <si>
    <t>GA_3P + NAD &lt;=&gt; DPG + NADH</t>
  </si>
  <si>
    <t>R7rb</t>
  </si>
  <si>
    <t>DPG + ADP &lt;=&gt; PG3 + ATP</t>
  </si>
  <si>
    <t>R7rc</t>
  </si>
  <si>
    <t>PG3 &lt;=&gt; PG</t>
  </si>
  <si>
    <t>R41</t>
  </si>
  <si>
    <t>MALATE + NAD &lt;=&gt; PYR + NADH + CO2</t>
  </si>
  <si>
    <t>R40</t>
  </si>
  <si>
    <t>PEP + CO2 &lt;=&gt; OXALO</t>
  </si>
  <si>
    <t>R11r</t>
  </si>
  <si>
    <t>RIBULOSE_5_P &lt;=&gt; XYL_5_P</t>
  </si>
  <si>
    <t>R42</t>
  </si>
  <si>
    <t>OXALO + ATP &lt;=&gt; PEP + ADP + CO2</t>
  </si>
  <si>
    <t>R5r</t>
  </si>
  <si>
    <t>FRU_BIS_P &lt;=&gt; DHAP + GA_3P</t>
  </si>
  <si>
    <t>R25</t>
  </si>
  <si>
    <t>AKG + NAD + CoASH &lt;=&gt; NADH + SUCC_CoA + CO2</t>
  </si>
  <si>
    <t>R24</t>
  </si>
  <si>
    <t>ISOCIT + NAD &lt;=&gt; AKG + NADH + CO2</t>
  </si>
  <si>
    <t>R22</t>
  </si>
  <si>
    <t>OXALO + ACETYL_CoA &lt;=&gt; CITRATE + CoASH</t>
  </si>
  <si>
    <t>R21</t>
  </si>
  <si>
    <t>PYR + NAD + CoASH &lt;=&gt; ACETYL_CoA + CO2 + NADH</t>
  </si>
  <si>
    <t>R20</t>
  </si>
  <si>
    <t>PYR + CoASH &lt;=&gt; ACETYL_CoA + FORMATE</t>
  </si>
  <si>
    <t>R60</t>
  </si>
  <si>
    <t>GLUCO_6_P &lt;=&gt; KDPG</t>
  </si>
  <si>
    <t>R61r</t>
  </si>
  <si>
    <t>KDPG &lt;=&gt; GA_3P + PYR</t>
  </si>
  <si>
    <t>!!ObjTables TableType='Data' ModelId='ReactionStoichiometry' ModelName='ReactionStoichiometry' Date='2019-09-23 12:47:26' ObjTablesVersion='0.0.8'</t>
  </si>
  <si>
    <t>!Stoichiometry</t>
  </si>
  <si>
    <t>!Substrate</t>
  </si>
  <si>
    <t>!Product</t>
  </si>
  <si>
    <t>!!ObjTables TableType='Data' ModelId='Regulator' ModelName='Regulator' Date='2019-09-23 12:47:26' ObjTablesVersion='0.0.8'</t>
  </si>
  <si>
    <t>!TargetGene</t>
  </si>
  <si>
    <t>!TargetOperon</t>
  </si>
  <si>
    <t>!TargetPromoter</t>
  </si>
  <si>
    <t>!!ObjTables TableType='Data' ModelId='Relation' ModelName='Relation' Date='2019-09-23 12:47:26' ObjTablesVersion='0.0.8'</t>
  </si>
  <si>
    <t>!From</t>
  </si>
  <si>
    <t>!To</t>
  </si>
  <si>
    <t>!IsSymmetric</t>
  </si>
  <si>
    <t>!Value:QuantityType</t>
  </si>
  <si>
    <t>!!ObjTables TableType='Data' ModelId='Relationship' ModelName='Relationship' Date='2019-09-23 12:47:26' ObjTablesVersion='0.0.8'</t>
  </si>
  <si>
    <t>!Relation</t>
  </si>
  <si>
    <t>!!ObjTables TableType='Data' ModelId='SparseMatrix' ModelName='SparseMatrix' Date='2019-09-23 12:47:26' ObjTablesVersion='0.0.8'</t>
  </si>
  <si>
    <t>!RowID</t>
  </si>
  <si>
    <t>!ColumnID</t>
  </si>
  <si>
    <t>!!ObjTables TableType='Data' ModelId='SparseMatrixColumn' ModelName='SparseMatrixColumn' Date='2019-09-23 12:47:26' ObjTablesVersion='0.0.8'</t>
  </si>
  <si>
    <t>!ColumnString</t>
  </si>
  <si>
    <t>!!ObjTables TableType='Data' ModelId='SparseMatrixOrdered' ModelName='SparseMatrixOrdered' Date='2019-09-23 12:47:26' ObjTablesVersion='0.0.8'</t>
  </si>
  <si>
    <t>!RowNumber</t>
  </si>
  <si>
    <t>!ColumnNumber</t>
  </si>
  <si>
    <t>!!ObjTables TableType='Data' ModelId='SparseMatrixRow' ModelName='SparseMatrixRow' Date='2019-09-23 12:47:26' ObjTablesVersion='0.0.8'</t>
  </si>
  <si>
    <t>!RowString</t>
  </si>
  <si>
    <t>!!ObjTables TableType='Data' ModelId='StoichiometricMatrix' ModelName='StoichiometricMatrix' Date='2019-09-23 12:47:26' ObjTablesVersion='0.0.8'</t>
  </si>
  <si>
    <t>!ReactionID</t>
  </si>
  <si>
    <t>!!ObjTables TableType='Data' ModelId='rxnconContingencyList' ModelName='rxnconContingencyList' Date='2019-09-23 12:47:26'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</si>
  <si>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</si>
  <si>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</si>
  <si>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</si>
  <si>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</si>
  <si>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</si>
  <si>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</si>
  <si>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TableType='Data' ModelId='rxnconReactionList' ModelName='rxnconReactionList' Date='2019-09-23 12:47:26'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</si>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</sst>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</v>
      </c>
      <c r="B1" s="2"/>
      <c r="C1" s="2"/>
    </row>
    <row r="2" spans="1:3" ht="15.01" customHeight="1">
      <c r="A2" s="3" t="s">
        <v>27</v>
      </c>
      <c r="B2" s="3" t="s">
        <v>28</v>
      </c>
      <c r="C2" s="3" t="s">
        <v>29</v>
      </c>
    </row>
    <row r="3" spans="1:3" ht="15.01" customHeight="1">
      <c r="A3" s="4" t="s">
        <v>30</v>
      </c>
      <c r="B3" s="4"/>
      <c r="C3" s="4">
        <f t="array" ref="C3">SUM((COUNTBLANK(OFFSET('!Compartment'!A3, ROW(1:1048574)-1, 0, 1, 20))&lt;&gt;20)*1)</f>
        <v>2</v>
      </c>
    </row>
    <row r="4" spans="1:3" ht="15.01" customHeight="1">
      <c r="A4" s="4" t="s">
        <v>31</v>
      </c>
      <c r="B4" s="4"/>
      <c r="C4" s="4">
        <f t="array" ref="C4">SUM((COUNTBLANK(OFFSET('!Compound'!A3, ROW(1:1048574)-1, 0, 1, 35))&lt;&gt;35)*1)</f>
        <v>51</v>
      </c>
    </row>
    <row r="5" spans="1:3" ht="15.01" customHeight="1">
      <c r="A5" s="4" t="s">
        <v>32</v>
      </c>
      <c r="B5" s="4"/>
      <c r="C5" s="4">
        <f t="array" ref="C5">SUM((COUNTBLANK(OFFSET('!Definition'!A3, ROW(1:1048574)-1, 0, 1, 5))&lt;&gt;5)*1)</f>
        <v>0</v>
      </c>
    </row>
    <row r="6" spans="1:3" ht="15.01" customHeight="1">
      <c r="A6" s="4" t="s">
        <v>33</v>
      </c>
      <c r="B6" s="4"/>
      <c r="C6" s="4">
        <f t="array" ref="C6">SUM((COUNTBLANK(OFFSET('!Enzyme'!A3, ROW(1:1048574)-1, 0, 1, 19))&lt;&gt;19)*1)</f>
        <v>0</v>
      </c>
    </row>
    <row r="7" spans="1:3" ht="15.01" customHeight="1">
      <c r="A7" s="4" t="s">
        <v>34</v>
      </c>
      <c r="B7" s="4"/>
      <c r="C7" s="4">
        <f t="array" ref="C7">SUM((COUNTBLANK(OFFSET('!FbcObjective'!A3, ROW(1:1048574)-1, 0, 1, 6))&lt;&gt;6)*1)</f>
        <v>0</v>
      </c>
    </row>
    <row r="8" spans="1:3" ht="15.01" customHeight="1">
      <c r="A8" s="4" t="s">
        <v>35</v>
      </c>
      <c r="B8" s="4"/>
      <c r="C8" s="4">
        <f t="array" ref="C8">SUM((COUNTBLANK(OFFSET('!Gene'!A3, ROW(1:1048574)-1, 0, 1, 22))&lt;&gt;22)*1)</f>
        <v>0</v>
      </c>
    </row>
    <row r="9" spans="1:3" ht="15.01" customHeight="1">
      <c r="A9" s="4" t="s">
        <v>36</v>
      </c>
      <c r="B9" s="4"/>
      <c r="C9" s="4">
        <f t="array" ref="C9">SUM((COUNTBLANK(OFFSET('!Layout'!A3, ROW(1:1048574)-1, 0, 1, 13))&lt;&gt;13)*1)</f>
        <v>0</v>
      </c>
    </row>
    <row r="10" spans="1:3" ht="15.01" customHeight="1">
      <c r="A10" s="4" t="s">
        <v>37</v>
      </c>
      <c r="B10" s="4"/>
      <c r="C10" s="4">
        <f t="array" ref="C10">SUM((COUNTBLANK(OFFSET('!Measurement'!A3, ROW(1:1048574)-1, 0, 1, 5))&lt;&gt;5)*1)</f>
        <v>0</v>
      </c>
    </row>
    <row r="11" spans="1:3" ht="15.01" customHeight="1">
      <c r="A11" s="4" t="s">
        <v>38</v>
      </c>
      <c r="B11" s="4"/>
      <c r="C11" s="4">
        <f t="array" ref="C11">SUM((COUNTBLANK(OFFSET('!PbConfig'!A3, ROW(1:1048574)-1, 0, 1, 2))&lt;&gt;2)*1)</f>
        <v>0</v>
      </c>
    </row>
    <row r="12" spans="1:3" ht="15.01" customHeight="1">
      <c r="A12" s="4" t="s">
        <v>39</v>
      </c>
      <c r="B12" s="4"/>
      <c r="C12" s="4">
        <f t="array" ref="C12">SUM((COUNTBLANK(OFFSET('!Position'!A3, ROW(1:1048574)-1, 0, 1, 3))&lt;&gt;3)*1)</f>
        <v>0</v>
      </c>
    </row>
    <row r="13" spans="1:3" ht="15.01" customHeight="1">
      <c r="A13" s="4" t="s">
        <v>40</v>
      </c>
      <c r="B13" s="4"/>
      <c r="C13" s="4">
        <f t="array" ref="C13">SUM((COUNTBLANK(OFFSET('!Protein'!A3, ROW(1:1048574)-1, 0, 1, 15))&lt;&gt;15)*1)</f>
        <v>0</v>
      </c>
    </row>
    <row r="14" spans="1:3" ht="15.01" customHeight="1">
      <c r="A14" s="4" t="s">
        <v>41</v>
      </c>
      <c r="B14" s="4"/>
      <c r="C14" s="4">
        <f t="array" ref="C14">SUM((COUNTBLANK(OFFSET('!Quantity'!A3, ROW(1:1048574)-1, 0, 1, 75))&lt;&gt;75)*1)</f>
        <v>0</v>
      </c>
    </row>
    <row r="15" spans="1:3" ht="15.01" customHeight="1">
      <c r="A15" s="4" t="s">
        <v>42</v>
      </c>
      <c r="B15" s="4"/>
      <c r="C15" s="4">
        <f t="array" ref="C15">SUM((COUNTBLANK(OFFSET('!QuantityInfo'!A3, ROW(1:1048574)-1, 0, 1, 19))&lt;&gt;19)*1)</f>
        <v>0</v>
      </c>
    </row>
    <row r="16" spans="1:3" ht="15.01" customHeight="1">
      <c r="A16" s="4" t="s">
        <v>43</v>
      </c>
      <c r="B16" s="4"/>
      <c r="C16" s="4">
        <f t="array" ref="C16">SUM((COUNTBLANK(OFFSET('!QuantityMatrix'!A3, ROW(1:1048574)-1, 0, 1, 49))&lt;&gt;49)*1)</f>
        <v>0</v>
      </c>
    </row>
    <row r="17" spans="1:3" ht="15.01" customHeight="1">
      <c r="A17" s="4" t="s">
        <v>44</v>
      </c>
      <c r="B17" s="4"/>
      <c r="C17" s="4">
        <f t="array" ref="C17">SUM((COUNTBLANK(OFFSET('!Reaction'!A3, ROW(1:1048574)-1, 0, 1, 47))&lt;&gt;47)*1)</f>
        <v>51</v>
      </c>
    </row>
    <row r="18" spans="1:3" ht="15.01" customHeight="1">
      <c r="A18" s="4" t="s">
        <v>45</v>
      </c>
      <c r="B18" s="4"/>
      <c r="C18" s="4">
        <f t="array" ref="C18">SUM((COUNTBLANK(OFFSET('!ReactionStoichiometry'!A3, ROW(1:1048574)-1, 0, 1, 6))&lt;&gt;6)*1)</f>
        <v>0</v>
      </c>
    </row>
    <row r="19" spans="1:3" ht="15.01" customHeight="1">
      <c r="A19" s="4" t="s">
        <v>46</v>
      </c>
      <c r="B19" s="4"/>
      <c r="C19" s="4">
        <f t="array" ref="C19">SUM((COUNTBLANK(OFFSET('!Regulator'!A3, ROW(1:1048574)-1, 0, 1, 17))&lt;&gt;17)*1)</f>
        <v>0</v>
      </c>
    </row>
    <row r="20" spans="1:3" ht="15.01" customHeight="1">
      <c r="A20" s="4" t="s">
        <v>47</v>
      </c>
      <c r="B20" s="4"/>
      <c r="C20" s="4">
        <f t="array" ref="C20">SUM((COUNTBLANK(OFFSET('!Relation'!A3, ROW(1:1048574)-1, 0, 1, 10))&lt;&gt;10)*1)</f>
        <v>0</v>
      </c>
    </row>
    <row r="21" spans="1:3" ht="15.01" customHeight="1">
      <c r="A21" s="4" t="s">
        <v>48</v>
      </c>
      <c r="B21" s="4"/>
      <c r="C21" s="4">
        <f t="array" ref="C21">SUM((COUNTBLANK(OFFSET('!Relationship'!A3, ROW(1:1048574)-1, 0, 1, 7))&lt;&gt;7)*1)</f>
        <v>0</v>
      </c>
    </row>
    <row r="22" spans="1:3" ht="15.01" customHeight="1">
      <c r="A22" s="4" t="s">
        <v>49</v>
      </c>
      <c r="B22" s="4"/>
      <c r="C22" s="4">
        <f t="array" ref="C22">SUM((COUNTBLANK(OFFSET('!SparseMatrix'!A3, ROW(1:1048574)-1, 0, 1, 3))&lt;&gt;3)*1)</f>
        <v>0</v>
      </c>
    </row>
    <row r="23" spans="1:3" ht="15.01" customHeight="1">
      <c r="A23" s="4" t="s">
        <v>50</v>
      </c>
      <c r="B23" s="4"/>
      <c r="C23" s="4">
        <f t="array" ref="C23">SUM((COUNTBLANK(OFFSET('!SparseMatrixColumn'!A3, ROW(1:1048574)-1, 0, 1, 2))&lt;&gt;2)*1)</f>
        <v>0</v>
      </c>
    </row>
    <row r="24" spans="1:3" ht="15.01" customHeight="1">
      <c r="A24" s="4" t="s">
        <v>51</v>
      </c>
      <c r="B24" s="4"/>
      <c r="C24" s="4">
        <f t="array" ref="C24">SUM((COUNTBLANK(OFFSET('!SparseMatrixOrdered'!A3, ROW(1:1048574)-1, 0, 1, 3))&lt;&gt;3)*1)</f>
        <v>0</v>
      </c>
    </row>
    <row r="25" spans="1:3" ht="15.01" customHeight="1">
      <c r="A25" s="4" t="s">
        <v>52</v>
      </c>
      <c r="B25" s="4"/>
      <c r="C25" s="4">
        <f t="array" ref="C25">SUM((COUNTBLANK(OFFSET('!SparseMatrixRow'!A3, ROW(1:1048574)-1, 0, 1, 2))&lt;&gt;2)*1)</f>
        <v>0</v>
      </c>
    </row>
    <row r="26" spans="1:3" ht="15.01" customHeight="1">
      <c r="A26" s="4" t="s">
        <v>53</v>
      </c>
      <c r="B26" s="4"/>
      <c r="C26" s="4">
        <f t="array" ref="C26">SUM((COUNTBLANK(OFFSET('!StoichiometricMatrix'!A3, ROW(1:1048574)-1, 0, 1, 5))&lt;&gt;5)*1)</f>
        <v>0</v>
      </c>
    </row>
    <row r="27" spans="1:3" ht="15.01" customHeight="1">
      <c r="A27" s="4" t="s">
        <v>54</v>
      </c>
      <c r="B27" s="4"/>
      <c r="C27" s="4">
        <f t="array" ref="C27">SUM((COUNTBLANK(OFFSET('!rxnconContingencyList'!A3, ROW(1:1048574)-1, 0, 1, 8))&lt;&gt;8)*1)</f>
        <v>0</v>
      </c>
    </row>
    <row r="28" spans="1:3" ht="15.01" customHeight="1">
      <c r="A28" s="4" t="s">
        <v>55</v>
      </c>
      <c r="B28" s="4"/>
      <c r="C28" s="4">
        <f t="array" ref="C28">SUM((COUNTBLANK(OFFSET('!rxnconReactionList'!A3, ROW(1:1048574)-1, 0, 1, 12))&lt;&gt;12)*1)</f>
        <v>0</v>
      </c>
    </row>
  </sheetData>
  <sheetProtection sheet="1" objects="1" scenarios="1" insertRows="0" deleteRows="0" sort="0" autoFilter="0"/>
  <autoFilter ref="A2:C28"/>
  <hyperlinks>
    <hyperlink ref="A3" location="'!Compartment'!A1" tooltip="Click to view compartment" display="'!Compartment'!A1"/>
    <hyperlink ref="A4" location="'!Compound'!A1" tooltip="Click to view compound" display="'!Compound'!A1"/>
    <hyperlink ref="A5" location="'!Definition'!A1" tooltip="Click to view definition" display="'!Definition'!A1"/>
    <hyperlink ref="A6" location="'!Enzyme'!A1" tooltip="Click to view enzyme" display="'!Enzyme'!A1"/>
    <hyperlink ref="A7" location="'!FbcObjective'!A1" tooltip="Click to view fbcobjective" display="'!FbcObjective'!A1"/>
    <hyperlink ref="A8" location="'!Gene'!A1" tooltip="Click to view gene" display="'!Gene'!A1"/>
    <hyperlink ref="A9" location="'!Layout'!A1" tooltip="Click to view layout" display="'!Layout'!A1"/>
    <hyperlink ref="A10" location="'!Measurement'!A1" tooltip="Click to view measurement" display="'!Measurement'!A1"/>
    <hyperlink ref="A11" location="'!PbConfig'!A1" tooltip="Click to view pbconfig" display="'!PbConfig'!A1"/>
    <hyperlink ref="A12" location="'!Position'!A1" tooltip="Click to view position" display="'!Position'!A1"/>
    <hyperlink ref="A13" location="'!Protein'!A1" tooltip="Click to view protein" display="'!Protein'!A1"/>
    <hyperlink ref="A14" location="'!Quantity'!A1" tooltip="Click to view quantity" display="'!Quantity'!A1"/>
    <hyperlink ref="A15" location="'!QuantityInfo'!A1" tooltip="Click to view quantityinfo" display="'!QuantityInfo'!A1"/>
    <hyperlink ref="A16" location="'!QuantityMatrix'!A1" tooltip="Click to view quantitymatrix" display="'!QuantityMatrix'!A1"/>
    <hyperlink ref="A17" location="'!Reaction'!A1" tooltip="Click to view reaction" display="'!Reaction'!A1"/>
    <hyperlink ref="A18" location="'!ReactionStoichiometry'!A1" tooltip="Click to view reactionstoichiometry" display="'!ReactionStoichiometry'!A1"/>
    <hyperlink ref="A19" location="'!Regulator'!A1" tooltip="Click to view regulator" display="'!Regulator'!A1"/>
    <hyperlink ref="A20" location="'!Relation'!A1" tooltip="Click to view relation" display="'!Relation'!A1"/>
    <hyperlink ref="A21" location="'!Relationship'!A1" tooltip="Click to view relationship" display="'!Relationship'!A1"/>
    <hyperlink ref="A22" location="'!SparseMatrix'!A1" tooltip="Click to view sparsematrix" display="'!SparseMatrix'!A1"/>
    <hyperlink ref="A23" location="'!SparseMatrixColumn'!A1" tooltip="Click to view sparsematrixcolumn" display="'!SparseMatrixColumn'!A1"/>
    <hyperlink ref="A24" location="'!SparseMatrixOrdered'!A1" tooltip="Click to view sparsematrixordered" display="'!SparseMatrixOrdered'!A1"/>
    <hyperlink ref="A25" location="'!SparseMatrixRow'!A1" tooltip="Click to view sparsematrixrow" display="'!SparseMatrixRow'!A1"/>
    <hyperlink ref="A26" location="'!StoichiometricMatrix'!A1" tooltip="Click to view stoichiometricmatrix" display="'!StoichiometricMatrix'!A1"/>
    <hyperlink ref="A27" location="'!rxnconContingencyList'!A1" tooltip="Click to view rxnconcontingencylist" display="'!rxnconContingencyList'!A1"/>
    <hyperlink ref="A28" location="'!rxnconReactionList'!A1" tooltip="Click to view rxnconreactionlist" display="'!rxnconReactionLis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3" t="s">
        <v>74</v>
      </c>
      <c r="T2" s="3" t="s">
        <v>75</v>
      </c>
    </row>
    <row r="3" spans="1:20" ht="15.01" customHeight="1">
      <c r="A3" s="4"/>
      <c r="B3" s="4"/>
      <c r="C3" s="4"/>
      <c r="D3" s="4"/>
      <c r="E3" s="4"/>
      <c r="F3" s="4" t="s">
        <v>76</v>
      </c>
      <c r="G3" s="4"/>
      <c r="H3" s="4"/>
      <c r="I3" s="4"/>
      <c r="J3" s="4"/>
      <c r="K3" s="4"/>
      <c r="L3" s="4" t="s">
        <v>76</v>
      </c>
      <c r="M3" s="4"/>
      <c r="N3" s="4"/>
      <c r="O3" s="4"/>
      <c r="P3" s="4">
        <v>1</v>
      </c>
      <c r="Q3" s="4"/>
      <c r="R3" s="4"/>
      <c r="S3" s="4"/>
      <c r="T3" s="4"/>
    </row>
    <row r="4" spans="1:20" ht="15.01" customHeight="1">
      <c r="A4" s="4"/>
      <c r="B4" s="4"/>
      <c r="C4" s="4"/>
      <c r="D4" s="4"/>
      <c r="E4" s="4"/>
      <c r="F4" s="4" t="s">
        <v>77</v>
      </c>
      <c r="G4" s="4"/>
      <c r="H4" s="4"/>
      <c r="I4" s="4"/>
      <c r="J4" s="4"/>
      <c r="K4" s="4"/>
      <c r="L4" s="4" t="s">
        <v>77</v>
      </c>
      <c r="M4" s="4"/>
      <c r="N4" s="4"/>
      <c r="O4" s="4"/>
      <c r="P4" s="4">
        <v>1</v>
      </c>
      <c r="Q4" s="4"/>
      <c r="R4" s="4"/>
      <c r="S4" s="4"/>
      <c r="T4" s="4"/>
    </row>
  </sheetData>
  <sheetProtection sheet="1" objects="1" scenarios="1" insertRows="0" deleteRows="0" sort="0" autoFilter="0"/>
  <autoFilter ref="A2:T4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3:L4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3:O4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3:P4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3:R4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3:S4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3:T4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5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79</v>
      </c>
      <c r="N2" s="3" t="s">
        <v>80</v>
      </c>
      <c r="O2" s="3" t="s">
        <v>81</v>
      </c>
      <c r="P2" s="3" t="s">
        <v>82</v>
      </c>
      <c r="Q2" s="3" t="s">
        <v>72</v>
      </c>
      <c r="R2" s="3" t="s">
        <v>83</v>
      </c>
      <c r="S2" s="3" t="s">
        <v>84</v>
      </c>
      <c r="T2" s="3" t="s">
        <v>85</v>
      </c>
      <c r="U2" s="3" t="s">
        <v>86</v>
      </c>
      <c r="V2" s="3" t="s">
        <v>87</v>
      </c>
      <c r="W2" s="3" t="s">
        <v>88</v>
      </c>
      <c r="X2" s="3" t="s">
        <v>89</v>
      </c>
      <c r="Y2" s="3" t="s">
        <v>90</v>
      </c>
      <c r="Z2" s="3" t="s">
        <v>91</v>
      </c>
      <c r="AA2" s="3" t="s">
        <v>73</v>
      </c>
      <c r="AB2" s="3" t="s">
        <v>74</v>
      </c>
      <c r="AC2" s="3" t="s">
        <v>92</v>
      </c>
      <c r="AD2" s="3" t="s">
        <v>93</v>
      </c>
      <c r="AE2" s="3" t="s">
        <v>94</v>
      </c>
      <c r="AF2" s="3" t="s">
        <v>95</v>
      </c>
      <c r="AG2" s="3" t="s">
        <v>96</v>
      </c>
      <c r="AH2" s="3" t="s">
        <v>97</v>
      </c>
      <c r="AI2" s="3" t="s">
        <v>98</v>
      </c>
    </row>
    <row r="3" spans="1:35" ht="15.01" customHeight="1">
      <c r="A3" s="4"/>
      <c r="B3" s="4"/>
      <c r="C3" s="4"/>
      <c r="D3" s="4"/>
      <c r="E3" s="4"/>
      <c r="F3" s="4" t="s">
        <v>99</v>
      </c>
      <c r="G3" s="4"/>
      <c r="H3" s="4"/>
      <c r="I3" s="4"/>
      <c r="J3" s="4"/>
      <c r="K3" s="4"/>
      <c r="L3" s="4" t="s">
        <v>100</v>
      </c>
      <c r="M3" s="4"/>
      <c r="N3" s="4"/>
      <c r="O3" s="4"/>
      <c r="P3" s="4">
        <v>0</v>
      </c>
      <c r="Q3" s="4"/>
      <c r="R3" s="4" t="s">
        <v>76</v>
      </c>
      <c r="S3" s="4"/>
      <c r="T3" s="4"/>
      <c r="U3" s="4"/>
      <c r="V3" s="4"/>
      <c r="W3" s="4"/>
      <c r="X3" s="4" t="b">
        <v>0</v>
      </c>
      <c r="Y3" s="4"/>
      <c r="Z3" s="4"/>
      <c r="AA3" s="4"/>
      <c r="AB3" s="4"/>
      <c r="AC3" s="4"/>
      <c r="AD3" s="4"/>
      <c r="AE3" s="4"/>
      <c r="AF3" s="4"/>
      <c r="AG3" s="4"/>
      <c r="AH3" s="4" t="b">
        <v>0</v>
      </c>
      <c r="AI3" s="4"/>
    </row>
    <row r="4" spans="1:35" ht="15.01" customHeight="1">
      <c r="A4" s="4"/>
      <c r="B4" s="4"/>
      <c r="C4" s="4"/>
      <c r="D4" s="4"/>
      <c r="E4" s="4"/>
      <c r="F4" s="4" t="s">
        <v>101</v>
      </c>
      <c r="G4" s="4"/>
      <c r="H4" s="4"/>
      <c r="I4" s="4"/>
      <c r="J4" s="4"/>
      <c r="K4" s="4"/>
      <c r="L4" s="4" t="s">
        <v>102</v>
      </c>
      <c r="M4" s="4"/>
      <c r="N4" s="4"/>
      <c r="O4" s="4"/>
      <c r="P4" s="4">
        <v>0</v>
      </c>
      <c r="Q4" s="4"/>
      <c r="R4" s="4" t="s">
        <v>77</v>
      </c>
      <c r="S4" s="4"/>
      <c r="T4" s="4"/>
      <c r="U4" s="4"/>
      <c r="V4" s="4"/>
      <c r="W4" s="4"/>
      <c r="X4" s="4" t="b">
        <v>0</v>
      </c>
      <c r="Y4" s="4"/>
      <c r="Z4" s="4"/>
      <c r="AA4" s="4"/>
      <c r="AB4" s="4"/>
      <c r="AC4" s="4"/>
      <c r="AD4" s="4"/>
      <c r="AE4" s="4"/>
      <c r="AF4" s="4"/>
      <c r="AG4" s="4"/>
      <c r="AH4" s="4" t="b">
        <v>0</v>
      </c>
      <c r="AI4" s="4"/>
    </row>
    <row r="5" spans="1:35" ht="15.01" customHeight="1">
      <c r="A5" s="4"/>
      <c r="B5" s="4"/>
      <c r="C5" s="4"/>
      <c r="D5" s="4"/>
      <c r="E5" s="4"/>
      <c r="F5" s="4" t="s">
        <v>103</v>
      </c>
      <c r="G5" s="4"/>
      <c r="H5" s="4"/>
      <c r="I5" s="4"/>
      <c r="J5" s="4"/>
      <c r="K5" s="4"/>
      <c r="L5" s="4" t="s">
        <v>104</v>
      </c>
      <c r="M5" s="4"/>
      <c r="N5" s="4"/>
      <c r="O5" s="4"/>
      <c r="P5" s="4">
        <v>0</v>
      </c>
      <c r="Q5" s="4"/>
      <c r="R5" s="4" t="s">
        <v>76</v>
      </c>
      <c r="S5" s="4"/>
      <c r="T5" s="4"/>
      <c r="U5" s="4"/>
      <c r="V5" s="4"/>
      <c r="W5" s="4"/>
      <c r="X5" s="4" t="b">
        <v>0</v>
      </c>
      <c r="Y5" s="4"/>
      <c r="Z5" s="4"/>
      <c r="AA5" s="4"/>
      <c r="AB5" s="4"/>
      <c r="AC5" s="4"/>
      <c r="AD5" s="4"/>
      <c r="AE5" s="4"/>
      <c r="AF5" s="4"/>
      <c r="AG5" s="4"/>
      <c r="AH5" s="4" t="b">
        <v>0</v>
      </c>
      <c r="AI5" s="4"/>
    </row>
    <row r="6" spans="1:35" ht="15.01" customHeight="1">
      <c r="A6" s="4"/>
      <c r="B6" s="4"/>
      <c r="C6" s="4"/>
      <c r="D6" s="4"/>
      <c r="E6" s="4"/>
      <c r="F6" s="4" t="s">
        <v>105</v>
      </c>
      <c r="G6" s="4"/>
      <c r="H6" s="4"/>
      <c r="I6" s="4"/>
      <c r="J6" s="4"/>
      <c r="K6" s="4"/>
      <c r="L6" s="4" t="s">
        <v>106</v>
      </c>
      <c r="M6" s="4"/>
      <c r="N6" s="4"/>
      <c r="O6" s="4"/>
      <c r="P6" s="4">
        <v>0</v>
      </c>
      <c r="Q6" s="4"/>
      <c r="R6" s="4" t="s">
        <v>76</v>
      </c>
      <c r="S6" s="4"/>
      <c r="T6" s="4"/>
      <c r="U6" s="4"/>
      <c r="V6" s="4"/>
      <c r="W6" s="4"/>
      <c r="X6" s="4" t="b">
        <v>0</v>
      </c>
      <c r="Y6" s="4"/>
      <c r="Z6" s="4"/>
      <c r="AA6" s="4"/>
      <c r="AB6" s="4"/>
      <c r="AC6" s="4"/>
      <c r="AD6" s="4"/>
      <c r="AE6" s="4"/>
      <c r="AF6" s="4"/>
      <c r="AG6" s="4"/>
      <c r="AH6" s="4" t="b">
        <v>0</v>
      </c>
      <c r="AI6" s="4"/>
    </row>
    <row r="7" spans="1:35" ht="15.01" customHeight="1">
      <c r="A7" s="4"/>
      <c r="B7" s="4"/>
      <c r="C7" s="4"/>
      <c r="D7" s="4"/>
      <c r="E7" s="4"/>
      <c r="F7" s="4" t="s">
        <v>107</v>
      </c>
      <c r="G7" s="4"/>
      <c r="H7" s="4"/>
      <c r="I7" s="4"/>
      <c r="J7" s="4"/>
      <c r="K7" s="4"/>
      <c r="L7" s="4" t="s">
        <v>108</v>
      </c>
      <c r="M7" s="4"/>
      <c r="N7" s="4"/>
      <c r="O7" s="4"/>
      <c r="P7" s="4">
        <v>0</v>
      </c>
      <c r="Q7" s="4"/>
      <c r="R7" s="4" t="s">
        <v>76</v>
      </c>
      <c r="S7" s="4"/>
      <c r="T7" s="4"/>
      <c r="U7" s="4"/>
      <c r="V7" s="4"/>
      <c r="W7" s="4"/>
      <c r="X7" s="4" t="b">
        <v>0</v>
      </c>
      <c r="Y7" s="4"/>
      <c r="Z7" s="4"/>
      <c r="AA7" s="4"/>
      <c r="AB7" s="4"/>
      <c r="AC7" s="4"/>
      <c r="AD7" s="4"/>
      <c r="AE7" s="4"/>
      <c r="AF7" s="4"/>
      <c r="AG7" s="4"/>
      <c r="AH7" s="4" t="b">
        <v>0</v>
      </c>
      <c r="AI7" s="4"/>
    </row>
    <row r="8" spans="1:35" ht="15.01" customHeight="1">
      <c r="A8" s="4"/>
      <c r="B8" s="4"/>
      <c r="C8" s="4"/>
      <c r="D8" s="4"/>
      <c r="E8" s="4"/>
      <c r="F8" s="4" t="s">
        <v>109</v>
      </c>
      <c r="G8" s="4"/>
      <c r="H8" s="4"/>
      <c r="I8" s="4"/>
      <c r="J8" s="4"/>
      <c r="K8" s="4"/>
      <c r="L8" s="4" t="s">
        <v>110</v>
      </c>
      <c r="M8" s="4"/>
      <c r="N8" s="4"/>
      <c r="O8" s="4"/>
      <c r="P8" s="4">
        <v>0</v>
      </c>
      <c r="Q8" s="4"/>
      <c r="R8" s="4" t="s">
        <v>76</v>
      </c>
      <c r="S8" s="4"/>
      <c r="T8" s="4"/>
      <c r="U8" s="4"/>
      <c r="V8" s="4"/>
      <c r="W8" s="4"/>
      <c r="X8" s="4" t="b">
        <v>0</v>
      </c>
      <c r="Y8" s="4"/>
      <c r="Z8" s="4"/>
      <c r="AA8" s="4"/>
      <c r="AB8" s="4"/>
      <c r="AC8" s="4"/>
      <c r="AD8" s="4"/>
      <c r="AE8" s="4"/>
      <c r="AF8" s="4"/>
      <c r="AG8" s="4"/>
      <c r="AH8" s="4" t="b">
        <v>0</v>
      </c>
      <c r="AI8" s="4"/>
    </row>
    <row r="9" spans="1:35" ht="15.01" customHeight="1">
      <c r="A9" s="4"/>
      <c r="B9" s="4"/>
      <c r="C9" s="4"/>
      <c r="D9" s="4"/>
      <c r="E9" s="4"/>
      <c r="F9" s="4" t="s">
        <v>111</v>
      </c>
      <c r="G9" s="4"/>
      <c r="H9" s="4"/>
      <c r="I9" s="4"/>
      <c r="J9" s="4"/>
      <c r="K9" s="4"/>
      <c r="L9" s="4" t="s">
        <v>112</v>
      </c>
      <c r="M9" s="4"/>
      <c r="N9" s="4"/>
      <c r="O9" s="4"/>
      <c r="P9" s="4">
        <v>0</v>
      </c>
      <c r="Q9" s="4"/>
      <c r="R9" s="4" t="s">
        <v>76</v>
      </c>
      <c r="S9" s="4"/>
      <c r="T9" s="4"/>
      <c r="U9" s="4"/>
      <c r="V9" s="4"/>
      <c r="W9" s="4"/>
      <c r="X9" s="4" t="b">
        <v>0</v>
      </c>
      <c r="Y9" s="4"/>
      <c r="Z9" s="4"/>
      <c r="AA9" s="4"/>
      <c r="AB9" s="4"/>
      <c r="AC9" s="4"/>
      <c r="AD9" s="4"/>
      <c r="AE9" s="4"/>
      <c r="AF9" s="4"/>
      <c r="AG9" s="4"/>
      <c r="AH9" s="4" t="b">
        <v>0</v>
      </c>
      <c r="AI9" s="4"/>
    </row>
    <row r="10" spans="1:35" ht="15.01" customHeight="1">
      <c r="A10" s="4"/>
      <c r="B10" s="4"/>
      <c r="C10" s="4"/>
      <c r="D10" s="4"/>
      <c r="E10" s="4"/>
      <c r="F10" s="4" t="s">
        <v>113</v>
      </c>
      <c r="G10" s="4"/>
      <c r="H10" s="4"/>
      <c r="I10" s="4"/>
      <c r="J10" s="4"/>
      <c r="K10" s="4"/>
      <c r="L10" s="4" t="s">
        <v>114</v>
      </c>
      <c r="M10" s="4"/>
      <c r="N10" s="4"/>
      <c r="O10" s="4"/>
      <c r="P10" s="4">
        <v>0</v>
      </c>
      <c r="Q10" s="4"/>
      <c r="R10" s="4" t="s">
        <v>76</v>
      </c>
      <c r="S10" s="4"/>
      <c r="T10" s="4"/>
      <c r="U10" s="4"/>
      <c r="V10" s="4"/>
      <c r="W10" s="4"/>
      <c r="X10" s="4" t="b">
        <v>0</v>
      </c>
      <c r="Y10" s="4"/>
      <c r="Z10" s="4"/>
      <c r="AA10" s="4"/>
      <c r="AB10" s="4"/>
      <c r="AC10" s="4"/>
      <c r="AD10" s="4"/>
      <c r="AE10" s="4"/>
      <c r="AF10" s="4"/>
      <c r="AG10" s="4"/>
      <c r="AH10" s="4" t="b">
        <v>0</v>
      </c>
      <c r="AI10" s="4"/>
    </row>
    <row r="11" spans="1:35" ht="15.01" customHeight="1">
      <c r="A11" s="4"/>
      <c r="B11" s="4"/>
      <c r="C11" s="4"/>
      <c r="D11" s="4"/>
      <c r="E11" s="4"/>
      <c r="F11" s="4" t="s">
        <v>115</v>
      </c>
      <c r="G11" s="4"/>
      <c r="H11" s="4"/>
      <c r="I11" s="4"/>
      <c r="J11" s="4"/>
      <c r="K11" s="4"/>
      <c r="L11" s="4" t="s">
        <v>116</v>
      </c>
      <c r="M11" s="4"/>
      <c r="N11" s="4"/>
      <c r="O11" s="4"/>
      <c r="P11" s="4">
        <v>0</v>
      </c>
      <c r="Q11" s="4"/>
      <c r="R11" s="4" t="s">
        <v>77</v>
      </c>
      <c r="S11" s="4"/>
      <c r="T11" s="4"/>
      <c r="U11" s="4"/>
      <c r="V11" s="4"/>
      <c r="W11" s="4"/>
      <c r="X11" s="4" t="b">
        <v>0</v>
      </c>
      <c r="Y11" s="4"/>
      <c r="Z11" s="4"/>
      <c r="AA11" s="4"/>
      <c r="AB11" s="4"/>
      <c r="AC11" s="4"/>
      <c r="AD11" s="4"/>
      <c r="AE11" s="4"/>
      <c r="AF11" s="4"/>
      <c r="AG11" s="4"/>
      <c r="AH11" s="4" t="b">
        <v>0</v>
      </c>
      <c r="AI11" s="4"/>
    </row>
    <row r="12" spans="1:35" ht="15.01" customHeight="1">
      <c r="A12" s="4"/>
      <c r="B12" s="4"/>
      <c r="C12" s="4"/>
      <c r="D12" s="4"/>
      <c r="E12" s="4"/>
      <c r="F12" s="4" t="s">
        <v>117</v>
      </c>
      <c r="G12" s="4"/>
      <c r="H12" s="4"/>
      <c r="I12" s="4"/>
      <c r="J12" s="4"/>
      <c r="K12" s="4"/>
      <c r="L12" s="4" t="s">
        <v>118</v>
      </c>
      <c r="M12" s="4"/>
      <c r="N12" s="4"/>
      <c r="O12" s="4"/>
      <c r="P12" s="4">
        <v>0</v>
      </c>
      <c r="Q12" s="4"/>
      <c r="R12" s="4" t="s">
        <v>77</v>
      </c>
      <c r="S12" s="4"/>
      <c r="T12" s="4"/>
      <c r="U12" s="4"/>
      <c r="V12" s="4"/>
      <c r="W12" s="4"/>
      <c r="X12" s="4" t="b">
        <v>0</v>
      </c>
      <c r="Y12" s="4"/>
      <c r="Z12" s="4"/>
      <c r="AA12" s="4"/>
      <c r="AB12" s="4"/>
      <c r="AC12" s="4"/>
      <c r="AD12" s="4"/>
      <c r="AE12" s="4"/>
      <c r="AF12" s="4"/>
      <c r="AG12" s="4"/>
      <c r="AH12" s="4" t="b">
        <v>0</v>
      </c>
      <c r="AI12" s="4"/>
    </row>
    <row r="13" spans="1:35" ht="15.01" customHeight="1">
      <c r="A13" s="4"/>
      <c r="B13" s="4"/>
      <c r="C13" s="4"/>
      <c r="D13" s="4"/>
      <c r="E13" s="4"/>
      <c r="F13" s="4" t="s">
        <v>119</v>
      </c>
      <c r="G13" s="4"/>
      <c r="H13" s="4"/>
      <c r="I13" s="4"/>
      <c r="J13" s="4"/>
      <c r="K13" s="4"/>
      <c r="L13" s="4" t="s">
        <v>120</v>
      </c>
      <c r="M13" s="4"/>
      <c r="N13" s="4"/>
      <c r="O13" s="4"/>
      <c r="P13" s="4">
        <v>0</v>
      </c>
      <c r="Q13" s="4"/>
      <c r="R13" s="4" t="s">
        <v>76</v>
      </c>
      <c r="S13" s="4"/>
      <c r="T13" s="4"/>
      <c r="U13" s="4"/>
      <c r="V13" s="4"/>
      <c r="W13" s="4"/>
      <c r="X13" s="4" t="b">
        <v>0</v>
      </c>
      <c r="Y13" s="4"/>
      <c r="Z13" s="4"/>
      <c r="AA13" s="4"/>
      <c r="AB13" s="4"/>
      <c r="AC13" s="4"/>
      <c r="AD13" s="4"/>
      <c r="AE13" s="4"/>
      <c r="AF13" s="4"/>
      <c r="AG13" s="4"/>
      <c r="AH13" s="4" t="b">
        <v>0</v>
      </c>
      <c r="AI13" s="4"/>
    </row>
    <row r="14" spans="1:35" ht="15.01" customHeight="1">
      <c r="A14" s="4"/>
      <c r="B14" s="4"/>
      <c r="C14" s="4"/>
      <c r="D14" s="4"/>
      <c r="E14" s="4"/>
      <c r="F14" s="4" t="s">
        <v>121</v>
      </c>
      <c r="G14" s="4"/>
      <c r="H14" s="4"/>
      <c r="I14" s="4"/>
      <c r="J14" s="4"/>
      <c r="K14" s="4"/>
      <c r="L14" s="4" t="s">
        <v>122</v>
      </c>
      <c r="M14" s="4"/>
      <c r="N14" s="4"/>
      <c r="O14" s="4"/>
      <c r="P14" s="4">
        <v>0</v>
      </c>
      <c r="Q14" s="4"/>
      <c r="R14" s="4" t="s">
        <v>76</v>
      </c>
      <c r="S14" s="4"/>
      <c r="T14" s="4"/>
      <c r="U14" s="4"/>
      <c r="V14" s="4"/>
      <c r="W14" s="4"/>
      <c r="X14" s="4" t="b">
        <v>0</v>
      </c>
      <c r="Y14" s="4"/>
      <c r="Z14" s="4"/>
      <c r="AA14" s="4"/>
      <c r="AB14" s="4"/>
      <c r="AC14" s="4"/>
      <c r="AD14" s="4"/>
      <c r="AE14" s="4"/>
      <c r="AF14" s="4"/>
      <c r="AG14" s="4"/>
      <c r="AH14" s="4" t="b">
        <v>0</v>
      </c>
      <c r="AI14" s="4"/>
    </row>
    <row r="15" spans="1:35" ht="15.01" customHeight="1">
      <c r="A15" s="4"/>
      <c r="B15" s="4"/>
      <c r="C15" s="4"/>
      <c r="D15" s="4"/>
      <c r="E15" s="4"/>
      <c r="F15" s="4" t="s">
        <v>123</v>
      </c>
      <c r="G15" s="4"/>
      <c r="H15" s="4"/>
      <c r="I15" s="4"/>
      <c r="J15" s="4"/>
      <c r="K15" s="4"/>
      <c r="L15" s="4" t="s">
        <v>124</v>
      </c>
      <c r="M15" s="4"/>
      <c r="N15" s="4"/>
      <c r="O15" s="4"/>
      <c r="P15" s="4">
        <v>0</v>
      </c>
      <c r="Q15" s="4"/>
      <c r="R15" s="4" t="s">
        <v>77</v>
      </c>
      <c r="S15" s="4"/>
      <c r="T15" s="4"/>
      <c r="U15" s="4"/>
      <c r="V15" s="4"/>
      <c r="W15" s="4"/>
      <c r="X15" s="4" t="b">
        <v>0</v>
      </c>
      <c r="Y15" s="4"/>
      <c r="Z15" s="4"/>
      <c r="AA15" s="4"/>
      <c r="AB15" s="4"/>
      <c r="AC15" s="4"/>
      <c r="AD15" s="4"/>
      <c r="AE15" s="4"/>
      <c r="AF15" s="4"/>
      <c r="AG15" s="4"/>
      <c r="AH15" s="4" t="b">
        <v>0</v>
      </c>
      <c r="AI15" s="4"/>
    </row>
    <row r="16" spans="1:35" ht="15.01" customHeight="1">
      <c r="A16" s="4"/>
      <c r="B16" s="4"/>
      <c r="C16" s="4"/>
      <c r="D16" s="4"/>
      <c r="E16" s="4"/>
      <c r="F16" s="4" t="s">
        <v>125</v>
      </c>
      <c r="G16" s="4"/>
      <c r="H16" s="4"/>
      <c r="I16" s="4"/>
      <c r="J16" s="4"/>
      <c r="K16" s="4"/>
      <c r="L16" s="4" t="s">
        <v>126</v>
      </c>
      <c r="M16" s="4"/>
      <c r="N16" s="4"/>
      <c r="O16" s="4"/>
      <c r="P16" s="4">
        <v>0</v>
      </c>
      <c r="Q16" s="4"/>
      <c r="R16" s="4" t="s">
        <v>76</v>
      </c>
      <c r="S16" s="4"/>
      <c r="T16" s="4"/>
      <c r="U16" s="4"/>
      <c r="V16" s="4"/>
      <c r="W16" s="4"/>
      <c r="X16" s="4" t="b">
        <v>0</v>
      </c>
      <c r="Y16" s="4"/>
      <c r="Z16" s="4"/>
      <c r="AA16" s="4"/>
      <c r="AB16" s="4"/>
      <c r="AC16" s="4"/>
      <c r="AD16" s="4"/>
      <c r="AE16" s="4"/>
      <c r="AF16" s="4"/>
      <c r="AG16" s="4"/>
      <c r="AH16" s="4" t="b">
        <v>0</v>
      </c>
      <c r="AI16" s="4"/>
    </row>
    <row r="17" spans="1:35" ht="15.01" customHeight="1">
      <c r="A17" s="4"/>
      <c r="B17" s="4"/>
      <c r="C17" s="4"/>
      <c r="D17" s="4"/>
      <c r="E17" s="4"/>
      <c r="F17" s="4" t="s">
        <v>127</v>
      </c>
      <c r="G17" s="4"/>
      <c r="H17" s="4"/>
      <c r="I17" s="4"/>
      <c r="J17" s="4"/>
      <c r="K17" s="4"/>
      <c r="L17" s="4" t="s">
        <v>128</v>
      </c>
      <c r="M17" s="4"/>
      <c r="N17" s="4"/>
      <c r="O17" s="4"/>
      <c r="P17" s="4">
        <v>0</v>
      </c>
      <c r="Q17" s="4"/>
      <c r="R17" s="4" t="s">
        <v>76</v>
      </c>
      <c r="S17" s="4"/>
      <c r="T17" s="4"/>
      <c r="U17" s="4"/>
      <c r="V17" s="4"/>
      <c r="W17" s="4"/>
      <c r="X17" s="4" t="b">
        <v>0</v>
      </c>
      <c r="Y17" s="4"/>
      <c r="Z17" s="4"/>
      <c r="AA17" s="4"/>
      <c r="AB17" s="4"/>
      <c r="AC17" s="4"/>
      <c r="AD17" s="4"/>
      <c r="AE17" s="4"/>
      <c r="AF17" s="4"/>
      <c r="AG17" s="4"/>
      <c r="AH17" s="4" t="b">
        <v>0</v>
      </c>
      <c r="AI17" s="4"/>
    </row>
    <row r="18" spans="1:35" ht="15.01" customHeight="1">
      <c r="A18" s="4"/>
      <c r="B18" s="4"/>
      <c r="C18" s="4"/>
      <c r="D18" s="4"/>
      <c r="E18" s="4"/>
      <c r="F18" s="4" t="s">
        <v>129</v>
      </c>
      <c r="G18" s="4"/>
      <c r="H18" s="4"/>
      <c r="I18" s="4"/>
      <c r="J18" s="4"/>
      <c r="K18" s="4"/>
      <c r="L18" s="4" t="s">
        <v>130</v>
      </c>
      <c r="M18" s="4"/>
      <c r="N18" s="4"/>
      <c r="O18" s="4"/>
      <c r="P18" s="4">
        <v>0</v>
      </c>
      <c r="Q18" s="4"/>
      <c r="R18" s="4" t="s">
        <v>76</v>
      </c>
      <c r="S18" s="4"/>
      <c r="T18" s="4"/>
      <c r="U18" s="4"/>
      <c r="V18" s="4"/>
      <c r="W18" s="4"/>
      <c r="X18" s="4" t="b">
        <v>0</v>
      </c>
      <c r="Y18" s="4"/>
      <c r="Z18" s="4"/>
      <c r="AA18" s="4"/>
      <c r="AB18" s="4"/>
      <c r="AC18" s="4"/>
      <c r="AD18" s="4"/>
      <c r="AE18" s="4"/>
      <c r="AF18" s="4"/>
      <c r="AG18" s="4"/>
      <c r="AH18" s="4" t="b">
        <v>0</v>
      </c>
      <c r="AI18" s="4"/>
    </row>
    <row r="19" spans="1:35" ht="15.01" customHeight="1">
      <c r="A19" s="4"/>
      <c r="B19" s="4"/>
      <c r="C19" s="4"/>
      <c r="D19" s="4"/>
      <c r="E19" s="4"/>
      <c r="F19" s="4" t="s">
        <v>131</v>
      </c>
      <c r="G19" s="4"/>
      <c r="H19" s="4"/>
      <c r="I19" s="4"/>
      <c r="J19" s="4"/>
      <c r="K19" s="4"/>
      <c r="L19" s="4" t="s">
        <v>132</v>
      </c>
      <c r="M19" s="4"/>
      <c r="N19" s="4"/>
      <c r="O19" s="4"/>
      <c r="P19" s="4">
        <v>0</v>
      </c>
      <c r="Q19" s="4"/>
      <c r="R19" s="4" t="s">
        <v>76</v>
      </c>
      <c r="S19" s="4"/>
      <c r="T19" s="4"/>
      <c r="U19" s="4"/>
      <c r="V19" s="4"/>
      <c r="W19" s="4"/>
      <c r="X19" s="4" t="b">
        <v>0</v>
      </c>
      <c r="Y19" s="4"/>
      <c r="Z19" s="4"/>
      <c r="AA19" s="4"/>
      <c r="AB19" s="4"/>
      <c r="AC19" s="4"/>
      <c r="AD19" s="4"/>
      <c r="AE19" s="4"/>
      <c r="AF19" s="4"/>
      <c r="AG19" s="4"/>
      <c r="AH19" s="4" t="b">
        <v>0</v>
      </c>
      <c r="AI19" s="4"/>
    </row>
    <row r="20" spans="1:35" ht="15.01" customHeight="1">
      <c r="A20" s="4"/>
      <c r="B20" s="4"/>
      <c r="C20" s="4"/>
      <c r="D20" s="4"/>
      <c r="E20" s="4"/>
      <c r="F20" s="4" t="s">
        <v>133</v>
      </c>
      <c r="G20" s="4"/>
      <c r="H20" s="4"/>
      <c r="I20" s="4"/>
      <c r="J20" s="4"/>
      <c r="K20" s="4"/>
      <c r="L20" s="4" t="s">
        <v>134</v>
      </c>
      <c r="M20" s="4"/>
      <c r="N20" s="4"/>
      <c r="O20" s="4"/>
      <c r="P20" s="4">
        <v>0</v>
      </c>
      <c r="Q20" s="4"/>
      <c r="R20" s="4" t="s">
        <v>77</v>
      </c>
      <c r="S20" s="4"/>
      <c r="T20" s="4"/>
      <c r="U20" s="4"/>
      <c r="V20" s="4"/>
      <c r="W20" s="4"/>
      <c r="X20" s="4" t="b">
        <v>0</v>
      </c>
      <c r="Y20" s="4"/>
      <c r="Z20" s="4"/>
      <c r="AA20" s="4"/>
      <c r="AB20" s="4"/>
      <c r="AC20" s="4"/>
      <c r="AD20" s="4"/>
      <c r="AE20" s="4"/>
      <c r="AF20" s="4"/>
      <c r="AG20" s="4"/>
      <c r="AH20" s="4" t="b">
        <v>0</v>
      </c>
      <c r="AI20" s="4"/>
    </row>
    <row r="21" spans="1:35" ht="15.01" customHeight="1">
      <c r="A21" s="4"/>
      <c r="B21" s="4"/>
      <c r="C21" s="4"/>
      <c r="D21" s="4"/>
      <c r="E21" s="4"/>
      <c r="F21" s="4" t="s">
        <v>135</v>
      </c>
      <c r="G21" s="4"/>
      <c r="H21" s="4"/>
      <c r="I21" s="4"/>
      <c r="J21" s="4"/>
      <c r="K21" s="4"/>
      <c r="L21" s="4" t="s">
        <v>136</v>
      </c>
      <c r="M21" s="4"/>
      <c r="N21" s="4"/>
      <c r="O21" s="4"/>
      <c r="P21" s="4">
        <v>0</v>
      </c>
      <c r="Q21" s="4"/>
      <c r="R21" s="4" t="s">
        <v>76</v>
      </c>
      <c r="S21" s="4"/>
      <c r="T21" s="4"/>
      <c r="U21" s="4"/>
      <c r="V21" s="4"/>
      <c r="W21" s="4"/>
      <c r="X21" s="4" t="b">
        <v>0</v>
      </c>
      <c r="Y21" s="4"/>
      <c r="Z21" s="4"/>
      <c r="AA21" s="4"/>
      <c r="AB21" s="4"/>
      <c r="AC21" s="4"/>
      <c r="AD21" s="4"/>
      <c r="AE21" s="4"/>
      <c r="AF21" s="4"/>
      <c r="AG21" s="4"/>
      <c r="AH21" s="4" t="b">
        <v>0</v>
      </c>
      <c r="AI21" s="4"/>
    </row>
    <row r="22" spans="1:35" ht="15.01" customHeight="1">
      <c r="A22" s="4"/>
      <c r="B22" s="4"/>
      <c r="C22" s="4"/>
      <c r="D22" s="4"/>
      <c r="E22" s="4"/>
      <c r="F22" s="4" t="s">
        <v>137</v>
      </c>
      <c r="G22" s="4"/>
      <c r="H22" s="4"/>
      <c r="I22" s="4"/>
      <c r="J22" s="4"/>
      <c r="K22" s="4"/>
      <c r="L22" s="4" t="s">
        <v>138</v>
      </c>
      <c r="M22" s="4"/>
      <c r="N22" s="4"/>
      <c r="O22" s="4"/>
      <c r="P22" s="4">
        <v>0</v>
      </c>
      <c r="Q22" s="4"/>
      <c r="R22" s="4" t="s">
        <v>77</v>
      </c>
      <c r="S22" s="4"/>
      <c r="T22" s="4"/>
      <c r="U22" s="4"/>
      <c r="V22" s="4"/>
      <c r="W22" s="4"/>
      <c r="X22" s="4" t="b">
        <v>0</v>
      </c>
      <c r="Y22" s="4"/>
      <c r="Z22" s="4"/>
      <c r="AA22" s="4"/>
      <c r="AB22" s="4"/>
      <c r="AC22" s="4"/>
      <c r="AD22" s="4"/>
      <c r="AE22" s="4"/>
      <c r="AF22" s="4"/>
      <c r="AG22" s="4"/>
      <c r="AH22" s="4" t="b">
        <v>0</v>
      </c>
      <c r="AI22" s="4"/>
    </row>
    <row r="23" spans="1:35" ht="15.01" customHeight="1">
      <c r="A23" s="4"/>
      <c r="B23" s="4"/>
      <c r="C23" s="4"/>
      <c r="D23" s="4"/>
      <c r="E23" s="4"/>
      <c r="F23" s="4" t="s">
        <v>139</v>
      </c>
      <c r="G23" s="4"/>
      <c r="H23" s="4"/>
      <c r="I23" s="4"/>
      <c r="J23" s="4"/>
      <c r="K23" s="4"/>
      <c r="L23" s="4" t="s">
        <v>140</v>
      </c>
      <c r="M23" s="4"/>
      <c r="N23" s="4"/>
      <c r="O23" s="4"/>
      <c r="P23" s="4">
        <v>0</v>
      </c>
      <c r="Q23" s="4"/>
      <c r="R23" s="4" t="s">
        <v>76</v>
      </c>
      <c r="S23" s="4"/>
      <c r="T23" s="4"/>
      <c r="U23" s="4"/>
      <c r="V23" s="4"/>
      <c r="W23" s="4"/>
      <c r="X23" s="4" t="b">
        <v>0</v>
      </c>
      <c r="Y23" s="4"/>
      <c r="Z23" s="4"/>
      <c r="AA23" s="4"/>
      <c r="AB23" s="4"/>
      <c r="AC23" s="4"/>
      <c r="AD23" s="4"/>
      <c r="AE23" s="4"/>
      <c r="AF23" s="4"/>
      <c r="AG23" s="4"/>
      <c r="AH23" s="4" t="b">
        <v>0</v>
      </c>
      <c r="AI23" s="4"/>
    </row>
    <row r="24" spans="1:35" ht="15.01" customHeight="1">
      <c r="A24" s="4"/>
      <c r="B24" s="4"/>
      <c r="C24" s="4"/>
      <c r="D24" s="4"/>
      <c r="E24" s="4"/>
      <c r="F24" s="4" t="s">
        <v>141</v>
      </c>
      <c r="G24" s="4"/>
      <c r="H24" s="4"/>
      <c r="I24" s="4"/>
      <c r="J24" s="4"/>
      <c r="K24" s="4"/>
      <c r="L24" s="4" t="s">
        <v>142</v>
      </c>
      <c r="M24" s="4"/>
      <c r="N24" s="4"/>
      <c r="O24" s="4"/>
      <c r="P24" s="4">
        <v>0</v>
      </c>
      <c r="Q24" s="4"/>
      <c r="R24" s="4" t="s">
        <v>76</v>
      </c>
      <c r="S24" s="4"/>
      <c r="T24" s="4"/>
      <c r="U24" s="4"/>
      <c r="V24" s="4"/>
      <c r="W24" s="4"/>
      <c r="X24" s="4" t="b">
        <v>0</v>
      </c>
      <c r="Y24" s="4"/>
      <c r="Z24" s="4"/>
      <c r="AA24" s="4"/>
      <c r="AB24" s="4"/>
      <c r="AC24" s="4"/>
      <c r="AD24" s="4"/>
      <c r="AE24" s="4"/>
      <c r="AF24" s="4"/>
      <c r="AG24" s="4"/>
      <c r="AH24" s="4" t="b">
        <v>0</v>
      </c>
      <c r="AI24" s="4"/>
    </row>
    <row r="25" spans="1:35" ht="15.01" customHeight="1">
      <c r="A25" s="4"/>
      <c r="B25" s="4"/>
      <c r="C25" s="4"/>
      <c r="D25" s="4"/>
      <c r="E25" s="4"/>
      <c r="F25" s="4" t="s">
        <v>143</v>
      </c>
      <c r="G25" s="4"/>
      <c r="H25" s="4"/>
      <c r="I25" s="4"/>
      <c r="J25" s="4"/>
      <c r="K25" s="4"/>
      <c r="L25" s="4" t="s">
        <v>144</v>
      </c>
      <c r="M25" s="4"/>
      <c r="N25" s="4"/>
      <c r="O25" s="4"/>
      <c r="P25" s="4">
        <v>0</v>
      </c>
      <c r="Q25" s="4"/>
      <c r="R25" s="4" t="s">
        <v>76</v>
      </c>
      <c r="S25" s="4"/>
      <c r="T25" s="4"/>
      <c r="U25" s="4"/>
      <c r="V25" s="4"/>
      <c r="W25" s="4"/>
      <c r="X25" s="4" t="b">
        <v>0</v>
      </c>
      <c r="Y25" s="4"/>
      <c r="Z25" s="4"/>
      <c r="AA25" s="4"/>
      <c r="AB25" s="4"/>
      <c r="AC25" s="4"/>
      <c r="AD25" s="4"/>
      <c r="AE25" s="4"/>
      <c r="AF25" s="4"/>
      <c r="AG25" s="4"/>
      <c r="AH25" s="4" t="b">
        <v>0</v>
      </c>
      <c r="AI25" s="4"/>
    </row>
    <row r="26" spans="1:35" ht="15.01" customHeight="1">
      <c r="A26" s="4"/>
      <c r="B26" s="4"/>
      <c r="C26" s="4"/>
      <c r="D26" s="4"/>
      <c r="E26" s="4"/>
      <c r="F26" s="4" t="s">
        <v>145</v>
      </c>
      <c r="G26" s="4"/>
      <c r="H26" s="4"/>
      <c r="I26" s="4"/>
      <c r="J26" s="4"/>
      <c r="K26" s="4"/>
      <c r="L26" s="4" t="s">
        <v>146</v>
      </c>
      <c r="M26" s="4"/>
      <c r="N26" s="4"/>
      <c r="O26" s="4"/>
      <c r="P26" s="4">
        <v>0</v>
      </c>
      <c r="Q26" s="4"/>
      <c r="R26" s="4" t="s">
        <v>76</v>
      </c>
      <c r="S26" s="4"/>
      <c r="T26" s="4"/>
      <c r="U26" s="4"/>
      <c r="V26" s="4"/>
      <c r="W26" s="4"/>
      <c r="X26" s="4" t="b">
        <v>0</v>
      </c>
      <c r="Y26" s="4"/>
      <c r="Z26" s="4"/>
      <c r="AA26" s="4"/>
      <c r="AB26" s="4"/>
      <c r="AC26" s="4"/>
      <c r="AD26" s="4"/>
      <c r="AE26" s="4"/>
      <c r="AF26" s="4"/>
      <c r="AG26" s="4"/>
      <c r="AH26" s="4" t="b">
        <v>0</v>
      </c>
      <c r="AI26" s="4"/>
    </row>
    <row r="27" spans="1:35" ht="15.01" customHeight="1">
      <c r="A27" s="4"/>
      <c r="B27" s="4"/>
      <c r="C27" s="4"/>
      <c r="D27" s="4"/>
      <c r="E27" s="4"/>
      <c r="F27" s="4" t="s">
        <v>147</v>
      </c>
      <c r="G27" s="4"/>
      <c r="H27" s="4"/>
      <c r="I27" s="4"/>
      <c r="J27" s="4"/>
      <c r="K27" s="4"/>
      <c r="L27" s="4" t="s">
        <v>148</v>
      </c>
      <c r="M27" s="4"/>
      <c r="N27" s="4"/>
      <c r="O27" s="4"/>
      <c r="P27" s="4">
        <v>0</v>
      </c>
      <c r="Q27" s="4"/>
      <c r="R27" s="4" t="s">
        <v>76</v>
      </c>
      <c r="S27" s="4"/>
      <c r="T27" s="4"/>
      <c r="U27" s="4"/>
      <c r="V27" s="4"/>
      <c r="W27" s="4"/>
      <c r="X27" s="4" t="b">
        <v>0</v>
      </c>
      <c r="Y27" s="4"/>
      <c r="Z27" s="4"/>
      <c r="AA27" s="4"/>
      <c r="AB27" s="4"/>
      <c r="AC27" s="4"/>
      <c r="AD27" s="4"/>
      <c r="AE27" s="4"/>
      <c r="AF27" s="4"/>
      <c r="AG27" s="4"/>
      <c r="AH27" s="4" t="b">
        <v>0</v>
      </c>
      <c r="AI27" s="4"/>
    </row>
    <row r="28" spans="1:35" ht="15.01" customHeight="1">
      <c r="A28" s="4"/>
      <c r="B28" s="4"/>
      <c r="C28" s="4"/>
      <c r="D28" s="4"/>
      <c r="E28" s="4"/>
      <c r="F28" s="4" t="s">
        <v>149</v>
      </c>
      <c r="G28" s="4"/>
      <c r="H28" s="4"/>
      <c r="I28" s="4"/>
      <c r="J28" s="4"/>
      <c r="K28" s="4"/>
      <c r="L28" s="4" t="s">
        <v>150</v>
      </c>
      <c r="M28" s="4"/>
      <c r="N28" s="4"/>
      <c r="O28" s="4"/>
      <c r="P28" s="4">
        <v>0</v>
      </c>
      <c r="Q28" s="4"/>
      <c r="R28" s="4" t="s">
        <v>76</v>
      </c>
      <c r="S28" s="4"/>
      <c r="T28" s="4"/>
      <c r="U28" s="4"/>
      <c r="V28" s="4"/>
      <c r="W28" s="4"/>
      <c r="X28" s="4" t="b">
        <v>0</v>
      </c>
      <c r="Y28" s="4"/>
      <c r="Z28" s="4"/>
      <c r="AA28" s="4"/>
      <c r="AB28" s="4"/>
      <c r="AC28" s="4"/>
      <c r="AD28" s="4"/>
      <c r="AE28" s="4"/>
      <c r="AF28" s="4"/>
      <c r="AG28" s="4"/>
      <c r="AH28" s="4" t="b">
        <v>0</v>
      </c>
      <c r="AI28" s="4"/>
    </row>
    <row r="29" spans="1:35" ht="15.01" customHeight="1">
      <c r="A29" s="4"/>
      <c r="B29" s="4"/>
      <c r="C29" s="4"/>
      <c r="D29" s="4"/>
      <c r="E29" s="4"/>
      <c r="F29" s="4" t="s">
        <v>151</v>
      </c>
      <c r="G29" s="4"/>
      <c r="H29" s="4"/>
      <c r="I29" s="4"/>
      <c r="J29" s="4"/>
      <c r="K29" s="4"/>
      <c r="L29" s="4" t="s">
        <v>152</v>
      </c>
      <c r="M29" s="4"/>
      <c r="N29" s="4"/>
      <c r="O29" s="4"/>
      <c r="P29" s="4">
        <v>0</v>
      </c>
      <c r="Q29" s="4"/>
      <c r="R29" s="4" t="s">
        <v>76</v>
      </c>
      <c r="S29" s="4"/>
      <c r="T29" s="4"/>
      <c r="U29" s="4"/>
      <c r="V29" s="4"/>
      <c r="W29" s="4"/>
      <c r="X29" s="4" t="b">
        <v>0</v>
      </c>
      <c r="Y29" s="4"/>
      <c r="Z29" s="4"/>
      <c r="AA29" s="4"/>
      <c r="AB29" s="4"/>
      <c r="AC29" s="4"/>
      <c r="AD29" s="4"/>
      <c r="AE29" s="4"/>
      <c r="AF29" s="4"/>
      <c r="AG29" s="4"/>
      <c r="AH29" s="4" t="b">
        <v>0</v>
      </c>
      <c r="AI29" s="4"/>
    </row>
    <row r="30" spans="1:35" ht="15.01" customHeight="1">
      <c r="A30" s="4"/>
      <c r="B30" s="4"/>
      <c r="C30" s="4"/>
      <c r="D30" s="4"/>
      <c r="E30" s="4"/>
      <c r="F30" s="4" t="s">
        <v>153</v>
      </c>
      <c r="G30" s="4"/>
      <c r="H30" s="4"/>
      <c r="I30" s="4"/>
      <c r="J30" s="4"/>
      <c r="K30" s="4"/>
      <c r="L30" s="4" t="s">
        <v>154</v>
      </c>
      <c r="M30" s="4"/>
      <c r="N30" s="4"/>
      <c r="O30" s="4"/>
      <c r="P30" s="4">
        <v>0</v>
      </c>
      <c r="Q30" s="4"/>
      <c r="R30" s="4" t="s">
        <v>76</v>
      </c>
      <c r="S30" s="4"/>
      <c r="T30" s="4"/>
      <c r="U30" s="4"/>
      <c r="V30" s="4"/>
      <c r="W30" s="4"/>
      <c r="X30" s="4" t="b">
        <v>0</v>
      </c>
      <c r="Y30" s="4"/>
      <c r="Z30" s="4"/>
      <c r="AA30" s="4"/>
      <c r="AB30" s="4"/>
      <c r="AC30" s="4"/>
      <c r="AD30" s="4"/>
      <c r="AE30" s="4"/>
      <c r="AF30" s="4"/>
      <c r="AG30" s="4"/>
      <c r="AH30" s="4" t="b">
        <v>0</v>
      </c>
      <c r="AI30" s="4"/>
    </row>
    <row r="31" spans="1:35" ht="15.01" customHeight="1">
      <c r="A31" s="4"/>
      <c r="B31" s="4"/>
      <c r="C31" s="4"/>
      <c r="D31" s="4"/>
      <c r="E31" s="4"/>
      <c r="F31" s="4" t="s">
        <v>155</v>
      </c>
      <c r="G31" s="4"/>
      <c r="H31" s="4"/>
      <c r="I31" s="4"/>
      <c r="J31" s="4"/>
      <c r="K31" s="4"/>
      <c r="L31" s="4" t="s">
        <v>156</v>
      </c>
      <c r="M31" s="4"/>
      <c r="N31" s="4"/>
      <c r="O31" s="4"/>
      <c r="P31" s="4">
        <v>0</v>
      </c>
      <c r="Q31" s="4"/>
      <c r="R31" s="4" t="s">
        <v>76</v>
      </c>
      <c r="S31" s="4"/>
      <c r="T31" s="4"/>
      <c r="U31" s="4"/>
      <c r="V31" s="4"/>
      <c r="W31" s="4"/>
      <c r="X31" s="4" t="b">
        <v>0</v>
      </c>
      <c r="Y31" s="4"/>
      <c r="Z31" s="4"/>
      <c r="AA31" s="4"/>
      <c r="AB31" s="4"/>
      <c r="AC31" s="4"/>
      <c r="AD31" s="4"/>
      <c r="AE31" s="4"/>
      <c r="AF31" s="4"/>
      <c r="AG31" s="4"/>
      <c r="AH31" s="4" t="b">
        <v>0</v>
      </c>
      <c r="AI31" s="4"/>
    </row>
    <row r="32" spans="1:35" ht="15.01" customHeight="1">
      <c r="A32" s="4"/>
      <c r="B32" s="4"/>
      <c r="C32" s="4"/>
      <c r="D32" s="4"/>
      <c r="E32" s="4"/>
      <c r="F32" s="4" t="s">
        <v>157</v>
      </c>
      <c r="G32" s="4"/>
      <c r="H32" s="4"/>
      <c r="I32" s="4"/>
      <c r="J32" s="4"/>
      <c r="K32" s="4"/>
      <c r="L32" s="4" t="s">
        <v>158</v>
      </c>
      <c r="M32" s="4"/>
      <c r="N32" s="4"/>
      <c r="O32" s="4"/>
      <c r="P32" s="4">
        <v>0</v>
      </c>
      <c r="Q32" s="4"/>
      <c r="R32" s="4" t="s">
        <v>76</v>
      </c>
      <c r="S32" s="4"/>
      <c r="T32" s="4"/>
      <c r="U32" s="4"/>
      <c r="V32" s="4"/>
      <c r="W32" s="4"/>
      <c r="X32" s="4" t="b">
        <v>0</v>
      </c>
      <c r="Y32" s="4"/>
      <c r="Z32" s="4"/>
      <c r="AA32" s="4"/>
      <c r="AB32" s="4"/>
      <c r="AC32" s="4"/>
      <c r="AD32" s="4"/>
      <c r="AE32" s="4"/>
      <c r="AF32" s="4"/>
      <c r="AG32" s="4"/>
      <c r="AH32" s="4" t="b">
        <v>0</v>
      </c>
      <c r="AI32" s="4"/>
    </row>
    <row r="33" spans="1:35" ht="15.01" customHeight="1">
      <c r="A33" s="4"/>
      <c r="B33" s="4"/>
      <c r="C33" s="4"/>
      <c r="D33" s="4"/>
      <c r="E33" s="4"/>
      <c r="F33" s="4" t="s">
        <v>159</v>
      </c>
      <c r="G33" s="4"/>
      <c r="H33" s="4"/>
      <c r="I33" s="4"/>
      <c r="J33" s="4"/>
      <c r="K33" s="4"/>
      <c r="L33" s="4" t="s">
        <v>160</v>
      </c>
      <c r="M33" s="4"/>
      <c r="N33" s="4"/>
      <c r="O33" s="4"/>
      <c r="P33" s="4">
        <v>0</v>
      </c>
      <c r="Q33" s="4"/>
      <c r="R33" s="4" t="s">
        <v>77</v>
      </c>
      <c r="S33" s="4"/>
      <c r="T33" s="4"/>
      <c r="U33" s="4"/>
      <c r="V33" s="4"/>
      <c r="W33" s="4"/>
      <c r="X33" s="4" t="b">
        <v>0</v>
      </c>
      <c r="Y33" s="4"/>
      <c r="Z33" s="4"/>
      <c r="AA33" s="4"/>
      <c r="AB33" s="4"/>
      <c r="AC33" s="4"/>
      <c r="AD33" s="4"/>
      <c r="AE33" s="4"/>
      <c r="AF33" s="4"/>
      <c r="AG33" s="4"/>
      <c r="AH33" s="4" t="b">
        <v>0</v>
      </c>
      <c r="AI33" s="4"/>
    </row>
    <row r="34" spans="1:35" ht="15.01" customHeight="1">
      <c r="A34" s="4"/>
      <c r="B34" s="4"/>
      <c r="C34" s="4"/>
      <c r="D34" s="4"/>
      <c r="E34" s="4"/>
      <c r="F34" s="4" t="s">
        <v>161</v>
      </c>
      <c r="G34" s="4"/>
      <c r="H34" s="4"/>
      <c r="I34" s="4"/>
      <c r="J34" s="4"/>
      <c r="K34" s="4"/>
      <c r="L34" s="4" t="s">
        <v>162</v>
      </c>
      <c r="M34" s="4"/>
      <c r="N34" s="4"/>
      <c r="O34" s="4"/>
      <c r="P34" s="4">
        <v>0</v>
      </c>
      <c r="Q34" s="4"/>
      <c r="R34" s="4" t="s">
        <v>76</v>
      </c>
      <c r="S34" s="4"/>
      <c r="T34" s="4"/>
      <c r="U34" s="4"/>
      <c r="V34" s="4"/>
      <c r="W34" s="4"/>
      <c r="X34" s="4" t="b">
        <v>0</v>
      </c>
      <c r="Y34" s="4"/>
      <c r="Z34" s="4"/>
      <c r="AA34" s="4"/>
      <c r="AB34" s="4"/>
      <c r="AC34" s="4"/>
      <c r="AD34" s="4"/>
      <c r="AE34" s="4"/>
      <c r="AF34" s="4"/>
      <c r="AG34" s="4"/>
      <c r="AH34" s="4" t="b">
        <v>0</v>
      </c>
      <c r="AI34" s="4"/>
    </row>
    <row r="35" spans="1:35" ht="15.01" customHeight="1">
      <c r="A35" s="4"/>
      <c r="B35" s="4"/>
      <c r="C35" s="4"/>
      <c r="D35" s="4"/>
      <c r="E35" s="4"/>
      <c r="F35" s="4" t="s">
        <v>163</v>
      </c>
      <c r="G35" s="4"/>
      <c r="H35" s="4"/>
      <c r="I35" s="4"/>
      <c r="J35" s="4"/>
      <c r="K35" s="4"/>
      <c r="L35" s="4" t="s">
        <v>164</v>
      </c>
      <c r="M35" s="4"/>
      <c r="N35" s="4"/>
      <c r="O35" s="4"/>
      <c r="P35" s="4">
        <v>0</v>
      </c>
      <c r="Q35" s="4"/>
      <c r="R35" s="4" t="s">
        <v>76</v>
      </c>
      <c r="S35" s="4"/>
      <c r="T35" s="4"/>
      <c r="U35" s="4"/>
      <c r="V35" s="4"/>
      <c r="W35" s="4"/>
      <c r="X35" s="4" t="b">
        <v>0</v>
      </c>
      <c r="Y35" s="4"/>
      <c r="Z35" s="4"/>
      <c r="AA35" s="4"/>
      <c r="AB35" s="4"/>
      <c r="AC35" s="4"/>
      <c r="AD35" s="4"/>
      <c r="AE35" s="4"/>
      <c r="AF35" s="4"/>
      <c r="AG35" s="4"/>
      <c r="AH35" s="4" t="b">
        <v>0</v>
      </c>
      <c r="AI35" s="4"/>
    </row>
    <row r="36" spans="1:35" ht="15.01" customHeight="1">
      <c r="A36" s="4"/>
      <c r="B36" s="4"/>
      <c r="C36" s="4"/>
      <c r="D36" s="4"/>
      <c r="E36" s="4"/>
      <c r="F36" s="4" t="s">
        <v>165</v>
      </c>
      <c r="G36" s="4"/>
      <c r="H36" s="4"/>
      <c r="I36" s="4"/>
      <c r="J36" s="4"/>
      <c r="K36" s="4"/>
      <c r="L36" s="4" t="s">
        <v>166</v>
      </c>
      <c r="M36" s="4"/>
      <c r="N36" s="4"/>
      <c r="O36" s="4"/>
      <c r="P36" s="4">
        <v>0</v>
      </c>
      <c r="Q36" s="4"/>
      <c r="R36" s="4" t="s">
        <v>77</v>
      </c>
      <c r="S36" s="4"/>
      <c r="T36" s="4"/>
      <c r="U36" s="4"/>
      <c r="V36" s="4"/>
      <c r="W36" s="4"/>
      <c r="X36" s="4" t="b">
        <v>0</v>
      </c>
      <c r="Y36" s="4"/>
      <c r="Z36" s="4"/>
      <c r="AA36" s="4"/>
      <c r="AB36" s="4"/>
      <c r="AC36" s="4"/>
      <c r="AD36" s="4"/>
      <c r="AE36" s="4"/>
      <c r="AF36" s="4"/>
      <c r="AG36" s="4"/>
      <c r="AH36" s="4" t="b">
        <v>0</v>
      </c>
      <c r="AI36" s="4"/>
    </row>
    <row r="37" spans="1:35" ht="15.01" customHeight="1">
      <c r="A37" s="4"/>
      <c r="B37" s="4"/>
      <c r="C37" s="4"/>
      <c r="D37" s="4"/>
      <c r="E37" s="4"/>
      <c r="F37" s="4" t="s">
        <v>167</v>
      </c>
      <c r="G37" s="4"/>
      <c r="H37" s="4"/>
      <c r="I37" s="4"/>
      <c r="J37" s="4"/>
      <c r="K37" s="4"/>
      <c r="L37" s="4" t="s">
        <v>168</v>
      </c>
      <c r="M37" s="4"/>
      <c r="N37" s="4"/>
      <c r="O37" s="4"/>
      <c r="P37" s="4">
        <v>0</v>
      </c>
      <c r="Q37" s="4"/>
      <c r="R37" s="4" t="s">
        <v>76</v>
      </c>
      <c r="S37" s="4"/>
      <c r="T37" s="4"/>
      <c r="U37" s="4"/>
      <c r="V37" s="4"/>
      <c r="W37" s="4"/>
      <c r="X37" s="4" t="b">
        <v>0</v>
      </c>
      <c r="Y37" s="4"/>
      <c r="Z37" s="4"/>
      <c r="AA37" s="4"/>
      <c r="AB37" s="4"/>
      <c r="AC37" s="4"/>
      <c r="AD37" s="4"/>
      <c r="AE37" s="4"/>
      <c r="AF37" s="4"/>
      <c r="AG37" s="4"/>
      <c r="AH37" s="4" t="b">
        <v>0</v>
      </c>
      <c r="AI37" s="4"/>
    </row>
    <row r="38" spans="1:35" ht="15.01" customHeight="1">
      <c r="A38" s="4"/>
      <c r="B38" s="4"/>
      <c r="C38" s="4"/>
      <c r="D38" s="4"/>
      <c r="E38" s="4"/>
      <c r="F38" s="4" t="s">
        <v>169</v>
      </c>
      <c r="G38" s="4"/>
      <c r="H38" s="4"/>
      <c r="I38" s="4"/>
      <c r="J38" s="4"/>
      <c r="K38" s="4"/>
      <c r="L38" s="4" t="s">
        <v>170</v>
      </c>
      <c r="M38" s="4"/>
      <c r="N38" s="4"/>
      <c r="O38" s="4"/>
      <c r="P38" s="4">
        <v>0</v>
      </c>
      <c r="Q38" s="4"/>
      <c r="R38" s="4" t="s">
        <v>76</v>
      </c>
      <c r="S38" s="4"/>
      <c r="T38" s="4"/>
      <c r="U38" s="4"/>
      <c r="V38" s="4"/>
      <c r="W38" s="4"/>
      <c r="X38" s="4" t="b">
        <v>0</v>
      </c>
      <c r="Y38" s="4"/>
      <c r="Z38" s="4"/>
      <c r="AA38" s="4"/>
      <c r="AB38" s="4"/>
      <c r="AC38" s="4"/>
      <c r="AD38" s="4"/>
      <c r="AE38" s="4"/>
      <c r="AF38" s="4"/>
      <c r="AG38" s="4"/>
      <c r="AH38" s="4" t="b">
        <v>0</v>
      </c>
      <c r="AI38" s="4"/>
    </row>
    <row r="39" spans="1:35" ht="15.01" customHeight="1">
      <c r="A39" s="4"/>
      <c r="B39" s="4"/>
      <c r="C39" s="4"/>
      <c r="D39" s="4"/>
      <c r="E39" s="4"/>
      <c r="F39" s="4" t="s">
        <v>169</v>
      </c>
      <c r="G39" s="4"/>
      <c r="H39" s="4"/>
      <c r="I39" s="4"/>
      <c r="J39" s="4"/>
      <c r="K39" s="4"/>
      <c r="L39" s="4" t="s">
        <v>171</v>
      </c>
      <c r="M39" s="4"/>
      <c r="N39" s="4"/>
      <c r="O39" s="4"/>
      <c r="P39" s="4">
        <v>0</v>
      </c>
      <c r="Q39" s="4"/>
      <c r="R39" s="4" t="s">
        <v>76</v>
      </c>
      <c r="S39" s="4"/>
      <c r="T39" s="4"/>
      <c r="U39" s="4"/>
      <c r="V39" s="4"/>
      <c r="W39" s="4"/>
      <c r="X39" s="4" t="b">
        <v>0</v>
      </c>
      <c r="Y39" s="4"/>
      <c r="Z39" s="4"/>
      <c r="AA39" s="4"/>
      <c r="AB39" s="4"/>
      <c r="AC39" s="4"/>
      <c r="AD39" s="4"/>
      <c r="AE39" s="4"/>
      <c r="AF39" s="4"/>
      <c r="AG39" s="4"/>
      <c r="AH39" s="4" t="b">
        <v>0</v>
      </c>
      <c r="AI39" s="4"/>
    </row>
    <row r="40" spans="1:35" ht="15.01" customHeight="1">
      <c r="A40" s="4"/>
      <c r="B40" s="4"/>
      <c r="C40" s="4"/>
      <c r="D40" s="4"/>
      <c r="E40" s="4"/>
      <c r="F40" s="4" t="s">
        <v>172</v>
      </c>
      <c r="G40" s="4"/>
      <c r="H40" s="4"/>
      <c r="I40" s="4"/>
      <c r="J40" s="4"/>
      <c r="K40" s="4"/>
      <c r="L40" s="4" t="s">
        <v>173</v>
      </c>
      <c r="M40" s="4"/>
      <c r="N40" s="4"/>
      <c r="O40" s="4"/>
      <c r="P40" s="4">
        <v>0</v>
      </c>
      <c r="Q40" s="4"/>
      <c r="R40" s="4" t="s">
        <v>76</v>
      </c>
      <c r="S40" s="4"/>
      <c r="T40" s="4"/>
      <c r="U40" s="4"/>
      <c r="V40" s="4"/>
      <c r="W40" s="4"/>
      <c r="X40" s="4" t="b">
        <v>0</v>
      </c>
      <c r="Y40" s="4"/>
      <c r="Z40" s="4"/>
      <c r="AA40" s="4"/>
      <c r="AB40" s="4"/>
      <c r="AC40" s="4"/>
      <c r="AD40" s="4"/>
      <c r="AE40" s="4"/>
      <c r="AF40" s="4"/>
      <c r="AG40" s="4"/>
      <c r="AH40" s="4" t="b">
        <v>0</v>
      </c>
      <c r="AI40" s="4"/>
    </row>
    <row r="41" spans="1:35" ht="15.01" customHeight="1">
      <c r="A41" s="4"/>
      <c r="B41" s="4"/>
      <c r="C41" s="4"/>
      <c r="D41" s="4"/>
      <c r="E41" s="4"/>
      <c r="F41" s="4" t="s">
        <v>174</v>
      </c>
      <c r="G41" s="4"/>
      <c r="H41" s="4"/>
      <c r="I41" s="4"/>
      <c r="J41" s="4"/>
      <c r="K41" s="4"/>
      <c r="L41" s="4" t="s">
        <v>175</v>
      </c>
      <c r="M41" s="4"/>
      <c r="N41" s="4"/>
      <c r="O41" s="4"/>
      <c r="P41" s="4">
        <v>0</v>
      </c>
      <c r="Q41" s="4"/>
      <c r="R41" s="4" t="s">
        <v>77</v>
      </c>
      <c r="S41" s="4"/>
      <c r="T41" s="4"/>
      <c r="U41" s="4"/>
      <c r="V41" s="4"/>
      <c r="W41" s="4"/>
      <c r="X41" s="4" t="b">
        <v>0</v>
      </c>
      <c r="Y41" s="4"/>
      <c r="Z41" s="4"/>
      <c r="AA41" s="4"/>
      <c r="AB41" s="4"/>
      <c r="AC41" s="4"/>
      <c r="AD41" s="4"/>
      <c r="AE41" s="4"/>
      <c r="AF41" s="4"/>
      <c r="AG41" s="4"/>
      <c r="AH41" s="4" t="b">
        <v>0</v>
      </c>
      <c r="AI41" s="4"/>
    </row>
    <row r="42" spans="1:35" ht="15.01" customHeight="1">
      <c r="A42" s="4"/>
      <c r="B42" s="4"/>
      <c r="C42" s="4"/>
      <c r="D42" s="4"/>
      <c r="E42" s="4"/>
      <c r="F42" s="4" t="s">
        <v>176</v>
      </c>
      <c r="G42" s="4"/>
      <c r="H42" s="4"/>
      <c r="I42" s="4"/>
      <c r="J42" s="4"/>
      <c r="K42" s="4"/>
      <c r="L42" s="4" t="s">
        <v>177</v>
      </c>
      <c r="M42" s="4"/>
      <c r="N42" s="4"/>
      <c r="O42" s="4"/>
      <c r="P42" s="4">
        <v>0</v>
      </c>
      <c r="Q42" s="4"/>
      <c r="R42" s="4" t="s">
        <v>76</v>
      </c>
      <c r="S42" s="4"/>
      <c r="T42" s="4"/>
      <c r="U42" s="4"/>
      <c r="V42" s="4"/>
      <c r="W42" s="4"/>
      <c r="X42" s="4" t="b">
        <v>0</v>
      </c>
      <c r="Y42" s="4"/>
      <c r="Z42" s="4"/>
      <c r="AA42" s="4"/>
      <c r="AB42" s="4"/>
      <c r="AC42" s="4"/>
      <c r="AD42" s="4"/>
      <c r="AE42" s="4"/>
      <c r="AF42" s="4"/>
      <c r="AG42" s="4"/>
      <c r="AH42" s="4" t="b">
        <v>0</v>
      </c>
      <c r="AI42" s="4"/>
    </row>
    <row r="43" spans="1:35" ht="15.01" customHeight="1">
      <c r="A43" s="4"/>
      <c r="B43" s="4"/>
      <c r="C43" s="4"/>
      <c r="D43" s="4"/>
      <c r="E43" s="4"/>
      <c r="F43" s="4" t="s">
        <v>178</v>
      </c>
      <c r="G43" s="4"/>
      <c r="H43" s="4"/>
      <c r="I43" s="4"/>
      <c r="J43" s="4"/>
      <c r="K43" s="4"/>
      <c r="L43" s="4" t="s">
        <v>179</v>
      </c>
      <c r="M43" s="4"/>
      <c r="N43" s="4"/>
      <c r="O43" s="4"/>
      <c r="P43" s="4">
        <v>0</v>
      </c>
      <c r="Q43" s="4"/>
      <c r="R43" s="4" t="s">
        <v>77</v>
      </c>
      <c r="S43" s="4"/>
      <c r="T43" s="4"/>
      <c r="U43" s="4"/>
      <c r="V43" s="4"/>
      <c r="W43" s="4"/>
      <c r="X43" s="4" t="b">
        <v>0</v>
      </c>
      <c r="Y43" s="4"/>
      <c r="Z43" s="4"/>
      <c r="AA43" s="4"/>
      <c r="AB43" s="4"/>
      <c r="AC43" s="4"/>
      <c r="AD43" s="4"/>
      <c r="AE43" s="4"/>
      <c r="AF43" s="4"/>
      <c r="AG43" s="4"/>
      <c r="AH43" s="4" t="b">
        <v>0</v>
      </c>
      <c r="AI43" s="4"/>
    </row>
    <row r="44" spans="1:35" ht="15.01" customHeight="1">
      <c r="A44" s="4"/>
      <c r="B44" s="4"/>
      <c r="C44" s="4"/>
      <c r="D44" s="4"/>
      <c r="E44" s="4"/>
      <c r="F44" s="4" t="s">
        <v>180</v>
      </c>
      <c r="G44" s="4"/>
      <c r="H44" s="4"/>
      <c r="I44" s="4"/>
      <c r="J44" s="4"/>
      <c r="K44" s="4"/>
      <c r="L44" s="4" t="s">
        <v>181</v>
      </c>
      <c r="M44" s="4"/>
      <c r="N44" s="4"/>
      <c r="O44" s="4"/>
      <c r="P44" s="4">
        <v>0</v>
      </c>
      <c r="Q44" s="4"/>
      <c r="R44" s="4" t="s">
        <v>76</v>
      </c>
      <c r="S44" s="4"/>
      <c r="T44" s="4"/>
      <c r="U44" s="4"/>
      <c r="V44" s="4"/>
      <c r="W44" s="4"/>
      <c r="X44" s="4" t="b">
        <v>0</v>
      </c>
      <c r="Y44" s="4"/>
      <c r="Z44" s="4"/>
      <c r="AA44" s="4"/>
      <c r="AB44" s="4"/>
      <c r="AC44" s="4"/>
      <c r="AD44" s="4"/>
      <c r="AE44" s="4"/>
      <c r="AF44" s="4"/>
      <c r="AG44" s="4"/>
      <c r="AH44" s="4" t="b">
        <v>0</v>
      </c>
      <c r="AI44" s="4"/>
    </row>
    <row r="45" spans="1:35" ht="15.01" customHeight="1">
      <c r="A45" s="4"/>
      <c r="B45" s="4"/>
      <c r="C45" s="4"/>
      <c r="D45" s="4"/>
      <c r="E45" s="4"/>
      <c r="F45" s="4" t="s">
        <v>182</v>
      </c>
      <c r="G45" s="4"/>
      <c r="H45" s="4"/>
      <c r="I45" s="4"/>
      <c r="J45" s="4"/>
      <c r="K45" s="4"/>
      <c r="L45" s="4" t="s">
        <v>183</v>
      </c>
      <c r="M45" s="4"/>
      <c r="N45" s="4"/>
      <c r="O45" s="4"/>
      <c r="P45" s="4">
        <v>0</v>
      </c>
      <c r="Q45" s="4"/>
      <c r="R45" s="4" t="s">
        <v>76</v>
      </c>
      <c r="S45" s="4"/>
      <c r="T45" s="4"/>
      <c r="U45" s="4"/>
      <c r="V45" s="4"/>
      <c r="W45" s="4"/>
      <c r="X45" s="4" t="b">
        <v>0</v>
      </c>
      <c r="Y45" s="4"/>
      <c r="Z45" s="4"/>
      <c r="AA45" s="4"/>
      <c r="AB45" s="4"/>
      <c r="AC45" s="4"/>
      <c r="AD45" s="4"/>
      <c r="AE45" s="4"/>
      <c r="AF45" s="4"/>
      <c r="AG45" s="4"/>
      <c r="AH45" s="4" t="b">
        <v>0</v>
      </c>
      <c r="AI45" s="4"/>
    </row>
    <row r="46" spans="1:35" ht="15.01" customHeight="1">
      <c r="A46" s="4"/>
      <c r="B46" s="4"/>
      <c r="C46" s="4"/>
      <c r="D46" s="4"/>
      <c r="E46" s="4"/>
      <c r="F46" s="4" t="s">
        <v>184</v>
      </c>
      <c r="G46" s="4"/>
      <c r="H46" s="4"/>
      <c r="I46" s="4"/>
      <c r="J46" s="4"/>
      <c r="K46" s="4"/>
      <c r="L46" s="4" t="s">
        <v>185</v>
      </c>
      <c r="M46" s="4"/>
      <c r="N46" s="4"/>
      <c r="O46" s="4"/>
      <c r="P46" s="4">
        <v>0</v>
      </c>
      <c r="Q46" s="4"/>
      <c r="R46" s="4" t="s">
        <v>76</v>
      </c>
      <c r="S46" s="4"/>
      <c r="T46" s="4"/>
      <c r="U46" s="4"/>
      <c r="V46" s="4"/>
      <c r="W46" s="4"/>
      <c r="X46" s="4" t="b">
        <v>0</v>
      </c>
      <c r="Y46" s="4"/>
      <c r="Z46" s="4"/>
      <c r="AA46" s="4"/>
      <c r="AB46" s="4"/>
      <c r="AC46" s="4"/>
      <c r="AD46" s="4"/>
      <c r="AE46" s="4"/>
      <c r="AF46" s="4"/>
      <c r="AG46" s="4"/>
      <c r="AH46" s="4" t="b">
        <v>0</v>
      </c>
      <c r="AI46" s="4"/>
    </row>
    <row r="47" spans="1:35" ht="15.01" customHeight="1">
      <c r="A47" s="4"/>
      <c r="B47" s="4"/>
      <c r="C47" s="4"/>
      <c r="D47" s="4"/>
      <c r="E47" s="4"/>
      <c r="F47" s="4" t="s">
        <v>186</v>
      </c>
      <c r="G47" s="4"/>
      <c r="H47" s="4"/>
      <c r="I47" s="4"/>
      <c r="J47" s="4"/>
      <c r="K47" s="4"/>
      <c r="L47" s="4" t="s">
        <v>187</v>
      </c>
      <c r="M47" s="4"/>
      <c r="N47" s="4"/>
      <c r="O47" s="4"/>
      <c r="P47" s="4">
        <v>0</v>
      </c>
      <c r="Q47" s="4"/>
      <c r="R47" s="4" t="s">
        <v>76</v>
      </c>
      <c r="S47" s="4"/>
      <c r="T47" s="4"/>
      <c r="U47" s="4"/>
      <c r="V47" s="4"/>
      <c r="W47" s="4"/>
      <c r="X47" s="4" t="b">
        <v>0</v>
      </c>
      <c r="Y47" s="4"/>
      <c r="Z47" s="4"/>
      <c r="AA47" s="4"/>
      <c r="AB47" s="4"/>
      <c r="AC47" s="4"/>
      <c r="AD47" s="4"/>
      <c r="AE47" s="4"/>
      <c r="AF47" s="4"/>
      <c r="AG47" s="4"/>
      <c r="AH47" s="4" t="b">
        <v>0</v>
      </c>
      <c r="AI47" s="4"/>
    </row>
    <row r="48" spans="1:35" ht="15.01" customHeight="1">
      <c r="A48" s="4"/>
      <c r="B48" s="4"/>
      <c r="C48" s="4"/>
      <c r="D48" s="4"/>
      <c r="E48" s="4"/>
      <c r="F48" s="4" t="s">
        <v>188</v>
      </c>
      <c r="G48" s="4"/>
      <c r="H48" s="4"/>
      <c r="I48" s="4"/>
      <c r="J48" s="4"/>
      <c r="K48" s="4"/>
      <c r="L48" s="4" t="s">
        <v>189</v>
      </c>
      <c r="M48" s="4"/>
      <c r="N48" s="4"/>
      <c r="O48" s="4"/>
      <c r="P48" s="4">
        <v>0</v>
      </c>
      <c r="Q48" s="4"/>
      <c r="R48" s="4" t="s">
        <v>76</v>
      </c>
      <c r="S48" s="4"/>
      <c r="T48" s="4"/>
      <c r="U48" s="4"/>
      <c r="V48" s="4"/>
      <c r="W48" s="4"/>
      <c r="X48" s="4" t="b">
        <v>0</v>
      </c>
      <c r="Y48" s="4"/>
      <c r="Z48" s="4"/>
      <c r="AA48" s="4"/>
      <c r="AB48" s="4"/>
      <c r="AC48" s="4"/>
      <c r="AD48" s="4"/>
      <c r="AE48" s="4"/>
      <c r="AF48" s="4"/>
      <c r="AG48" s="4"/>
      <c r="AH48" s="4" t="b">
        <v>0</v>
      </c>
      <c r="AI48" s="4"/>
    </row>
    <row r="49" spans="1:35" ht="15.01" customHeight="1">
      <c r="A49" s="4"/>
      <c r="B49" s="4"/>
      <c r="C49" s="4"/>
      <c r="D49" s="4"/>
      <c r="E49" s="4"/>
      <c r="F49" s="4" t="s">
        <v>190</v>
      </c>
      <c r="G49" s="4"/>
      <c r="H49" s="4"/>
      <c r="I49" s="4"/>
      <c r="J49" s="4"/>
      <c r="K49" s="4"/>
      <c r="L49" s="4" t="s">
        <v>191</v>
      </c>
      <c r="M49" s="4"/>
      <c r="N49" s="4"/>
      <c r="O49" s="4"/>
      <c r="P49" s="4">
        <v>0</v>
      </c>
      <c r="Q49" s="4"/>
      <c r="R49" s="4" t="s">
        <v>76</v>
      </c>
      <c r="S49" s="4"/>
      <c r="T49" s="4"/>
      <c r="U49" s="4"/>
      <c r="V49" s="4"/>
      <c r="W49" s="4"/>
      <c r="X49" s="4" t="b">
        <v>0</v>
      </c>
      <c r="Y49" s="4"/>
      <c r="Z49" s="4"/>
      <c r="AA49" s="4"/>
      <c r="AB49" s="4"/>
      <c r="AC49" s="4"/>
      <c r="AD49" s="4"/>
      <c r="AE49" s="4"/>
      <c r="AF49" s="4"/>
      <c r="AG49" s="4"/>
      <c r="AH49" s="4" t="b">
        <v>0</v>
      </c>
      <c r="AI49" s="4"/>
    </row>
    <row r="50" spans="1:35" ht="15.01" customHeight="1">
      <c r="A50" s="4"/>
      <c r="B50" s="4"/>
      <c r="C50" s="4"/>
      <c r="D50" s="4"/>
      <c r="E50" s="4"/>
      <c r="F50" s="4" t="s">
        <v>192</v>
      </c>
      <c r="G50" s="4"/>
      <c r="H50" s="4"/>
      <c r="I50" s="4"/>
      <c r="J50" s="4"/>
      <c r="K50" s="4"/>
      <c r="L50" s="4" t="s">
        <v>193</v>
      </c>
      <c r="M50" s="4"/>
      <c r="N50" s="4"/>
      <c r="O50" s="4"/>
      <c r="P50" s="4">
        <v>0</v>
      </c>
      <c r="Q50" s="4"/>
      <c r="R50" s="4" t="s">
        <v>76</v>
      </c>
      <c r="S50" s="4"/>
      <c r="T50" s="4"/>
      <c r="U50" s="4"/>
      <c r="V50" s="4"/>
      <c r="W50" s="4"/>
      <c r="X50" s="4" t="b">
        <v>0</v>
      </c>
      <c r="Y50" s="4"/>
      <c r="Z50" s="4"/>
      <c r="AA50" s="4"/>
      <c r="AB50" s="4"/>
      <c r="AC50" s="4"/>
      <c r="AD50" s="4"/>
      <c r="AE50" s="4"/>
      <c r="AF50" s="4"/>
      <c r="AG50" s="4"/>
      <c r="AH50" s="4" t="b">
        <v>0</v>
      </c>
      <c r="AI50" s="4"/>
    </row>
    <row r="51" spans="1:35" ht="15.01" customHeight="1">
      <c r="A51" s="4"/>
      <c r="B51" s="4"/>
      <c r="C51" s="4"/>
      <c r="D51" s="4"/>
      <c r="E51" s="4"/>
      <c r="F51" s="4" t="s">
        <v>194</v>
      </c>
      <c r="G51" s="4"/>
      <c r="H51" s="4"/>
      <c r="I51" s="4"/>
      <c r="J51" s="4"/>
      <c r="K51" s="4"/>
      <c r="L51" s="4" t="s">
        <v>195</v>
      </c>
      <c r="M51" s="4"/>
      <c r="N51" s="4"/>
      <c r="O51" s="4"/>
      <c r="P51" s="4">
        <v>0</v>
      </c>
      <c r="Q51" s="4"/>
      <c r="R51" s="4" t="s">
        <v>76</v>
      </c>
      <c r="S51" s="4"/>
      <c r="T51" s="4"/>
      <c r="U51" s="4"/>
      <c r="V51" s="4"/>
      <c r="W51" s="4"/>
      <c r="X51" s="4" t="b">
        <v>0</v>
      </c>
      <c r="Y51" s="4"/>
      <c r="Z51" s="4"/>
      <c r="AA51" s="4"/>
      <c r="AB51" s="4"/>
      <c r="AC51" s="4"/>
      <c r="AD51" s="4"/>
      <c r="AE51" s="4"/>
      <c r="AF51" s="4"/>
      <c r="AG51" s="4"/>
      <c r="AH51" s="4" t="b">
        <v>0</v>
      </c>
      <c r="AI51" s="4"/>
    </row>
    <row r="52" spans="1:35" ht="15.01" customHeight="1">
      <c r="A52" s="4"/>
      <c r="B52" s="4"/>
      <c r="C52" s="4"/>
      <c r="D52" s="4"/>
      <c r="E52" s="4"/>
      <c r="F52" s="4" t="s">
        <v>196</v>
      </c>
      <c r="G52" s="4"/>
      <c r="H52" s="4"/>
      <c r="I52" s="4"/>
      <c r="J52" s="4"/>
      <c r="K52" s="4"/>
      <c r="L52" s="4" t="s">
        <v>197</v>
      </c>
      <c r="M52" s="4"/>
      <c r="N52" s="4"/>
      <c r="O52" s="4"/>
      <c r="P52" s="4">
        <v>0</v>
      </c>
      <c r="Q52" s="4"/>
      <c r="R52" s="4" t="s">
        <v>77</v>
      </c>
      <c r="S52" s="4"/>
      <c r="T52" s="4"/>
      <c r="U52" s="4"/>
      <c r="V52" s="4"/>
      <c r="W52" s="4"/>
      <c r="X52" s="4" t="b">
        <v>0</v>
      </c>
      <c r="Y52" s="4"/>
      <c r="Z52" s="4"/>
      <c r="AA52" s="4"/>
      <c r="AB52" s="4"/>
      <c r="AC52" s="4"/>
      <c r="AD52" s="4"/>
      <c r="AE52" s="4"/>
      <c r="AF52" s="4"/>
      <c r="AG52" s="4"/>
      <c r="AH52" s="4" t="b">
        <v>0</v>
      </c>
      <c r="AI52" s="4"/>
    </row>
    <row r="53" spans="1:35" ht="15.01" customHeight="1">
      <c r="A53" s="4"/>
      <c r="B53" s="4"/>
      <c r="C53" s="4"/>
      <c r="D53" s="4"/>
      <c r="E53" s="4"/>
      <c r="F53" s="4" t="s">
        <v>198</v>
      </c>
      <c r="G53" s="4"/>
      <c r="H53" s="4"/>
      <c r="I53" s="4"/>
      <c r="J53" s="4"/>
      <c r="K53" s="4"/>
      <c r="L53" s="4" t="s">
        <v>199</v>
      </c>
      <c r="M53" s="4"/>
      <c r="N53" s="4"/>
      <c r="O53" s="4"/>
      <c r="P53" s="4">
        <v>0</v>
      </c>
      <c r="Q53" s="4"/>
      <c r="R53" s="4" t="s">
        <v>76</v>
      </c>
      <c r="S53" s="4"/>
      <c r="T53" s="4"/>
      <c r="U53" s="4"/>
      <c r="V53" s="4"/>
      <c r="W53" s="4"/>
      <c r="X53" s="4" t="b">
        <v>0</v>
      </c>
      <c r="Y53" s="4"/>
      <c r="Z53" s="4"/>
      <c r="AA53" s="4"/>
      <c r="AB53" s="4"/>
      <c r="AC53" s="4"/>
      <c r="AD53" s="4"/>
      <c r="AE53" s="4"/>
      <c r="AF53" s="4"/>
      <c r="AG53" s="4"/>
      <c r="AH53" s="4" t="b">
        <v>0</v>
      </c>
      <c r="AI53" s="4"/>
    </row>
  </sheetData>
  <sheetProtection sheet="1" objects="1" scenarios="1" insertRows="0" deleteRows="0" sort="0" autoFilter="0"/>
  <autoFilter ref="A2:AI53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5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5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5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5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5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5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5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5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5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5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53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3:L53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3:M53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3:N53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3:O53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3:P53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3:Q53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3:R53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3:S53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3:T53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3:U53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3:V53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3:W53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3:X53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3:Y53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3:Z5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3:AA5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3:AB53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3:AC5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3:AD5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3:AE53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3:AF53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3:AG53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3:AH53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3:AI5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200</v>
      </c>
      <c r="B1" s="2"/>
      <c r="C1" s="2"/>
      <c r="D1" s="2"/>
      <c r="E1" s="2"/>
    </row>
    <row r="2" spans="1:5" ht="15.01" customHeight="1">
      <c r="A2" s="3" t="s">
        <v>201</v>
      </c>
      <c r="B2" s="3" t="s">
        <v>202</v>
      </c>
      <c r="C2" s="3" t="s">
        <v>203</v>
      </c>
      <c r="D2" s="3" t="s">
        <v>204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206</v>
      </c>
      <c r="N2" s="3" t="s">
        <v>207</v>
      </c>
      <c r="O2" s="3" t="s">
        <v>208</v>
      </c>
      <c r="P2" s="3" t="s">
        <v>209</v>
      </c>
      <c r="Q2" s="3" t="s">
        <v>210</v>
      </c>
      <c r="R2" s="3" t="s">
        <v>211</v>
      </c>
      <c r="S2" s="3" t="s">
        <v>74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212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61</v>
      </c>
      <c r="C2" s="3" t="s">
        <v>213</v>
      </c>
      <c r="D2" s="3" t="s">
        <v>214</v>
      </c>
      <c r="E2" s="3" t="s">
        <v>215</v>
      </c>
      <c r="F2" s="3" t="s">
        <v>216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218</v>
      </c>
      <c r="N2" s="3" t="s">
        <v>219</v>
      </c>
      <c r="O2" s="3" t="s">
        <v>220</v>
      </c>
      <c r="P2" s="3" t="s">
        <v>221</v>
      </c>
      <c r="Q2" s="3" t="s">
        <v>74</v>
      </c>
      <c r="R2" s="3" t="s">
        <v>222</v>
      </c>
      <c r="S2" s="3" t="s">
        <v>223</v>
      </c>
      <c r="T2" s="3" t="s">
        <v>224</v>
      </c>
      <c r="U2" s="3" t="s">
        <v>225</v>
      </c>
      <c r="V2" s="3" t="s">
        <v>226</v>
      </c>
    </row>
  </sheetData>
  <sheetProtection sheet="1" objects="1" scenarios="1" insertRows="0" deleteRows="0" sort="0" autoFilter="0"/>
  <autoFilter ref="A2:V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67</v>
      </c>
      <c r="B2" s="3" t="s">
        <v>61</v>
      </c>
      <c r="C2" s="3" t="s">
        <v>228</v>
      </c>
      <c r="D2" s="3" t="s">
        <v>229</v>
      </c>
      <c r="E2" s="3" t="s">
        <v>230</v>
      </c>
      <c r="F2" s="3" t="s">
        <v>231</v>
      </c>
      <c r="G2" s="3" t="s">
        <v>232</v>
      </c>
      <c r="H2" s="3" t="s">
        <v>233</v>
      </c>
      <c r="I2" s="3" t="s">
        <v>234</v>
      </c>
      <c r="J2" s="3" t="s">
        <v>235</v>
      </c>
      <c r="K2" s="3" t="s">
        <v>236</v>
      </c>
      <c r="L2" s="3" t="s">
        <v>237</v>
      </c>
      <c r="M2" s="3" t="s">
        <v>238</v>
      </c>
    </row>
  </sheetData>
  <sheetProtection sheet="1" objects="1" scenarios="1" insertRows="0" deleteRows="0" sort="0" autoFilter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239</v>
      </c>
      <c r="B1" s="2"/>
      <c r="C1" s="2"/>
      <c r="D1" s="2"/>
      <c r="E1" s="2"/>
    </row>
    <row r="2" spans="1:5" ht="15.01" customHeight="1">
      <c r="A2" s="3" t="s">
        <v>240</v>
      </c>
      <c r="B2" s="3" t="s">
        <v>241</v>
      </c>
      <c r="C2" s="3" t="s">
        <v>72</v>
      </c>
      <c r="D2" s="3" t="s">
        <v>242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243</v>
      </c>
      <c r="B1" s="2"/>
    </row>
    <row r="2" spans="1:2" ht="15.01" customHeight="1">
      <c r="A2" s="3" t="s">
        <v>244</v>
      </c>
      <c r="B2" s="3" t="s">
        <v>245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246</v>
      </c>
      <c r="B1" s="2"/>
      <c r="C1" s="2"/>
    </row>
    <row r="2" spans="1:3" ht="15.01" customHeight="1">
      <c r="A2" s="3" t="s">
        <v>247</v>
      </c>
      <c r="B2" s="3" t="s">
        <v>65</v>
      </c>
      <c r="C2" s="3" t="s">
        <v>66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211</v>
      </c>
      <c r="N2" s="3" t="s">
        <v>88</v>
      </c>
      <c r="O2" s="3" t="s">
        <v>71</v>
      </c>
    </row>
  </sheetData>
  <sheetProtection sheet="1" objects="1" scenarios="1" insertRows="0" deleteRows="0" sort="0" autoFilter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249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250</v>
      </c>
      <c r="N2" s="3" t="s">
        <v>251</v>
      </c>
      <c r="O2" s="3" t="s">
        <v>252</v>
      </c>
      <c r="P2" s="3" t="s">
        <v>253</v>
      </c>
      <c r="Q2" s="3" t="s">
        <v>245</v>
      </c>
      <c r="R2" s="3" t="s">
        <v>254</v>
      </c>
      <c r="S2" s="3" t="s">
        <v>255</v>
      </c>
      <c r="T2" s="3" t="s">
        <v>256</v>
      </c>
      <c r="U2" s="3" t="s">
        <v>257</v>
      </c>
      <c r="V2" s="3" t="s">
        <v>258</v>
      </c>
      <c r="W2" s="3" t="s">
        <v>259</v>
      </c>
      <c r="X2" s="3" t="s">
        <v>260</v>
      </c>
      <c r="Y2" s="3" t="s">
        <v>261</v>
      </c>
      <c r="Z2" s="3" t="s">
        <v>262</v>
      </c>
      <c r="AA2" s="3" t="s">
        <v>72</v>
      </c>
      <c r="AB2" s="3" t="s">
        <v>263</v>
      </c>
      <c r="AC2" s="3" t="s">
        <v>241</v>
      </c>
      <c r="AD2" s="3" t="s">
        <v>264</v>
      </c>
      <c r="AE2" s="3" t="s">
        <v>265</v>
      </c>
      <c r="AF2" s="3" t="s">
        <v>266</v>
      </c>
      <c r="AG2" s="3" t="s">
        <v>267</v>
      </c>
      <c r="AH2" s="3" t="s">
        <v>83</v>
      </c>
      <c r="AI2" s="3" t="s">
        <v>268</v>
      </c>
      <c r="AJ2" s="3" t="s">
        <v>269</v>
      </c>
      <c r="AK2" s="3" t="s">
        <v>270</v>
      </c>
      <c r="AL2" s="3" t="s">
        <v>271</v>
      </c>
      <c r="AM2" s="3" t="s">
        <v>272</v>
      </c>
      <c r="AN2" s="3" t="s">
        <v>273</v>
      </c>
      <c r="AO2" s="3" t="s">
        <v>274</v>
      </c>
      <c r="AP2" s="3" t="s">
        <v>275</v>
      </c>
      <c r="AQ2" s="3" t="s">
        <v>211</v>
      </c>
      <c r="AR2" s="3" t="s">
        <v>276</v>
      </c>
      <c r="AS2" s="3" t="s">
        <v>277</v>
      </c>
      <c r="AT2" s="3" t="s">
        <v>73</v>
      </c>
      <c r="AU2" s="3" t="s">
        <v>74</v>
      </c>
      <c r="AV2" s="3" t="s">
        <v>278</v>
      </c>
      <c r="AW2" s="3" t="s">
        <v>93</v>
      </c>
      <c r="AX2" s="3" t="s">
        <v>94</v>
      </c>
      <c r="AY2" s="3" t="s">
        <v>279</v>
      </c>
      <c r="AZ2" s="3" t="s">
        <v>280</v>
      </c>
      <c r="BA2" s="3" t="s">
        <v>281</v>
      </c>
      <c r="BB2" s="3" t="s">
        <v>282</v>
      </c>
      <c r="BC2" s="3" t="s">
        <v>283</v>
      </c>
      <c r="BD2" s="3" t="s">
        <v>284</v>
      </c>
      <c r="BE2" s="3" t="s">
        <v>285</v>
      </c>
      <c r="BF2" s="3" t="s">
        <v>286</v>
      </c>
      <c r="BG2" s="3" t="s">
        <v>287</v>
      </c>
      <c r="BH2" s="3" t="s">
        <v>288</v>
      </c>
      <c r="BI2" s="3" t="s">
        <v>289</v>
      </c>
      <c r="BJ2" s="3" t="s">
        <v>290</v>
      </c>
      <c r="BK2" s="3" t="s">
        <v>291</v>
      </c>
      <c r="BL2" s="3" t="s">
        <v>292</v>
      </c>
      <c r="BM2" s="3" t="s">
        <v>293</v>
      </c>
      <c r="BN2" s="3" t="s">
        <v>294</v>
      </c>
      <c r="BO2" s="3" t="s">
        <v>295</v>
      </c>
      <c r="BP2" s="3" t="s">
        <v>296</v>
      </c>
      <c r="BQ2" s="3" t="s">
        <v>297</v>
      </c>
      <c r="BR2" s="3" t="s">
        <v>298</v>
      </c>
      <c r="BS2" s="3" t="s">
        <v>299</v>
      </c>
      <c r="BT2" s="3" t="s">
        <v>242</v>
      </c>
      <c r="BU2" s="3" t="s">
        <v>300</v>
      </c>
      <c r="BV2" s="3" t="s">
        <v>301</v>
      </c>
      <c r="BW2" s="3" t="s">
        <v>302</v>
      </c>
    </row>
  </sheetData>
  <sheetProtection sheet="1" objects="1" scenarios="1" insertRows="0" deleteRows="0" sort="0" autoFilter="0"/>
  <autoFilter ref="A2:BW2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2:P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2:Q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2:R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2:S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2:T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2:U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2:V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2:W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2:X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2:AB3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2:AC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2:AE3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2:AF3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2:AG3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2:AQ3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2:AU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2:AV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2:AW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2:AX3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2:AY3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2:AZ3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2:BA3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2:BB3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2:BC3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2:BD3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2:BE3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2:BF3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2:BG3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2:BH3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2:BI3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2:BJ3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2:BK3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2:BL3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2:BM3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2:BN3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2:BO3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2:BP3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2:BQ3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2:BR3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2:BS3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2:BT3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2:BU3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2:BV3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2:BW3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303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253</v>
      </c>
      <c r="B2" s="3" t="s">
        <v>64</v>
      </c>
      <c r="C2" s="3" t="s">
        <v>72</v>
      </c>
      <c r="D2" s="3" t="s">
        <v>304</v>
      </c>
      <c r="E2" s="3" t="s">
        <v>247</v>
      </c>
      <c r="F2" s="3" t="s">
        <v>305</v>
      </c>
      <c r="G2" s="3" t="s">
        <v>306</v>
      </c>
      <c r="H2" s="3" t="s">
        <v>291</v>
      </c>
      <c r="I2" s="3" t="s">
        <v>284</v>
      </c>
      <c r="J2" s="3" t="s">
        <v>285</v>
      </c>
      <c r="K2" s="3" t="s">
        <v>287</v>
      </c>
      <c r="L2" s="3" t="s">
        <v>288</v>
      </c>
      <c r="M2" s="3" t="s">
        <v>307</v>
      </c>
      <c r="N2" s="3" t="s">
        <v>289</v>
      </c>
      <c r="O2" s="3" t="s">
        <v>293</v>
      </c>
      <c r="P2" s="3" t="s">
        <v>308</v>
      </c>
      <c r="Q2" s="3" t="s">
        <v>294</v>
      </c>
      <c r="R2" s="3" t="s">
        <v>67</v>
      </c>
      <c r="S2" s="3" t="s">
        <v>295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309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241</v>
      </c>
      <c r="M2" s="3" t="s">
        <v>264</v>
      </c>
      <c r="N2" s="3" t="s">
        <v>310</v>
      </c>
      <c r="O2" s="3" t="s">
        <v>311</v>
      </c>
      <c r="P2" s="3" t="s">
        <v>67</v>
      </c>
      <c r="Q2" s="3" t="s">
        <v>252</v>
      </c>
      <c r="R2" s="3" t="s">
        <v>253</v>
      </c>
      <c r="S2" s="3" t="s">
        <v>245</v>
      </c>
      <c r="T2" s="3" t="s">
        <v>254</v>
      </c>
      <c r="U2" s="3" t="s">
        <v>255</v>
      </c>
      <c r="V2" s="3" t="s">
        <v>256</v>
      </c>
      <c r="W2" s="3" t="s">
        <v>257</v>
      </c>
      <c r="X2" s="3" t="s">
        <v>258</v>
      </c>
      <c r="Y2" s="3" t="s">
        <v>259</v>
      </c>
      <c r="Z2" s="3" t="s">
        <v>260</v>
      </c>
      <c r="AA2" s="3" t="s">
        <v>261</v>
      </c>
      <c r="AB2" s="3" t="s">
        <v>262</v>
      </c>
      <c r="AC2" s="3" t="s">
        <v>72</v>
      </c>
      <c r="AD2" s="3" t="s">
        <v>263</v>
      </c>
      <c r="AE2" s="3" t="s">
        <v>269</v>
      </c>
      <c r="AF2" s="3" t="s">
        <v>270</v>
      </c>
      <c r="AG2" s="3" t="s">
        <v>271</v>
      </c>
      <c r="AH2" s="3" t="s">
        <v>272</v>
      </c>
      <c r="AI2" s="3" t="s">
        <v>273</v>
      </c>
      <c r="AJ2" s="3" t="s">
        <v>274</v>
      </c>
      <c r="AK2" s="3" t="s">
        <v>275</v>
      </c>
      <c r="AL2" s="3" t="s">
        <v>312</v>
      </c>
      <c r="AM2" s="3" t="s">
        <v>313</v>
      </c>
      <c r="AN2" s="3" t="s">
        <v>211</v>
      </c>
      <c r="AO2" s="3" t="s">
        <v>94</v>
      </c>
      <c r="AP2" s="3" t="s">
        <v>314</v>
      </c>
      <c r="AQ2" s="3" t="s">
        <v>315</v>
      </c>
      <c r="AR2" s="3" t="s">
        <v>316</v>
      </c>
      <c r="AS2" s="3" t="s">
        <v>317</v>
      </c>
      <c r="AT2" s="3" t="s">
        <v>318</v>
      </c>
      <c r="AU2" s="3" t="s">
        <v>319</v>
      </c>
      <c r="AV2" s="3" t="s">
        <v>320</v>
      </c>
      <c r="AW2" s="3" t="s">
        <v>321</v>
      </c>
    </row>
  </sheetData>
  <sheetProtection sheet="1" objects="1" scenarios="1" insertRows="0" deleteRows="0" sort="0" autoFilter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5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323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324</v>
      </c>
      <c r="O2" s="3" t="s">
        <v>325</v>
      </c>
      <c r="P2" s="3" t="s">
        <v>83</v>
      </c>
      <c r="Q2" s="3" t="s">
        <v>326</v>
      </c>
      <c r="R2" s="3" t="s">
        <v>327</v>
      </c>
      <c r="S2" s="3" t="s">
        <v>210</v>
      </c>
      <c r="T2" s="3" t="s">
        <v>328</v>
      </c>
      <c r="U2" s="3" t="s">
        <v>329</v>
      </c>
      <c r="V2" s="3" t="s">
        <v>330</v>
      </c>
      <c r="W2" s="3" t="s">
        <v>331</v>
      </c>
      <c r="X2" s="3" t="s">
        <v>332</v>
      </c>
      <c r="Y2" s="3" t="s">
        <v>333</v>
      </c>
      <c r="Z2" s="3" t="s">
        <v>334</v>
      </c>
      <c r="AA2" s="3" t="s">
        <v>207</v>
      </c>
      <c r="AB2" s="3" t="s">
        <v>208</v>
      </c>
      <c r="AC2" s="3" t="s">
        <v>209</v>
      </c>
      <c r="AD2" s="3" t="s">
        <v>211</v>
      </c>
      <c r="AE2" s="3" t="s">
        <v>335</v>
      </c>
      <c r="AF2" s="3" t="s">
        <v>221</v>
      </c>
      <c r="AG2" s="3" t="s">
        <v>336</v>
      </c>
      <c r="AH2" s="3" t="s">
        <v>337</v>
      </c>
      <c r="AI2" s="3" t="s">
        <v>338</v>
      </c>
      <c r="AJ2" s="3" t="s">
        <v>339</v>
      </c>
      <c r="AK2" s="3" t="s">
        <v>340</v>
      </c>
      <c r="AL2" s="3" t="s">
        <v>73</v>
      </c>
      <c r="AM2" s="3" t="s">
        <v>74</v>
      </c>
      <c r="AN2" s="3" t="s">
        <v>278</v>
      </c>
      <c r="AO2" s="3" t="s">
        <v>341</v>
      </c>
      <c r="AP2" s="3" t="s">
        <v>342</v>
      </c>
      <c r="AQ2" s="3" t="s">
        <v>225</v>
      </c>
      <c r="AR2" s="3" t="s">
        <v>343</v>
      </c>
      <c r="AS2" s="3" t="s">
        <v>344</v>
      </c>
      <c r="AT2" s="3" t="s">
        <v>345</v>
      </c>
      <c r="AU2" s="3" t="s">
        <v>98</v>
      </c>
    </row>
    <row r="3" spans="1:47" ht="15.01" customHeight="1">
      <c r="A3" s="4"/>
      <c r="B3" s="4"/>
      <c r="C3" s="4"/>
      <c r="D3" s="4"/>
      <c r="E3" s="4"/>
      <c r="F3" s="4"/>
      <c r="G3" s="4" t="s">
        <v>346</v>
      </c>
      <c r="H3" s="4"/>
      <c r="I3" s="4"/>
      <c r="J3" s="4"/>
      <c r="K3" s="4"/>
      <c r="L3" s="4"/>
      <c r="M3" s="4" t="s">
        <v>346</v>
      </c>
      <c r="N3" s="4"/>
      <c r="O3" s="4" t="s">
        <v>347</v>
      </c>
      <c r="P3" s="4"/>
      <c r="Q3" s="4"/>
      <c r="R3" s="4"/>
      <c r="S3" s="4"/>
      <c r="T3" s="4"/>
      <c r="U3" s="4" t="b">
        <v>0</v>
      </c>
      <c r="V3" s="4" t="b">
        <v>1</v>
      </c>
      <c r="W3" s="4" t="b">
        <v>0</v>
      </c>
      <c r="X3" s="4" t="b">
        <v>0</v>
      </c>
      <c r="Y3" s="4"/>
      <c r="Z3" s="4" t="b">
        <v>0</v>
      </c>
      <c r="AA3" s="4"/>
      <c r="AB3" s="4"/>
      <c r="AC3" s="4"/>
      <c r="AD3" s="4"/>
      <c r="AE3" s="4"/>
      <c r="AF3" s="4"/>
      <c r="AG3" s="4"/>
      <c r="AH3" s="4"/>
      <c r="AI3" s="4" t="b">
        <v>0</v>
      </c>
      <c r="AJ3" s="4" t="b">
        <v>0</v>
      </c>
      <c r="AK3" s="4" t="b">
        <v>0</v>
      </c>
      <c r="AL3" s="4"/>
      <c r="AM3" s="4"/>
      <c r="AN3" s="4"/>
      <c r="AO3" s="4"/>
      <c r="AP3" s="4"/>
      <c r="AQ3" s="4"/>
      <c r="AR3" s="4"/>
      <c r="AS3" s="4"/>
      <c r="AT3" s="4"/>
      <c r="AU3" s="4"/>
    </row>
    <row r="4" spans="1:47" ht="15.01" customHeight="1">
      <c r="A4" s="4"/>
      <c r="B4" s="4"/>
      <c r="C4" s="4"/>
      <c r="D4" s="4"/>
      <c r="E4" s="4"/>
      <c r="F4" s="4"/>
      <c r="G4" s="4" t="s">
        <v>348</v>
      </c>
      <c r="H4" s="4"/>
      <c r="I4" s="4"/>
      <c r="J4" s="4"/>
      <c r="K4" s="4"/>
      <c r="L4" s="4"/>
      <c r="M4" s="4" t="s">
        <v>348</v>
      </c>
      <c r="N4" s="4"/>
      <c r="O4" s="4" t="s">
        <v>349</v>
      </c>
      <c r="P4" s="4"/>
      <c r="Q4" s="4"/>
      <c r="R4" s="4"/>
      <c r="S4" s="4"/>
      <c r="T4" s="4"/>
      <c r="U4" s="4" t="b">
        <v>0</v>
      </c>
      <c r="V4" s="4" t="b">
        <v>1</v>
      </c>
      <c r="W4" s="4" t="b">
        <v>0</v>
      </c>
      <c r="X4" s="4" t="b">
        <v>0</v>
      </c>
      <c r="Y4" s="4"/>
      <c r="Z4" s="4" t="b">
        <v>0</v>
      </c>
      <c r="AA4" s="4"/>
      <c r="AB4" s="4"/>
      <c r="AC4" s="4"/>
      <c r="AD4" s="4"/>
      <c r="AE4" s="4"/>
      <c r="AF4" s="4"/>
      <c r="AG4" s="4"/>
      <c r="AH4" s="4"/>
      <c r="AI4" s="4" t="b">
        <v>0</v>
      </c>
      <c r="AJ4" s="4" t="b">
        <v>0</v>
      </c>
      <c r="AK4" s="4" t="b">
        <v>0</v>
      </c>
      <c r="AL4" s="4"/>
      <c r="AM4" s="4"/>
      <c r="AN4" s="4"/>
      <c r="AO4" s="4"/>
      <c r="AP4" s="4"/>
      <c r="AQ4" s="4"/>
      <c r="AR4" s="4"/>
      <c r="AS4" s="4"/>
      <c r="AT4" s="4"/>
      <c r="AU4" s="4"/>
    </row>
    <row r="5" spans="1:47" ht="15.01" customHeight="1">
      <c r="A5" s="4"/>
      <c r="B5" s="4"/>
      <c r="C5" s="4"/>
      <c r="D5" s="4"/>
      <c r="E5" s="4"/>
      <c r="F5" s="4"/>
      <c r="G5" s="4" t="s">
        <v>350</v>
      </c>
      <c r="H5" s="4"/>
      <c r="I5" s="4"/>
      <c r="J5" s="4"/>
      <c r="K5" s="4"/>
      <c r="L5" s="4"/>
      <c r="M5" s="4" t="s">
        <v>350</v>
      </c>
      <c r="N5" s="4"/>
      <c r="O5" s="4" t="s">
        <v>351</v>
      </c>
      <c r="P5" s="4"/>
      <c r="Q5" s="4"/>
      <c r="R5" s="4"/>
      <c r="S5" s="4"/>
      <c r="T5" s="4"/>
      <c r="U5" s="4" t="b">
        <v>0</v>
      </c>
      <c r="V5" s="4" t="b">
        <v>1</v>
      </c>
      <c r="W5" s="4" t="b">
        <v>0</v>
      </c>
      <c r="X5" s="4" t="b">
        <v>0</v>
      </c>
      <c r="Y5" s="4"/>
      <c r="Z5" s="4" t="b">
        <v>0</v>
      </c>
      <c r="AA5" s="4"/>
      <c r="AB5" s="4"/>
      <c r="AC5" s="4"/>
      <c r="AD5" s="4"/>
      <c r="AE5" s="4"/>
      <c r="AF5" s="4"/>
      <c r="AG5" s="4"/>
      <c r="AH5" s="4"/>
      <c r="AI5" s="4" t="b">
        <v>0</v>
      </c>
      <c r="AJ5" s="4" t="b">
        <v>0</v>
      </c>
      <c r="AK5" s="4" t="b">
        <v>0</v>
      </c>
      <c r="AL5" s="4"/>
      <c r="AM5" s="4"/>
      <c r="AN5" s="4"/>
      <c r="AO5" s="4"/>
      <c r="AP5" s="4"/>
      <c r="AQ5" s="4"/>
      <c r="AR5" s="4"/>
      <c r="AS5" s="4"/>
      <c r="AT5" s="4"/>
      <c r="AU5" s="4"/>
    </row>
    <row r="6" spans="1:47" ht="15.01" customHeight="1">
      <c r="A6" s="4"/>
      <c r="B6" s="4"/>
      <c r="C6" s="4"/>
      <c r="D6" s="4"/>
      <c r="E6" s="4"/>
      <c r="F6" s="4"/>
      <c r="G6" s="4" t="s">
        <v>352</v>
      </c>
      <c r="H6" s="4"/>
      <c r="I6" s="4"/>
      <c r="J6" s="4"/>
      <c r="K6" s="4"/>
      <c r="L6" s="4"/>
      <c r="M6" s="4" t="s">
        <v>352</v>
      </c>
      <c r="N6" s="4"/>
      <c r="O6" s="4" t="s">
        <v>353</v>
      </c>
      <c r="P6" s="4"/>
      <c r="Q6" s="4"/>
      <c r="R6" s="4"/>
      <c r="S6" s="4"/>
      <c r="T6" s="4"/>
      <c r="U6" s="4" t="b">
        <v>0</v>
      </c>
      <c r="V6" s="4" t="b">
        <v>1</v>
      </c>
      <c r="W6" s="4" t="b">
        <v>0</v>
      </c>
      <c r="X6" s="4" t="b">
        <v>0</v>
      </c>
      <c r="Y6" s="4"/>
      <c r="Z6" s="4" t="b">
        <v>0</v>
      </c>
      <c r="AA6" s="4"/>
      <c r="AB6" s="4"/>
      <c r="AC6" s="4"/>
      <c r="AD6" s="4"/>
      <c r="AE6" s="4"/>
      <c r="AF6" s="4"/>
      <c r="AG6" s="4"/>
      <c r="AH6" s="4"/>
      <c r="AI6" s="4" t="b">
        <v>0</v>
      </c>
      <c r="AJ6" s="4" t="b">
        <v>0</v>
      </c>
      <c r="AK6" s="4" t="b">
        <v>0</v>
      </c>
      <c r="AL6" s="4"/>
      <c r="AM6" s="4"/>
      <c r="AN6" s="4"/>
      <c r="AO6" s="4"/>
      <c r="AP6" s="4"/>
      <c r="AQ6" s="4"/>
      <c r="AR6" s="4"/>
      <c r="AS6" s="4"/>
      <c r="AT6" s="4"/>
      <c r="AU6" s="4"/>
    </row>
    <row r="7" spans="1:47" ht="15.01" customHeight="1">
      <c r="A7" s="4"/>
      <c r="B7" s="4"/>
      <c r="C7" s="4"/>
      <c r="D7" s="4"/>
      <c r="E7" s="4"/>
      <c r="F7" s="4"/>
      <c r="G7" s="4" t="s">
        <v>354</v>
      </c>
      <c r="H7" s="4"/>
      <c r="I7" s="4"/>
      <c r="J7" s="4"/>
      <c r="K7" s="4"/>
      <c r="L7" s="4"/>
      <c r="M7" s="4" t="s">
        <v>354</v>
      </c>
      <c r="N7" s="4"/>
      <c r="O7" s="4" t="s">
        <v>355</v>
      </c>
      <c r="P7" s="4"/>
      <c r="Q7" s="4"/>
      <c r="R7" s="4"/>
      <c r="S7" s="4"/>
      <c r="T7" s="4"/>
      <c r="U7" s="4" t="b">
        <v>0</v>
      </c>
      <c r="V7" s="4" t="b">
        <v>1</v>
      </c>
      <c r="W7" s="4" t="b">
        <v>0</v>
      </c>
      <c r="X7" s="4" t="b">
        <v>0</v>
      </c>
      <c r="Y7" s="4"/>
      <c r="Z7" s="4" t="b">
        <v>0</v>
      </c>
      <c r="AA7" s="4"/>
      <c r="AB7" s="4"/>
      <c r="AC7" s="4"/>
      <c r="AD7" s="4"/>
      <c r="AE7" s="4"/>
      <c r="AF7" s="4"/>
      <c r="AG7" s="4"/>
      <c r="AH7" s="4"/>
      <c r="AI7" s="4" t="b">
        <v>0</v>
      </c>
      <c r="AJ7" s="4" t="b">
        <v>0</v>
      </c>
      <c r="AK7" s="4" t="b">
        <v>0</v>
      </c>
      <c r="AL7" s="4"/>
      <c r="AM7" s="4"/>
      <c r="AN7" s="4"/>
      <c r="AO7" s="4"/>
      <c r="AP7" s="4"/>
      <c r="AQ7" s="4"/>
      <c r="AR7" s="4"/>
      <c r="AS7" s="4"/>
      <c r="AT7" s="4"/>
      <c r="AU7" s="4"/>
    </row>
    <row r="8" spans="1:47" ht="15.01" customHeight="1">
      <c r="A8" s="4"/>
      <c r="B8" s="4"/>
      <c r="C8" s="4"/>
      <c r="D8" s="4"/>
      <c r="E8" s="4"/>
      <c r="F8" s="4"/>
      <c r="G8" s="4" t="s">
        <v>356</v>
      </c>
      <c r="H8" s="4"/>
      <c r="I8" s="4"/>
      <c r="J8" s="4"/>
      <c r="K8" s="4"/>
      <c r="L8" s="4"/>
      <c r="M8" s="4" t="s">
        <v>356</v>
      </c>
      <c r="N8" s="4"/>
      <c r="O8" s="4" t="s">
        <v>357</v>
      </c>
      <c r="P8" s="4"/>
      <c r="Q8" s="4"/>
      <c r="R8" s="4"/>
      <c r="S8" s="4"/>
      <c r="T8" s="4"/>
      <c r="U8" s="4" t="b">
        <v>0</v>
      </c>
      <c r="V8" s="4" t="b">
        <v>0</v>
      </c>
      <c r="W8" s="4" t="b">
        <v>0</v>
      </c>
      <c r="X8" s="4" t="b">
        <v>0</v>
      </c>
      <c r="Y8" s="4"/>
      <c r="Z8" s="4" t="b">
        <v>0</v>
      </c>
      <c r="AA8" s="4"/>
      <c r="AB8" s="4"/>
      <c r="AC8" s="4"/>
      <c r="AD8" s="4"/>
      <c r="AE8" s="4"/>
      <c r="AF8" s="4"/>
      <c r="AG8" s="4"/>
      <c r="AH8" s="4"/>
      <c r="AI8" s="4" t="b">
        <v>0</v>
      </c>
      <c r="AJ8" s="4" t="b">
        <v>0</v>
      </c>
      <c r="AK8" s="4" t="b">
        <v>0</v>
      </c>
      <c r="AL8" s="4"/>
      <c r="AM8" s="4"/>
      <c r="AN8" s="4"/>
      <c r="AO8" s="4"/>
      <c r="AP8" s="4"/>
      <c r="AQ8" s="4"/>
      <c r="AR8" s="4"/>
      <c r="AS8" s="4"/>
      <c r="AT8" s="4"/>
      <c r="AU8" s="4"/>
    </row>
    <row r="9" spans="1:47" ht="15.01" customHeight="1">
      <c r="A9" s="4"/>
      <c r="B9" s="4"/>
      <c r="C9" s="4"/>
      <c r="D9" s="4"/>
      <c r="E9" s="4"/>
      <c r="F9" s="4"/>
      <c r="G9" s="4" t="s">
        <v>358</v>
      </c>
      <c r="H9" s="4"/>
      <c r="I9" s="4"/>
      <c r="J9" s="4"/>
      <c r="K9" s="4"/>
      <c r="L9" s="4"/>
      <c r="M9" s="4" t="s">
        <v>358</v>
      </c>
      <c r="N9" s="4"/>
      <c r="O9" s="4" t="s">
        <v>359</v>
      </c>
      <c r="P9" s="4"/>
      <c r="Q9" s="4"/>
      <c r="R9" s="4"/>
      <c r="S9" s="4"/>
      <c r="T9" s="4"/>
      <c r="U9" s="4" t="b">
        <v>0</v>
      </c>
      <c r="V9" s="4" t="b">
        <v>0</v>
      </c>
      <c r="W9" s="4" t="b">
        <v>0</v>
      </c>
      <c r="X9" s="4" t="b">
        <v>0</v>
      </c>
      <c r="Y9" s="4"/>
      <c r="Z9" s="4" t="b">
        <v>0</v>
      </c>
      <c r="AA9" s="4"/>
      <c r="AB9" s="4"/>
      <c r="AC9" s="4"/>
      <c r="AD9" s="4"/>
      <c r="AE9" s="4"/>
      <c r="AF9" s="4"/>
      <c r="AG9" s="4"/>
      <c r="AH9" s="4"/>
      <c r="AI9" s="4" t="b">
        <v>0</v>
      </c>
      <c r="AJ9" s="4" t="b">
        <v>0</v>
      </c>
      <c r="AK9" s="4" t="b">
        <v>0</v>
      </c>
      <c r="AL9" s="4"/>
      <c r="AM9" s="4"/>
      <c r="AN9" s="4"/>
      <c r="AO9" s="4"/>
      <c r="AP9" s="4"/>
      <c r="AQ9" s="4"/>
      <c r="AR9" s="4"/>
      <c r="AS9" s="4"/>
      <c r="AT9" s="4"/>
      <c r="AU9" s="4"/>
    </row>
    <row r="10" spans="1:47" ht="15.01" customHeight="1">
      <c r="A10" s="4"/>
      <c r="B10" s="4"/>
      <c r="C10" s="4"/>
      <c r="D10" s="4"/>
      <c r="E10" s="4"/>
      <c r="F10" s="4"/>
      <c r="G10" s="4" t="s">
        <v>360</v>
      </c>
      <c r="H10" s="4"/>
      <c r="I10" s="4"/>
      <c r="J10" s="4"/>
      <c r="K10" s="4"/>
      <c r="L10" s="4"/>
      <c r="M10" s="4" t="s">
        <v>360</v>
      </c>
      <c r="N10" s="4"/>
      <c r="O10" s="4" t="s">
        <v>361</v>
      </c>
      <c r="P10" s="4"/>
      <c r="Q10" s="4"/>
      <c r="R10" s="4"/>
      <c r="S10" s="4"/>
      <c r="T10" s="4"/>
      <c r="U10" s="4" t="b">
        <v>0</v>
      </c>
      <c r="V10" s="4" t="b">
        <v>0</v>
      </c>
      <c r="W10" s="4" t="b">
        <v>0</v>
      </c>
      <c r="X10" s="4" t="b">
        <v>0</v>
      </c>
      <c r="Y10" s="4"/>
      <c r="Z10" s="4" t="b">
        <v>0</v>
      </c>
      <c r="AA10" s="4"/>
      <c r="AB10" s="4"/>
      <c r="AC10" s="4"/>
      <c r="AD10" s="4"/>
      <c r="AE10" s="4"/>
      <c r="AF10" s="4"/>
      <c r="AG10" s="4"/>
      <c r="AH10" s="4"/>
      <c r="AI10" s="4" t="b">
        <v>0</v>
      </c>
      <c r="AJ10" s="4" t="b">
        <v>0</v>
      </c>
      <c r="AK10" s="4" t="b">
        <v>0</v>
      </c>
      <c r="AL10" s="4"/>
      <c r="AM10" s="4"/>
      <c r="AN10" s="4"/>
      <c r="AO10" s="4"/>
      <c r="AP10" s="4"/>
      <c r="AQ10" s="4"/>
      <c r="AR10" s="4"/>
      <c r="AS10" s="4"/>
      <c r="AT10" s="4"/>
      <c r="AU10" s="4"/>
    </row>
    <row r="11" spans="1:47" ht="15.01" customHeight="1">
      <c r="A11" s="4"/>
      <c r="B11" s="4"/>
      <c r="C11" s="4"/>
      <c r="D11" s="4"/>
      <c r="E11" s="4"/>
      <c r="F11" s="4"/>
      <c r="G11" s="4" t="s">
        <v>362</v>
      </c>
      <c r="H11" s="4"/>
      <c r="I11" s="4"/>
      <c r="J11" s="4"/>
      <c r="K11" s="4"/>
      <c r="L11" s="4"/>
      <c r="M11" s="4" t="s">
        <v>362</v>
      </c>
      <c r="N11" s="4"/>
      <c r="O11" s="4" t="s">
        <v>363</v>
      </c>
      <c r="P11" s="4"/>
      <c r="Q11" s="4"/>
      <c r="R11" s="4"/>
      <c r="S11" s="4"/>
      <c r="T11" s="4"/>
      <c r="U11" s="4" t="b">
        <v>0</v>
      </c>
      <c r="V11" s="4" t="b">
        <v>0</v>
      </c>
      <c r="W11" s="4" t="b">
        <v>0</v>
      </c>
      <c r="X11" s="4" t="b">
        <v>0</v>
      </c>
      <c r="Y11" s="4"/>
      <c r="Z11" s="4" t="b">
        <v>0</v>
      </c>
      <c r="AA11" s="4"/>
      <c r="AB11" s="4"/>
      <c r="AC11" s="4"/>
      <c r="AD11" s="4"/>
      <c r="AE11" s="4"/>
      <c r="AF11" s="4"/>
      <c r="AG11" s="4"/>
      <c r="AH11" s="4"/>
      <c r="AI11" s="4" t="b">
        <v>0</v>
      </c>
      <c r="AJ11" s="4" t="b">
        <v>0</v>
      </c>
      <c r="AK11" s="4" t="b">
        <v>0</v>
      </c>
      <c r="AL11" s="4"/>
      <c r="AM11" s="4"/>
      <c r="AN11" s="4"/>
      <c r="AO11" s="4"/>
      <c r="AP11" s="4"/>
      <c r="AQ11" s="4"/>
      <c r="AR11" s="4"/>
      <c r="AS11" s="4"/>
      <c r="AT11" s="4"/>
      <c r="AU11" s="4"/>
    </row>
    <row r="12" spans="1:47" ht="15.01" customHeight="1">
      <c r="A12" s="4"/>
      <c r="B12" s="4"/>
      <c r="C12" s="4"/>
      <c r="D12" s="4"/>
      <c r="E12" s="4"/>
      <c r="F12" s="4"/>
      <c r="G12" s="4" t="s">
        <v>364</v>
      </c>
      <c r="H12" s="4"/>
      <c r="I12" s="4"/>
      <c r="J12" s="4"/>
      <c r="K12" s="4"/>
      <c r="L12" s="4"/>
      <c r="M12" s="4" t="s">
        <v>364</v>
      </c>
      <c r="N12" s="4"/>
      <c r="O12" s="4" t="s">
        <v>365</v>
      </c>
      <c r="P12" s="4"/>
      <c r="Q12" s="4"/>
      <c r="R12" s="4"/>
      <c r="S12" s="4"/>
      <c r="T12" s="4"/>
      <c r="U12" s="4" t="b">
        <v>0</v>
      </c>
      <c r="V12" s="4" t="b">
        <v>0</v>
      </c>
      <c r="W12" s="4" t="b">
        <v>0</v>
      </c>
      <c r="X12" s="4" t="b">
        <v>0</v>
      </c>
      <c r="Y12" s="4"/>
      <c r="Z12" s="4" t="b">
        <v>0</v>
      </c>
      <c r="AA12" s="4"/>
      <c r="AB12" s="4"/>
      <c r="AC12" s="4"/>
      <c r="AD12" s="4"/>
      <c r="AE12" s="4"/>
      <c r="AF12" s="4"/>
      <c r="AG12" s="4"/>
      <c r="AH12" s="4"/>
      <c r="AI12" s="4" t="b">
        <v>0</v>
      </c>
      <c r="AJ12" s="4" t="b">
        <v>0</v>
      </c>
      <c r="AK12" s="4" t="b">
        <v>0</v>
      </c>
      <c r="AL12" s="4"/>
      <c r="AM12" s="4"/>
      <c r="AN12" s="4"/>
      <c r="AO12" s="4"/>
      <c r="AP12" s="4"/>
      <c r="AQ12" s="4"/>
      <c r="AR12" s="4"/>
      <c r="AS12" s="4"/>
      <c r="AT12" s="4"/>
      <c r="AU12" s="4"/>
    </row>
    <row r="13" spans="1:47" ht="15.01" customHeight="1">
      <c r="A13" s="4"/>
      <c r="B13" s="4"/>
      <c r="C13" s="4"/>
      <c r="D13" s="4"/>
      <c r="E13" s="4"/>
      <c r="F13" s="4"/>
      <c r="G13" s="4" t="s">
        <v>366</v>
      </c>
      <c r="H13" s="4"/>
      <c r="I13" s="4"/>
      <c r="J13" s="4"/>
      <c r="K13" s="4"/>
      <c r="L13" s="4"/>
      <c r="M13" s="4" t="s">
        <v>366</v>
      </c>
      <c r="N13" s="4"/>
      <c r="O13" s="4" t="s">
        <v>367</v>
      </c>
      <c r="P13" s="4"/>
      <c r="Q13" s="4"/>
      <c r="R13" s="4"/>
      <c r="S13" s="4"/>
      <c r="T13" s="4"/>
      <c r="U13" s="4" t="b">
        <v>0</v>
      </c>
      <c r="V13" s="4" t="b">
        <v>0</v>
      </c>
      <c r="W13" s="4" t="b">
        <v>0</v>
      </c>
      <c r="X13" s="4" t="b">
        <v>0</v>
      </c>
      <c r="Y13" s="4"/>
      <c r="Z13" s="4" t="b">
        <v>0</v>
      </c>
      <c r="AA13" s="4"/>
      <c r="AB13" s="4"/>
      <c r="AC13" s="4"/>
      <c r="AD13" s="4"/>
      <c r="AE13" s="4"/>
      <c r="AF13" s="4"/>
      <c r="AG13" s="4"/>
      <c r="AH13" s="4"/>
      <c r="AI13" s="4" t="b">
        <v>0</v>
      </c>
      <c r="AJ13" s="4" t="b">
        <v>0</v>
      </c>
      <c r="AK13" s="4" t="b">
        <v>0</v>
      </c>
      <c r="AL13" s="4"/>
      <c r="AM13" s="4"/>
      <c r="AN13" s="4"/>
      <c r="AO13" s="4"/>
      <c r="AP13" s="4"/>
      <c r="AQ13" s="4"/>
      <c r="AR13" s="4"/>
      <c r="AS13" s="4"/>
      <c r="AT13" s="4"/>
      <c r="AU13" s="4"/>
    </row>
    <row r="14" spans="1:47" ht="15.01" customHeight="1">
      <c r="A14" s="4"/>
      <c r="B14" s="4"/>
      <c r="C14" s="4"/>
      <c r="D14" s="4"/>
      <c r="E14" s="4"/>
      <c r="F14" s="4"/>
      <c r="G14" s="4" t="s">
        <v>368</v>
      </c>
      <c r="H14" s="4"/>
      <c r="I14" s="4"/>
      <c r="J14" s="4"/>
      <c r="K14" s="4"/>
      <c r="L14" s="4"/>
      <c r="M14" s="4" t="s">
        <v>368</v>
      </c>
      <c r="N14" s="4"/>
      <c r="O14" s="4" t="s">
        <v>369</v>
      </c>
      <c r="P14" s="4"/>
      <c r="Q14" s="4"/>
      <c r="R14" s="4"/>
      <c r="S14" s="4"/>
      <c r="T14" s="4"/>
      <c r="U14" s="4" t="b">
        <v>0</v>
      </c>
      <c r="V14" s="4" t="b">
        <v>1</v>
      </c>
      <c r="W14" s="4" t="b">
        <v>0</v>
      </c>
      <c r="X14" s="4" t="b">
        <v>0</v>
      </c>
      <c r="Y14" s="4"/>
      <c r="Z14" s="4" t="b">
        <v>0</v>
      </c>
      <c r="AA14" s="4"/>
      <c r="AB14" s="4"/>
      <c r="AC14" s="4"/>
      <c r="AD14" s="4"/>
      <c r="AE14" s="4"/>
      <c r="AF14" s="4"/>
      <c r="AG14" s="4"/>
      <c r="AH14" s="4"/>
      <c r="AI14" s="4" t="b">
        <v>0</v>
      </c>
      <c r="AJ14" s="4" t="b">
        <v>0</v>
      </c>
      <c r="AK14" s="4" t="b">
        <v>0</v>
      </c>
      <c r="AL14" s="4"/>
      <c r="AM14" s="4"/>
      <c r="AN14" s="4"/>
      <c r="AO14" s="4"/>
      <c r="AP14" s="4"/>
      <c r="AQ14" s="4"/>
      <c r="AR14" s="4"/>
      <c r="AS14" s="4"/>
      <c r="AT14" s="4"/>
      <c r="AU14" s="4"/>
    </row>
    <row r="15" spans="1:47" ht="15.01" customHeight="1">
      <c r="A15" s="4"/>
      <c r="B15" s="4"/>
      <c r="C15" s="4"/>
      <c r="D15" s="4"/>
      <c r="E15" s="4"/>
      <c r="F15" s="4"/>
      <c r="G15" s="4" t="s">
        <v>370</v>
      </c>
      <c r="H15" s="4"/>
      <c r="I15" s="4"/>
      <c r="J15" s="4"/>
      <c r="K15" s="4"/>
      <c r="L15" s="4"/>
      <c r="M15" s="4" t="s">
        <v>370</v>
      </c>
      <c r="N15" s="4"/>
      <c r="O15" s="4" t="s">
        <v>371</v>
      </c>
      <c r="P15" s="4"/>
      <c r="Q15" s="4"/>
      <c r="R15" s="4"/>
      <c r="S15" s="4"/>
      <c r="T15" s="4"/>
      <c r="U15" s="4" t="b">
        <v>0</v>
      </c>
      <c r="V15" s="4" t="b">
        <v>0</v>
      </c>
      <c r="W15" s="4" t="b">
        <v>0</v>
      </c>
      <c r="X15" s="4" t="b">
        <v>0</v>
      </c>
      <c r="Y15" s="4"/>
      <c r="Z15" s="4" t="b">
        <v>0</v>
      </c>
      <c r="AA15" s="4"/>
      <c r="AB15" s="4"/>
      <c r="AC15" s="4"/>
      <c r="AD15" s="4"/>
      <c r="AE15" s="4"/>
      <c r="AF15" s="4"/>
      <c r="AG15" s="4"/>
      <c r="AH15" s="4"/>
      <c r="AI15" s="4" t="b">
        <v>0</v>
      </c>
      <c r="AJ15" s="4" t="b">
        <v>0</v>
      </c>
      <c r="AK15" s="4" t="b">
        <v>0</v>
      </c>
      <c r="AL15" s="4"/>
      <c r="AM15" s="4"/>
      <c r="AN15" s="4"/>
      <c r="AO15" s="4"/>
      <c r="AP15" s="4"/>
      <c r="AQ15" s="4"/>
      <c r="AR15" s="4"/>
      <c r="AS15" s="4"/>
      <c r="AT15" s="4"/>
      <c r="AU15" s="4"/>
    </row>
    <row r="16" spans="1:47" ht="15.01" customHeight="1">
      <c r="A16" s="4"/>
      <c r="B16" s="4"/>
      <c r="C16" s="4"/>
      <c r="D16" s="4"/>
      <c r="E16" s="4"/>
      <c r="F16" s="4"/>
      <c r="G16" s="4" t="s">
        <v>372</v>
      </c>
      <c r="H16" s="4"/>
      <c r="I16" s="4"/>
      <c r="J16" s="4"/>
      <c r="K16" s="4"/>
      <c r="L16" s="4"/>
      <c r="M16" s="4" t="s">
        <v>372</v>
      </c>
      <c r="N16" s="4"/>
      <c r="O16" s="4" t="s">
        <v>373</v>
      </c>
      <c r="P16" s="4"/>
      <c r="Q16" s="4"/>
      <c r="R16" s="4"/>
      <c r="S16" s="4"/>
      <c r="T16" s="4"/>
      <c r="U16" s="4" t="b">
        <v>0</v>
      </c>
      <c r="V16" s="4" t="b">
        <v>0</v>
      </c>
      <c r="W16" s="4" t="b">
        <v>0</v>
      </c>
      <c r="X16" s="4" t="b">
        <v>0</v>
      </c>
      <c r="Y16" s="4"/>
      <c r="Z16" s="4" t="b">
        <v>0</v>
      </c>
      <c r="AA16" s="4"/>
      <c r="AB16" s="4"/>
      <c r="AC16" s="4"/>
      <c r="AD16" s="4"/>
      <c r="AE16" s="4"/>
      <c r="AF16" s="4"/>
      <c r="AG16" s="4"/>
      <c r="AH16" s="4"/>
      <c r="AI16" s="4" t="b">
        <v>0</v>
      </c>
      <c r="AJ16" s="4" t="b">
        <v>0</v>
      </c>
      <c r="AK16" s="4" t="b">
        <v>0</v>
      </c>
      <c r="AL16" s="4"/>
      <c r="AM16" s="4"/>
      <c r="AN16" s="4"/>
      <c r="AO16" s="4"/>
      <c r="AP16" s="4"/>
      <c r="AQ16" s="4"/>
      <c r="AR16" s="4"/>
      <c r="AS16" s="4"/>
      <c r="AT16" s="4"/>
      <c r="AU16" s="4"/>
    </row>
    <row r="17" spans="1:47" ht="15.01" customHeight="1">
      <c r="A17" s="4"/>
      <c r="B17" s="4"/>
      <c r="C17" s="4"/>
      <c r="D17" s="4"/>
      <c r="E17" s="4"/>
      <c r="F17" s="4"/>
      <c r="G17" s="4" t="s">
        <v>374</v>
      </c>
      <c r="H17" s="4"/>
      <c r="I17" s="4"/>
      <c r="J17" s="4"/>
      <c r="K17" s="4"/>
      <c r="L17" s="4"/>
      <c r="M17" s="4" t="s">
        <v>374</v>
      </c>
      <c r="N17" s="4"/>
      <c r="O17" s="4" t="s">
        <v>375</v>
      </c>
      <c r="P17" s="4"/>
      <c r="Q17" s="4"/>
      <c r="R17" s="4"/>
      <c r="S17" s="4"/>
      <c r="T17" s="4"/>
      <c r="U17" s="4" t="b">
        <v>0</v>
      </c>
      <c r="V17" s="4" t="b">
        <v>0</v>
      </c>
      <c r="W17" s="4" t="b">
        <v>0</v>
      </c>
      <c r="X17" s="4" t="b">
        <v>0</v>
      </c>
      <c r="Y17" s="4"/>
      <c r="Z17" s="4" t="b">
        <v>0</v>
      </c>
      <c r="AA17" s="4"/>
      <c r="AB17" s="4"/>
      <c r="AC17" s="4"/>
      <c r="AD17" s="4"/>
      <c r="AE17" s="4"/>
      <c r="AF17" s="4"/>
      <c r="AG17" s="4"/>
      <c r="AH17" s="4"/>
      <c r="AI17" s="4" t="b">
        <v>0</v>
      </c>
      <c r="AJ17" s="4" t="b">
        <v>0</v>
      </c>
      <c r="AK17" s="4" t="b">
        <v>0</v>
      </c>
      <c r="AL17" s="4"/>
      <c r="AM17" s="4"/>
      <c r="AN17" s="4"/>
      <c r="AO17" s="4"/>
      <c r="AP17" s="4"/>
      <c r="AQ17" s="4"/>
      <c r="AR17" s="4"/>
      <c r="AS17" s="4"/>
      <c r="AT17" s="4"/>
      <c r="AU17" s="4"/>
    </row>
    <row r="18" spans="1:47" ht="15.01" customHeight="1">
      <c r="A18" s="4"/>
      <c r="B18" s="4"/>
      <c r="C18" s="4"/>
      <c r="D18" s="4"/>
      <c r="E18" s="4"/>
      <c r="F18" s="4"/>
      <c r="G18" s="4" t="s">
        <v>376</v>
      </c>
      <c r="H18" s="4"/>
      <c r="I18" s="4"/>
      <c r="J18" s="4"/>
      <c r="K18" s="4"/>
      <c r="L18" s="4"/>
      <c r="M18" s="4" t="s">
        <v>376</v>
      </c>
      <c r="N18" s="4"/>
      <c r="O18" s="4" t="s">
        <v>377</v>
      </c>
      <c r="P18" s="4"/>
      <c r="Q18" s="4"/>
      <c r="R18" s="4"/>
      <c r="S18" s="4"/>
      <c r="T18" s="4"/>
      <c r="U18" s="4" t="b">
        <v>0</v>
      </c>
      <c r="V18" s="4" t="b">
        <v>1</v>
      </c>
      <c r="W18" s="4" t="b">
        <v>0</v>
      </c>
      <c r="X18" s="4" t="b">
        <v>0</v>
      </c>
      <c r="Y18" s="4"/>
      <c r="Z18" s="4" t="b">
        <v>0</v>
      </c>
      <c r="AA18" s="4"/>
      <c r="AB18" s="4"/>
      <c r="AC18" s="4"/>
      <c r="AD18" s="4"/>
      <c r="AE18" s="4"/>
      <c r="AF18" s="4"/>
      <c r="AG18" s="4"/>
      <c r="AH18" s="4"/>
      <c r="AI18" s="4" t="b">
        <v>0</v>
      </c>
      <c r="AJ18" s="4" t="b">
        <v>0</v>
      </c>
      <c r="AK18" s="4" t="b">
        <v>0</v>
      </c>
      <c r="AL18" s="4"/>
      <c r="AM18" s="4"/>
      <c r="AN18" s="4"/>
      <c r="AO18" s="4"/>
      <c r="AP18" s="4"/>
      <c r="AQ18" s="4"/>
      <c r="AR18" s="4"/>
      <c r="AS18" s="4"/>
      <c r="AT18" s="4"/>
      <c r="AU18" s="4"/>
    </row>
    <row r="19" spans="1:47" ht="15.01" customHeight="1">
      <c r="A19" s="4"/>
      <c r="B19" s="4"/>
      <c r="C19" s="4"/>
      <c r="D19" s="4"/>
      <c r="E19" s="4"/>
      <c r="F19" s="4"/>
      <c r="G19" s="4" t="s">
        <v>378</v>
      </c>
      <c r="H19" s="4"/>
      <c r="I19" s="4"/>
      <c r="J19" s="4"/>
      <c r="K19" s="4"/>
      <c r="L19" s="4"/>
      <c r="M19" s="4" t="s">
        <v>378</v>
      </c>
      <c r="N19" s="4"/>
      <c r="O19" s="4" t="s">
        <v>379</v>
      </c>
      <c r="P19" s="4"/>
      <c r="Q19" s="4"/>
      <c r="R19" s="4"/>
      <c r="S19" s="4"/>
      <c r="T19" s="4"/>
      <c r="U19" s="4" t="b">
        <v>0</v>
      </c>
      <c r="V19" s="4" t="b">
        <v>0</v>
      </c>
      <c r="W19" s="4" t="b">
        <v>0</v>
      </c>
      <c r="X19" s="4" t="b">
        <v>0</v>
      </c>
      <c r="Y19" s="4"/>
      <c r="Z19" s="4" t="b">
        <v>0</v>
      </c>
      <c r="AA19" s="4"/>
      <c r="AB19" s="4"/>
      <c r="AC19" s="4"/>
      <c r="AD19" s="4"/>
      <c r="AE19" s="4"/>
      <c r="AF19" s="4"/>
      <c r="AG19" s="4"/>
      <c r="AH19" s="4"/>
      <c r="AI19" s="4" t="b">
        <v>0</v>
      </c>
      <c r="AJ19" s="4" t="b">
        <v>0</v>
      </c>
      <c r="AK19" s="4" t="b">
        <v>0</v>
      </c>
      <c r="AL19" s="4"/>
      <c r="AM19" s="4"/>
      <c r="AN19" s="4"/>
      <c r="AO19" s="4"/>
      <c r="AP19" s="4"/>
      <c r="AQ19" s="4"/>
      <c r="AR19" s="4"/>
      <c r="AS19" s="4"/>
      <c r="AT19" s="4"/>
      <c r="AU19" s="4"/>
    </row>
    <row r="20" spans="1:47" ht="15.01" customHeight="1">
      <c r="A20" s="4"/>
      <c r="B20" s="4"/>
      <c r="C20" s="4"/>
      <c r="D20" s="4"/>
      <c r="E20" s="4"/>
      <c r="F20" s="4"/>
      <c r="G20" s="4" t="s">
        <v>380</v>
      </c>
      <c r="H20" s="4"/>
      <c r="I20" s="4"/>
      <c r="J20" s="4"/>
      <c r="K20" s="4"/>
      <c r="L20" s="4"/>
      <c r="M20" s="4" t="s">
        <v>380</v>
      </c>
      <c r="N20" s="4"/>
      <c r="O20" s="4" t="s">
        <v>381</v>
      </c>
      <c r="P20" s="4"/>
      <c r="Q20" s="4"/>
      <c r="R20" s="4"/>
      <c r="S20" s="4"/>
      <c r="T20" s="4"/>
      <c r="U20" s="4" t="b">
        <v>0</v>
      </c>
      <c r="V20" s="4" t="b">
        <v>0</v>
      </c>
      <c r="W20" s="4" t="b">
        <v>0</v>
      </c>
      <c r="X20" s="4" t="b">
        <v>0</v>
      </c>
      <c r="Y20" s="4"/>
      <c r="Z20" s="4" t="b">
        <v>0</v>
      </c>
      <c r="AA20" s="4"/>
      <c r="AB20" s="4"/>
      <c r="AC20" s="4"/>
      <c r="AD20" s="4"/>
      <c r="AE20" s="4"/>
      <c r="AF20" s="4"/>
      <c r="AG20" s="4"/>
      <c r="AH20" s="4"/>
      <c r="AI20" s="4" t="b">
        <v>0</v>
      </c>
      <c r="AJ20" s="4" t="b">
        <v>0</v>
      </c>
      <c r="AK20" s="4" t="b">
        <v>0</v>
      </c>
      <c r="AL20" s="4"/>
      <c r="AM20" s="4"/>
      <c r="AN20" s="4"/>
      <c r="AO20" s="4"/>
      <c r="AP20" s="4"/>
      <c r="AQ20" s="4"/>
      <c r="AR20" s="4"/>
      <c r="AS20" s="4"/>
      <c r="AT20" s="4"/>
      <c r="AU20" s="4"/>
    </row>
    <row r="21" spans="1:47" ht="15.01" customHeight="1">
      <c r="A21" s="4"/>
      <c r="B21" s="4"/>
      <c r="C21" s="4"/>
      <c r="D21" s="4"/>
      <c r="E21" s="4"/>
      <c r="F21" s="4"/>
      <c r="G21" s="4" t="s">
        <v>382</v>
      </c>
      <c r="H21" s="4"/>
      <c r="I21" s="4"/>
      <c r="J21" s="4"/>
      <c r="K21" s="4"/>
      <c r="L21" s="4"/>
      <c r="M21" s="4" t="s">
        <v>382</v>
      </c>
      <c r="N21" s="4"/>
      <c r="O21" s="4" t="s">
        <v>383</v>
      </c>
      <c r="P21" s="4"/>
      <c r="Q21" s="4"/>
      <c r="R21" s="4"/>
      <c r="S21" s="4"/>
      <c r="T21" s="4"/>
      <c r="U21" s="4" t="b">
        <v>0</v>
      </c>
      <c r="V21" s="4" t="b">
        <v>1</v>
      </c>
      <c r="W21" s="4" t="b">
        <v>0</v>
      </c>
      <c r="X21" s="4" t="b">
        <v>0</v>
      </c>
      <c r="Y21" s="4"/>
      <c r="Z21" s="4" t="b">
        <v>0</v>
      </c>
      <c r="AA21" s="4"/>
      <c r="AB21" s="4"/>
      <c r="AC21" s="4"/>
      <c r="AD21" s="4"/>
      <c r="AE21" s="4"/>
      <c r="AF21" s="4"/>
      <c r="AG21" s="4"/>
      <c r="AH21" s="4"/>
      <c r="AI21" s="4" t="b">
        <v>0</v>
      </c>
      <c r="AJ21" s="4" t="b">
        <v>0</v>
      </c>
      <c r="AK21" s="4" t="b">
        <v>0</v>
      </c>
      <c r="AL21" s="4"/>
      <c r="AM21" s="4"/>
      <c r="AN21" s="4"/>
      <c r="AO21" s="4"/>
      <c r="AP21" s="4"/>
      <c r="AQ21" s="4"/>
      <c r="AR21" s="4"/>
      <c r="AS21" s="4"/>
      <c r="AT21" s="4"/>
      <c r="AU21" s="4"/>
    </row>
    <row r="22" spans="1:47" ht="15.01" customHeight="1">
      <c r="A22" s="4"/>
      <c r="B22" s="4"/>
      <c r="C22" s="4"/>
      <c r="D22" s="4"/>
      <c r="E22" s="4"/>
      <c r="F22" s="4"/>
      <c r="G22" s="4" t="s">
        <v>384</v>
      </c>
      <c r="H22" s="4"/>
      <c r="I22" s="4"/>
      <c r="J22" s="4"/>
      <c r="K22" s="4"/>
      <c r="L22" s="4"/>
      <c r="M22" s="4" t="s">
        <v>384</v>
      </c>
      <c r="N22" s="4"/>
      <c r="O22" s="4" t="s">
        <v>385</v>
      </c>
      <c r="P22" s="4"/>
      <c r="Q22" s="4"/>
      <c r="R22" s="4"/>
      <c r="S22" s="4"/>
      <c r="T22" s="4"/>
      <c r="U22" s="4" t="b">
        <v>0</v>
      </c>
      <c r="V22" s="4" t="b">
        <v>1</v>
      </c>
      <c r="W22" s="4" t="b">
        <v>0</v>
      </c>
      <c r="X22" s="4" t="b">
        <v>0</v>
      </c>
      <c r="Y22" s="4"/>
      <c r="Z22" s="4" t="b">
        <v>0</v>
      </c>
      <c r="AA22" s="4"/>
      <c r="AB22" s="4"/>
      <c r="AC22" s="4"/>
      <c r="AD22" s="4"/>
      <c r="AE22" s="4"/>
      <c r="AF22" s="4"/>
      <c r="AG22" s="4"/>
      <c r="AH22" s="4"/>
      <c r="AI22" s="4" t="b">
        <v>0</v>
      </c>
      <c r="AJ22" s="4" t="b">
        <v>0</v>
      </c>
      <c r="AK22" s="4" t="b">
        <v>0</v>
      </c>
      <c r="AL22" s="4"/>
      <c r="AM22" s="4"/>
      <c r="AN22" s="4"/>
      <c r="AO22" s="4"/>
      <c r="AP22" s="4"/>
      <c r="AQ22" s="4"/>
      <c r="AR22" s="4"/>
      <c r="AS22" s="4"/>
      <c r="AT22" s="4"/>
      <c r="AU22" s="4"/>
    </row>
    <row r="23" spans="1:47" ht="15.01" customHeight="1">
      <c r="A23" s="4"/>
      <c r="B23" s="4"/>
      <c r="C23" s="4"/>
      <c r="D23" s="4"/>
      <c r="E23" s="4"/>
      <c r="F23" s="4"/>
      <c r="G23" s="4" t="s">
        <v>386</v>
      </c>
      <c r="H23" s="4"/>
      <c r="I23" s="4"/>
      <c r="J23" s="4"/>
      <c r="K23" s="4"/>
      <c r="L23" s="4"/>
      <c r="M23" s="4" t="s">
        <v>386</v>
      </c>
      <c r="N23" s="4"/>
      <c r="O23" s="4" t="s">
        <v>387</v>
      </c>
      <c r="P23" s="4"/>
      <c r="Q23" s="4"/>
      <c r="R23" s="4"/>
      <c r="S23" s="4"/>
      <c r="T23" s="4"/>
      <c r="U23" s="4" t="b">
        <v>0</v>
      </c>
      <c r="V23" s="4" t="b">
        <v>1</v>
      </c>
      <c r="W23" s="4" t="b">
        <v>0</v>
      </c>
      <c r="X23" s="4" t="b">
        <v>0</v>
      </c>
      <c r="Y23" s="4"/>
      <c r="Z23" s="4" t="b">
        <v>0</v>
      </c>
      <c r="AA23" s="4"/>
      <c r="AB23" s="4"/>
      <c r="AC23" s="4"/>
      <c r="AD23" s="4"/>
      <c r="AE23" s="4"/>
      <c r="AF23" s="4"/>
      <c r="AG23" s="4"/>
      <c r="AH23" s="4"/>
      <c r="AI23" s="4" t="b">
        <v>0</v>
      </c>
      <c r="AJ23" s="4" t="b">
        <v>0</v>
      </c>
      <c r="AK23" s="4" t="b">
        <v>0</v>
      </c>
      <c r="AL23" s="4"/>
      <c r="AM23" s="4"/>
      <c r="AN23" s="4"/>
      <c r="AO23" s="4"/>
      <c r="AP23" s="4"/>
      <c r="AQ23" s="4"/>
      <c r="AR23" s="4"/>
      <c r="AS23" s="4"/>
      <c r="AT23" s="4"/>
      <c r="AU23" s="4"/>
    </row>
    <row r="24" spans="1:47" ht="15.01" customHeight="1">
      <c r="A24" s="4"/>
      <c r="B24" s="4"/>
      <c r="C24" s="4"/>
      <c r="D24" s="4"/>
      <c r="E24" s="4"/>
      <c r="F24" s="4"/>
      <c r="G24" s="4" t="s">
        <v>388</v>
      </c>
      <c r="H24" s="4"/>
      <c r="I24" s="4"/>
      <c r="J24" s="4"/>
      <c r="K24" s="4"/>
      <c r="L24" s="4"/>
      <c r="M24" s="4" t="s">
        <v>388</v>
      </c>
      <c r="N24" s="4"/>
      <c r="O24" s="4" t="s">
        <v>389</v>
      </c>
      <c r="P24" s="4"/>
      <c r="Q24" s="4"/>
      <c r="R24" s="4"/>
      <c r="S24" s="4"/>
      <c r="T24" s="4"/>
      <c r="U24" s="4" t="b">
        <v>0</v>
      </c>
      <c r="V24" s="4" t="b">
        <v>0</v>
      </c>
      <c r="W24" s="4" t="b">
        <v>0</v>
      </c>
      <c r="X24" s="4" t="b">
        <v>0</v>
      </c>
      <c r="Y24" s="4"/>
      <c r="Z24" s="4" t="b">
        <v>0</v>
      </c>
      <c r="AA24" s="4"/>
      <c r="AB24" s="4"/>
      <c r="AC24" s="4"/>
      <c r="AD24" s="4"/>
      <c r="AE24" s="4"/>
      <c r="AF24" s="4"/>
      <c r="AG24" s="4"/>
      <c r="AH24" s="4"/>
      <c r="AI24" s="4" t="b">
        <v>0</v>
      </c>
      <c r="AJ24" s="4" t="b">
        <v>0</v>
      </c>
      <c r="AK24" s="4" t="b">
        <v>0</v>
      </c>
      <c r="AL24" s="4"/>
      <c r="AM24" s="4"/>
      <c r="AN24" s="4"/>
      <c r="AO24" s="4"/>
      <c r="AP24" s="4"/>
      <c r="AQ24" s="4"/>
      <c r="AR24" s="4"/>
      <c r="AS24" s="4"/>
      <c r="AT24" s="4"/>
      <c r="AU24" s="4"/>
    </row>
    <row r="25" spans="1:47" ht="15.01" customHeight="1">
      <c r="A25" s="4"/>
      <c r="B25" s="4"/>
      <c r="C25" s="4"/>
      <c r="D25" s="4"/>
      <c r="E25" s="4"/>
      <c r="F25" s="4"/>
      <c r="G25" s="4" t="s">
        <v>390</v>
      </c>
      <c r="H25" s="4"/>
      <c r="I25" s="4"/>
      <c r="J25" s="4"/>
      <c r="K25" s="4"/>
      <c r="L25" s="4"/>
      <c r="M25" s="4" t="s">
        <v>390</v>
      </c>
      <c r="N25" s="4"/>
      <c r="O25" s="4" t="s">
        <v>391</v>
      </c>
      <c r="P25" s="4"/>
      <c r="Q25" s="4"/>
      <c r="R25" s="4"/>
      <c r="S25" s="4"/>
      <c r="T25" s="4"/>
      <c r="U25" s="4" t="b">
        <v>0</v>
      </c>
      <c r="V25" s="4" t="b">
        <v>0</v>
      </c>
      <c r="W25" s="4" t="b">
        <v>0</v>
      </c>
      <c r="X25" s="4" t="b">
        <v>0</v>
      </c>
      <c r="Y25" s="4"/>
      <c r="Z25" s="4" t="b">
        <v>0</v>
      </c>
      <c r="AA25" s="4"/>
      <c r="AB25" s="4"/>
      <c r="AC25" s="4"/>
      <c r="AD25" s="4"/>
      <c r="AE25" s="4"/>
      <c r="AF25" s="4"/>
      <c r="AG25" s="4"/>
      <c r="AH25" s="4"/>
      <c r="AI25" s="4" t="b">
        <v>0</v>
      </c>
      <c r="AJ25" s="4" t="b">
        <v>0</v>
      </c>
      <c r="AK25" s="4" t="b">
        <v>0</v>
      </c>
      <c r="AL25" s="4"/>
      <c r="AM25" s="4"/>
      <c r="AN25" s="4"/>
      <c r="AO25" s="4"/>
      <c r="AP25" s="4"/>
      <c r="AQ25" s="4"/>
      <c r="AR25" s="4"/>
      <c r="AS25" s="4"/>
      <c r="AT25" s="4"/>
      <c r="AU25" s="4"/>
    </row>
    <row r="26" spans="1:47" ht="15.01" customHeight="1">
      <c r="A26" s="4"/>
      <c r="B26" s="4"/>
      <c r="C26" s="4"/>
      <c r="D26" s="4"/>
      <c r="E26" s="4"/>
      <c r="F26" s="4"/>
      <c r="G26" s="4" t="s">
        <v>392</v>
      </c>
      <c r="H26" s="4"/>
      <c r="I26" s="4"/>
      <c r="J26" s="4"/>
      <c r="K26" s="4"/>
      <c r="L26" s="4"/>
      <c r="M26" s="4" t="s">
        <v>392</v>
      </c>
      <c r="N26" s="4"/>
      <c r="O26" s="4" t="s">
        <v>393</v>
      </c>
      <c r="P26" s="4"/>
      <c r="Q26" s="4"/>
      <c r="R26" s="4"/>
      <c r="S26" s="4"/>
      <c r="T26" s="4"/>
      <c r="U26" s="4" t="b">
        <v>0</v>
      </c>
      <c r="V26" s="4" t="b">
        <v>0</v>
      </c>
      <c r="W26" s="4" t="b">
        <v>0</v>
      </c>
      <c r="X26" s="4" t="b">
        <v>0</v>
      </c>
      <c r="Y26" s="4"/>
      <c r="Z26" s="4" t="b">
        <v>0</v>
      </c>
      <c r="AA26" s="4"/>
      <c r="AB26" s="4"/>
      <c r="AC26" s="4"/>
      <c r="AD26" s="4"/>
      <c r="AE26" s="4"/>
      <c r="AF26" s="4"/>
      <c r="AG26" s="4"/>
      <c r="AH26" s="4"/>
      <c r="AI26" s="4" t="b">
        <v>0</v>
      </c>
      <c r="AJ26" s="4" t="b">
        <v>0</v>
      </c>
      <c r="AK26" s="4" t="b">
        <v>0</v>
      </c>
      <c r="AL26" s="4"/>
      <c r="AM26" s="4"/>
      <c r="AN26" s="4"/>
      <c r="AO26" s="4"/>
      <c r="AP26" s="4"/>
      <c r="AQ26" s="4"/>
      <c r="AR26" s="4"/>
      <c r="AS26" s="4"/>
      <c r="AT26" s="4"/>
      <c r="AU26" s="4"/>
    </row>
    <row r="27" spans="1:47" ht="15.01" customHeight="1">
      <c r="A27" s="4"/>
      <c r="B27" s="4"/>
      <c r="C27" s="4"/>
      <c r="D27" s="4"/>
      <c r="E27" s="4"/>
      <c r="F27" s="4"/>
      <c r="G27" s="4" t="s">
        <v>394</v>
      </c>
      <c r="H27" s="4"/>
      <c r="I27" s="4"/>
      <c r="J27" s="4"/>
      <c r="K27" s="4"/>
      <c r="L27" s="4"/>
      <c r="M27" s="4" t="s">
        <v>394</v>
      </c>
      <c r="N27" s="4"/>
      <c r="O27" s="4" t="s">
        <v>395</v>
      </c>
      <c r="P27" s="4"/>
      <c r="Q27" s="4"/>
      <c r="R27" s="4"/>
      <c r="S27" s="4"/>
      <c r="T27" s="4"/>
      <c r="U27" s="4" t="b">
        <v>0</v>
      </c>
      <c r="V27" s="4" t="b">
        <v>1</v>
      </c>
      <c r="W27" s="4" t="b">
        <v>0</v>
      </c>
      <c r="X27" s="4" t="b">
        <v>0</v>
      </c>
      <c r="Y27" s="4"/>
      <c r="Z27" s="4" t="b">
        <v>0</v>
      </c>
      <c r="AA27" s="4"/>
      <c r="AB27" s="4"/>
      <c r="AC27" s="4"/>
      <c r="AD27" s="4"/>
      <c r="AE27" s="4"/>
      <c r="AF27" s="4"/>
      <c r="AG27" s="4"/>
      <c r="AH27" s="4"/>
      <c r="AI27" s="4" t="b">
        <v>0</v>
      </c>
      <c r="AJ27" s="4" t="b">
        <v>0</v>
      </c>
      <c r="AK27" s="4" t="b">
        <v>0</v>
      </c>
      <c r="AL27" s="4"/>
      <c r="AM27" s="4"/>
      <c r="AN27" s="4"/>
      <c r="AO27" s="4"/>
      <c r="AP27" s="4"/>
      <c r="AQ27" s="4"/>
      <c r="AR27" s="4"/>
      <c r="AS27" s="4"/>
      <c r="AT27" s="4"/>
      <c r="AU27" s="4"/>
    </row>
    <row r="28" spans="1:47" ht="15.01" customHeight="1">
      <c r="A28" s="4"/>
      <c r="B28" s="4"/>
      <c r="C28" s="4"/>
      <c r="D28" s="4"/>
      <c r="E28" s="4"/>
      <c r="F28" s="4"/>
      <c r="G28" s="4" t="s">
        <v>396</v>
      </c>
      <c r="H28" s="4"/>
      <c r="I28" s="4"/>
      <c r="J28" s="4"/>
      <c r="K28" s="4"/>
      <c r="L28" s="4"/>
      <c r="M28" s="4" t="s">
        <v>396</v>
      </c>
      <c r="N28" s="4"/>
      <c r="O28" s="4" t="s">
        <v>397</v>
      </c>
      <c r="P28" s="4"/>
      <c r="Q28" s="4"/>
      <c r="R28" s="4"/>
      <c r="S28" s="4"/>
      <c r="T28" s="4"/>
      <c r="U28" s="4" t="b">
        <v>0</v>
      </c>
      <c r="V28" s="4" t="b">
        <v>0</v>
      </c>
      <c r="W28" s="4" t="b">
        <v>0</v>
      </c>
      <c r="X28" s="4" t="b">
        <v>0</v>
      </c>
      <c r="Y28" s="4"/>
      <c r="Z28" s="4" t="b">
        <v>0</v>
      </c>
      <c r="AA28" s="4"/>
      <c r="AB28" s="4"/>
      <c r="AC28" s="4"/>
      <c r="AD28" s="4"/>
      <c r="AE28" s="4"/>
      <c r="AF28" s="4"/>
      <c r="AG28" s="4"/>
      <c r="AH28" s="4"/>
      <c r="AI28" s="4" t="b">
        <v>0</v>
      </c>
      <c r="AJ28" s="4" t="b">
        <v>0</v>
      </c>
      <c r="AK28" s="4" t="b">
        <v>0</v>
      </c>
      <c r="AL28" s="4"/>
      <c r="AM28" s="4"/>
      <c r="AN28" s="4"/>
      <c r="AO28" s="4"/>
      <c r="AP28" s="4"/>
      <c r="AQ28" s="4"/>
      <c r="AR28" s="4"/>
      <c r="AS28" s="4"/>
      <c r="AT28" s="4"/>
      <c r="AU28" s="4"/>
    </row>
    <row r="29" spans="1:47" ht="15.01" customHeight="1">
      <c r="A29" s="4"/>
      <c r="B29" s="4"/>
      <c r="C29" s="4"/>
      <c r="D29" s="4"/>
      <c r="E29" s="4"/>
      <c r="F29" s="4"/>
      <c r="G29" s="4" t="s">
        <v>398</v>
      </c>
      <c r="H29" s="4"/>
      <c r="I29" s="4"/>
      <c r="J29" s="4"/>
      <c r="K29" s="4"/>
      <c r="L29" s="4"/>
      <c r="M29" s="4" t="s">
        <v>398</v>
      </c>
      <c r="N29" s="4"/>
      <c r="O29" s="4" t="s">
        <v>399</v>
      </c>
      <c r="P29" s="4"/>
      <c r="Q29" s="4"/>
      <c r="R29" s="4"/>
      <c r="S29" s="4"/>
      <c r="T29" s="4"/>
      <c r="U29" s="4" t="b">
        <v>0</v>
      </c>
      <c r="V29" s="4" t="b">
        <v>0</v>
      </c>
      <c r="W29" s="4" t="b">
        <v>0</v>
      </c>
      <c r="X29" s="4" t="b">
        <v>0</v>
      </c>
      <c r="Y29" s="4"/>
      <c r="Z29" s="4" t="b">
        <v>0</v>
      </c>
      <c r="AA29" s="4"/>
      <c r="AB29" s="4"/>
      <c r="AC29" s="4"/>
      <c r="AD29" s="4"/>
      <c r="AE29" s="4"/>
      <c r="AF29" s="4"/>
      <c r="AG29" s="4"/>
      <c r="AH29" s="4"/>
      <c r="AI29" s="4" t="b">
        <v>0</v>
      </c>
      <c r="AJ29" s="4" t="b">
        <v>0</v>
      </c>
      <c r="AK29" s="4" t="b">
        <v>0</v>
      </c>
      <c r="AL29" s="4"/>
      <c r="AM29" s="4"/>
      <c r="AN29" s="4"/>
      <c r="AO29" s="4"/>
      <c r="AP29" s="4"/>
      <c r="AQ29" s="4"/>
      <c r="AR29" s="4"/>
      <c r="AS29" s="4"/>
      <c r="AT29" s="4"/>
      <c r="AU29" s="4"/>
    </row>
    <row r="30" spans="1:47" ht="15.01" customHeight="1">
      <c r="A30" s="4"/>
      <c r="B30" s="4"/>
      <c r="C30" s="4"/>
      <c r="D30" s="4"/>
      <c r="E30" s="4"/>
      <c r="F30" s="4"/>
      <c r="G30" s="4" t="s">
        <v>400</v>
      </c>
      <c r="H30" s="4"/>
      <c r="I30" s="4"/>
      <c r="J30" s="4"/>
      <c r="K30" s="4"/>
      <c r="L30" s="4"/>
      <c r="M30" s="4" t="s">
        <v>400</v>
      </c>
      <c r="N30" s="4"/>
      <c r="O30" s="4" t="s">
        <v>401</v>
      </c>
      <c r="P30" s="4"/>
      <c r="Q30" s="4"/>
      <c r="R30" s="4"/>
      <c r="S30" s="4"/>
      <c r="T30" s="4"/>
      <c r="U30" s="4" t="b">
        <v>0</v>
      </c>
      <c r="V30" s="4" t="b">
        <v>0</v>
      </c>
      <c r="W30" s="4" t="b">
        <v>0</v>
      </c>
      <c r="X30" s="4" t="b">
        <v>0</v>
      </c>
      <c r="Y30" s="4"/>
      <c r="Z30" s="4" t="b">
        <v>0</v>
      </c>
      <c r="AA30" s="4"/>
      <c r="AB30" s="4"/>
      <c r="AC30" s="4"/>
      <c r="AD30" s="4"/>
      <c r="AE30" s="4"/>
      <c r="AF30" s="4"/>
      <c r="AG30" s="4"/>
      <c r="AH30" s="4"/>
      <c r="AI30" s="4" t="b">
        <v>0</v>
      </c>
      <c r="AJ30" s="4" t="b">
        <v>0</v>
      </c>
      <c r="AK30" s="4" t="b">
        <v>0</v>
      </c>
      <c r="AL30" s="4"/>
      <c r="AM30" s="4"/>
      <c r="AN30" s="4"/>
      <c r="AO30" s="4"/>
      <c r="AP30" s="4"/>
      <c r="AQ30" s="4"/>
      <c r="AR30" s="4"/>
      <c r="AS30" s="4"/>
      <c r="AT30" s="4"/>
      <c r="AU30" s="4"/>
    </row>
    <row r="31" spans="1:47" ht="15.01" customHeight="1">
      <c r="A31" s="4"/>
      <c r="B31" s="4"/>
      <c r="C31" s="4"/>
      <c r="D31" s="4"/>
      <c r="E31" s="4"/>
      <c r="F31" s="4"/>
      <c r="G31" s="4" t="s">
        <v>402</v>
      </c>
      <c r="H31" s="4"/>
      <c r="I31" s="4"/>
      <c r="J31" s="4"/>
      <c r="K31" s="4"/>
      <c r="L31" s="4"/>
      <c r="M31" s="4" t="s">
        <v>402</v>
      </c>
      <c r="N31" s="4"/>
      <c r="O31" s="4" t="s">
        <v>403</v>
      </c>
      <c r="P31" s="4"/>
      <c r="Q31" s="4"/>
      <c r="R31" s="4"/>
      <c r="S31" s="4"/>
      <c r="T31" s="4"/>
      <c r="U31" s="4" t="b">
        <v>0</v>
      </c>
      <c r="V31" s="4" t="b">
        <v>1</v>
      </c>
      <c r="W31" s="4" t="b">
        <v>0</v>
      </c>
      <c r="X31" s="4" t="b">
        <v>0</v>
      </c>
      <c r="Y31" s="4"/>
      <c r="Z31" s="4" t="b">
        <v>0</v>
      </c>
      <c r="AA31" s="4"/>
      <c r="AB31" s="4"/>
      <c r="AC31" s="4"/>
      <c r="AD31" s="4"/>
      <c r="AE31" s="4"/>
      <c r="AF31" s="4"/>
      <c r="AG31" s="4"/>
      <c r="AH31" s="4"/>
      <c r="AI31" s="4" t="b">
        <v>0</v>
      </c>
      <c r="AJ31" s="4" t="b">
        <v>0</v>
      </c>
      <c r="AK31" s="4" t="b">
        <v>0</v>
      </c>
      <c r="AL31" s="4"/>
      <c r="AM31" s="4"/>
      <c r="AN31" s="4"/>
      <c r="AO31" s="4"/>
      <c r="AP31" s="4"/>
      <c r="AQ31" s="4"/>
      <c r="AR31" s="4"/>
      <c r="AS31" s="4"/>
      <c r="AT31" s="4"/>
      <c r="AU31" s="4"/>
    </row>
    <row r="32" spans="1:47" ht="15.01" customHeight="1">
      <c r="A32" s="4"/>
      <c r="B32" s="4"/>
      <c r="C32" s="4"/>
      <c r="D32" s="4"/>
      <c r="E32" s="4"/>
      <c r="F32" s="4"/>
      <c r="G32" s="4" t="s">
        <v>404</v>
      </c>
      <c r="H32" s="4"/>
      <c r="I32" s="4"/>
      <c r="J32" s="4"/>
      <c r="K32" s="4"/>
      <c r="L32" s="4"/>
      <c r="M32" s="4" t="s">
        <v>404</v>
      </c>
      <c r="N32" s="4"/>
      <c r="O32" s="4" t="s">
        <v>405</v>
      </c>
      <c r="P32" s="4"/>
      <c r="Q32" s="4"/>
      <c r="R32" s="4"/>
      <c r="S32" s="4"/>
      <c r="T32" s="4"/>
      <c r="U32" s="4" t="b">
        <v>0</v>
      </c>
      <c r="V32" s="4" t="b">
        <v>0</v>
      </c>
      <c r="W32" s="4" t="b">
        <v>0</v>
      </c>
      <c r="X32" s="4" t="b">
        <v>0</v>
      </c>
      <c r="Y32" s="4"/>
      <c r="Z32" s="4" t="b">
        <v>0</v>
      </c>
      <c r="AA32" s="4"/>
      <c r="AB32" s="4"/>
      <c r="AC32" s="4"/>
      <c r="AD32" s="4"/>
      <c r="AE32" s="4"/>
      <c r="AF32" s="4"/>
      <c r="AG32" s="4"/>
      <c r="AH32" s="4"/>
      <c r="AI32" s="4" t="b">
        <v>0</v>
      </c>
      <c r="AJ32" s="4" t="b">
        <v>0</v>
      </c>
      <c r="AK32" s="4" t="b">
        <v>0</v>
      </c>
      <c r="AL32" s="4"/>
      <c r="AM32" s="4"/>
      <c r="AN32" s="4"/>
      <c r="AO32" s="4"/>
      <c r="AP32" s="4"/>
      <c r="AQ32" s="4"/>
      <c r="AR32" s="4"/>
      <c r="AS32" s="4"/>
      <c r="AT32" s="4"/>
      <c r="AU32" s="4"/>
    </row>
    <row r="33" spans="1:47" ht="15.01" customHeight="1">
      <c r="A33" s="4"/>
      <c r="B33" s="4"/>
      <c r="C33" s="4"/>
      <c r="D33" s="4"/>
      <c r="E33" s="4"/>
      <c r="F33" s="4"/>
      <c r="G33" s="4" t="s">
        <v>406</v>
      </c>
      <c r="H33" s="4"/>
      <c r="I33" s="4"/>
      <c r="J33" s="4"/>
      <c r="K33" s="4"/>
      <c r="L33" s="4"/>
      <c r="M33" s="4" t="s">
        <v>406</v>
      </c>
      <c r="N33" s="4"/>
      <c r="O33" s="4" t="s">
        <v>407</v>
      </c>
      <c r="P33" s="4"/>
      <c r="Q33" s="4"/>
      <c r="R33" s="4"/>
      <c r="S33" s="4"/>
      <c r="T33" s="4"/>
      <c r="U33" s="4" t="b">
        <v>0</v>
      </c>
      <c r="V33" s="4" t="b">
        <v>1</v>
      </c>
      <c r="W33" s="4" t="b">
        <v>0</v>
      </c>
      <c r="X33" s="4" t="b">
        <v>0</v>
      </c>
      <c r="Y33" s="4"/>
      <c r="Z33" s="4" t="b">
        <v>0</v>
      </c>
      <c r="AA33" s="4"/>
      <c r="AB33" s="4"/>
      <c r="AC33" s="4"/>
      <c r="AD33" s="4"/>
      <c r="AE33" s="4"/>
      <c r="AF33" s="4"/>
      <c r="AG33" s="4"/>
      <c r="AH33" s="4"/>
      <c r="AI33" s="4" t="b">
        <v>0</v>
      </c>
      <c r="AJ33" s="4" t="b">
        <v>0</v>
      </c>
      <c r="AK33" s="4" t="b">
        <v>0</v>
      </c>
      <c r="AL33" s="4"/>
      <c r="AM33" s="4"/>
      <c r="AN33" s="4"/>
      <c r="AO33" s="4"/>
      <c r="AP33" s="4"/>
      <c r="AQ33" s="4"/>
      <c r="AR33" s="4"/>
      <c r="AS33" s="4"/>
      <c r="AT33" s="4"/>
      <c r="AU33" s="4"/>
    </row>
    <row r="34" spans="1:47" ht="15.01" customHeight="1">
      <c r="A34" s="4"/>
      <c r="B34" s="4"/>
      <c r="C34" s="4"/>
      <c r="D34" s="4"/>
      <c r="E34" s="4"/>
      <c r="F34" s="4"/>
      <c r="G34" s="4" t="s">
        <v>408</v>
      </c>
      <c r="H34" s="4"/>
      <c r="I34" s="4"/>
      <c r="J34" s="4"/>
      <c r="K34" s="4"/>
      <c r="L34" s="4"/>
      <c r="M34" s="4" t="s">
        <v>408</v>
      </c>
      <c r="N34" s="4"/>
      <c r="O34" s="4" t="s">
        <v>409</v>
      </c>
      <c r="P34" s="4"/>
      <c r="Q34" s="4"/>
      <c r="R34" s="4"/>
      <c r="S34" s="4"/>
      <c r="T34" s="4"/>
      <c r="U34" s="4" t="b">
        <v>0</v>
      </c>
      <c r="V34" s="4" t="b">
        <v>0</v>
      </c>
      <c r="W34" s="4" t="b">
        <v>0</v>
      </c>
      <c r="X34" s="4" t="b">
        <v>0</v>
      </c>
      <c r="Y34" s="4"/>
      <c r="Z34" s="4" t="b">
        <v>0</v>
      </c>
      <c r="AA34" s="4"/>
      <c r="AB34" s="4"/>
      <c r="AC34" s="4"/>
      <c r="AD34" s="4"/>
      <c r="AE34" s="4"/>
      <c r="AF34" s="4"/>
      <c r="AG34" s="4"/>
      <c r="AH34" s="4"/>
      <c r="AI34" s="4" t="b">
        <v>0</v>
      </c>
      <c r="AJ34" s="4" t="b">
        <v>0</v>
      </c>
      <c r="AK34" s="4" t="b">
        <v>0</v>
      </c>
      <c r="AL34" s="4"/>
      <c r="AM34" s="4"/>
      <c r="AN34" s="4"/>
      <c r="AO34" s="4"/>
      <c r="AP34" s="4"/>
      <c r="AQ34" s="4"/>
      <c r="AR34" s="4"/>
      <c r="AS34" s="4"/>
      <c r="AT34" s="4"/>
      <c r="AU34" s="4"/>
    </row>
    <row r="35" spans="1:47" ht="15.01" customHeight="1">
      <c r="A35" s="4"/>
      <c r="B35" s="4"/>
      <c r="C35" s="4"/>
      <c r="D35" s="4"/>
      <c r="E35" s="4"/>
      <c r="F35" s="4"/>
      <c r="G35" s="4" t="s">
        <v>410</v>
      </c>
      <c r="H35" s="4"/>
      <c r="I35" s="4"/>
      <c r="J35" s="4"/>
      <c r="K35" s="4"/>
      <c r="L35" s="4"/>
      <c r="M35" s="4" t="s">
        <v>410</v>
      </c>
      <c r="N35" s="4"/>
      <c r="O35" s="4" t="s">
        <v>411</v>
      </c>
      <c r="P35" s="4"/>
      <c r="Q35" s="4"/>
      <c r="R35" s="4"/>
      <c r="S35" s="4"/>
      <c r="T35" s="4"/>
      <c r="U35" s="4" t="b">
        <v>0</v>
      </c>
      <c r="V35" s="4" t="b">
        <v>1</v>
      </c>
      <c r="W35" s="4" t="b">
        <v>0</v>
      </c>
      <c r="X35" s="4" t="b">
        <v>0</v>
      </c>
      <c r="Y35" s="4"/>
      <c r="Z35" s="4" t="b">
        <v>0</v>
      </c>
      <c r="AA35" s="4"/>
      <c r="AB35" s="4"/>
      <c r="AC35" s="4"/>
      <c r="AD35" s="4"/>
      <c r="AE35" s="4"/>
      <c r="AF35" s="4"/>
      <c r="AG35" s="4"/>
      <c r="AH35" s="4"/>
      <c r="AI35" s="4" t="b">
        <v>0</v>
      </c>
      <c r="AJ35" s="4" t="b">
        <v>0</v>
      </c>
      <c r="AK35" s="4" t="b">
        <v>0</v>
      </c>
      <c r="AL35" s="4"/>
      <c r="AM35" s="4"/>
      <c r="AN35" s="4"/>
      <c r="AO35" s="4"/>
      <c r="AP35" s="4"/>
      <c r="AQ35" s="4"/>
      <c r="AR35" s="4"/>
      <c r="AS35" s="4"/>
      <c r="AT35" s="4"/>
      <c r="AU35" s="4"/>
    </row>
    <row r="36" spans="1:47" ht="15.01" customHeight="1">
      <c r="A36" s="4"/>
      <c r="B36" s="4"/>
      <c r="C36" s="4"/>
      <c r="D36" s="4"/>
      <c r="E36" s="4"/>
      <c r="F36" s="4"/>
      <c r="G36" s="4" t="s">
        <v>412</v>
      </c>
      <c r="H36" s="4"/>
      <c r="I36" s="4"/>
      <c r="J36" s="4"/>
      <c r="K36" s="4"/>
      <c r="L36" s="4"/>
      <c r="M36" s="4" t="s">
        <v>412</v>
      </c>
      <c r="N36" s="4"/>
      <c r="O36" s="4" t="s">
        <v>413</v>
      </c>
      <c r="P36" s="4"/>
      <c r="Q36" s="4"/>
      <c r="R36" s="4"/>
      <c r="S36" s="4"/>
      <c r="T36" s="4"/>
      <c r="U36" s="4" t="b">
        <v>0</v>
      </c>
      <c r="V36" s="4" t="b">
        <v>0</v>
      </c>
      <c r="W36" s="4" t="b">
        <v>0</v>
      </c>
      <c r="X36" s="4" t="b">
        <v>0</v>
      </c>
      <c r="Y36" s="4"/>
      <c r="Z36" s="4" t="b">
        <v>0</v>
      </c>
      <c r="AA36" s="4"/>
      <c r="AB36" s="4"/>
      <c r="AC36" s="4"/>
      <c r="AD36" s="4"/>
      <c r="AE36" s="4"/>
      <c r="AF36" s="4"/>
      <c r="AG36" s="4"/>
      <c r="AH36" s="4"/>
      <c r="AI36" s="4" t="b">
        <v>0</v>
      </c>
      <c r="AJ36" s="4" t="b">
        <v>0</v>
      </c>
      <c r="AK36" s="4" t="b">
        <v>0</v>
      </c>
      <c r="AL36" s="4"/>
      <c r="AM36" s="4"/>
      <c r="AN36" s="4"/>
      <c r="AO36" s="4"/>
      <c r="AP36" s="4"/>
      <c r="AQ36" s="4"/>
      <c r="AR36" s="4"/>
      <c r="AS36" s="4"/>
      <c r="AT36" s="4"/>
      <c r="AU36" s="4"/>
    </row>
    <row r="37" spans="1:47" ht="15.01" customHeight="1">
      <c r="A37" s="4"/>
      <c r="B37" s="4"/>
      <c r="C37" s="4"/>
      <c r="D37" s="4"/>
      <c r="E37" s="4"/>
      <c r="F37" s="4"/>
      <c r="G37" s="4" t="s">
        <v>414</v>
      </c>
      <c r="H37" s="4"/>
      <c r="I37" s="4"/>
      <c r="J37" s="4"/>
      <c r="K37" s="4"/>
      <c r="L37" s="4"/>
      <c r="M37" s="4" t="s">
        <v>414</v>
      </c>
      <c r="N37" s="4"/>
      <c r="O37" s="4" t="s">
        <v>415</v>
      </c>
      <c r="P37" s="4"/>
      <c r="Q37" s="4"/>
      <c r="R37" s="4"/>
      <c r="S37" s="4"/>
      <c r="T37" s="4"/>
      <c r="U37" s="4" t="b">
        <v>0</v>
      </c>
      <c r="V37" s="4" t="b">
        <v>0</v>
      </c>
      <c r="W37" s="4" t="b">
        <v>0</v>
      </c>
      <c r="X37" s="4" t="b">
        <v>0</v>
      </c>
      <c r="Y37" s="4"/>
      <c r="Z37" s="4" t="b">
        <v>0</v>
      </c>
      <c r="AA37" s="4"/>
      <c r="AB37" s="4"/>
      <c r="AC37" s="4"/>
      <c r="AD37" s="4"/>
      <c r="AE37" s="4"/>
      <c r="AF37" s="4"/>
      <c r="AG37" s="4"/>
      <c r="AH37" s="4"/>
      <c r="AI37" s="4" t="b">
        <v>0</v>
      </c>
      <c r="AJ37" s="4" t="b">
        <v>0</v>
      </c>
      <c r="AK37" s="4" t="b">
        <v>0</v>
      </c>
      <c r="AL37" s="4"/>
      <c r="AM37" s="4"/>
      <c r="AN37" s="4"/>
      <c r="AO37" s="4"/>
      <c r="AP37" s="4"/>
      <c r="AQ37" s="4"/>
      <c r="AR37" s="4"/>
      <c r="AS37" s="4"/>
      <c r="AT37" s="4"/>
      <c r="AU37" s="4"/>
    </row>
    <row r="38" spans="1:47" ht="15.01" customHeight="1">
      <c r="A38" s="4"/>
      <c r="B38" s="4"/>
      <c r="C38" s="4"/>
      <c r="D38" s="4"/>
      <c r="E38" s="4"/>
      <c r="F38" s="4"/>
      <c r="G38" s="4" t="s">
        <v>416</v>
      </c>
      <c r="H38" s="4"/>
      <c r="I38" s="4"/>
      <c r="J38" s="4"/>
      <c r="K38" s="4"/>
      <c r="L38" s="4"/>
      <c r="M38" s="4" t="s">
        <v>416</v>
      </c>
      <c r="N38" s="4"/>
      <c r="O38" s="4" t="s">
        <v>417</v>
      </c>
      <c r="P38" s="4"/>
      <c r="Q38" s="4"/>
      <c r="R38" s="4"/>
      <c r="S38" s="4"/>
      <c r="T38" s="4"/>
      <c r="U38" s="4" t="b">
        <v>0</v>
      </c>
      <c r="V38" s="4" t="b">
        <v>1</v>
      </c>
      <c r="W38" s="4" t="b">
        <v>0</v>
      </c>
      <c r="X38" s="4" t="b">
        <v>0</v>
      </c>
      <c r="Y38" s="4"/>
      <c r="Z38" s="4" t="b">
        <v>0</v>
      </c>
      <c r="AA38" s="4"/>
      <c r="AB38" s="4"/>
      <c r="AC38" s="4"/>
      <c r="AD38" s="4"/>
      <c r="AE38" s="4"/>
      <c r="AF38" s="4"/>
      <c r="AG38" s="4"/>
      <c r="AH38" s="4"/>
      <c r="AI38" s="4" t="b">
        <v>0</v>
      </c>
      <c r="AJ38" s="4" t="b">
        <v>0</v>
      </c>
      <c r="AK38" s="4" t="b">
        <v>0</v>
      </c>
      <c r="AL38" s="4"/>
      <c r="AM38" s="4"/>
      <c r="AN38" s="4"/>
      <c r="AO38" s="4"/>
      <c r="AP38" s="4"/>
      <c r="AQ38" s="4"/>
      <c r="AR38" s="4"/>
      <c r="AS38" s="4"/>
      <c r="AT38" s="4"/>
      <c r="AU38" s="4"/>
    </row>
    <row r="39" spans="1:47" ht="15.01" customHeight="1">
      <c r="A39" s="4"/>
      <c r="B39" s="4"/>
      <c r="C39" s="4"/>
      <c r="D39" s="4"/>
      <c r="E39" s="4"/>
      <c r="F39" s="4"/>
      <c r="G39" s="4" t="s">
        <v>418</v>
      </c>
      <c r="H39" s="4"/>
      <c r="I39" s="4"/>
      <c r="J39" s="4"/>
      <c r="K39" s="4"/>
      <c r="L39" s="4"/>
      <c r="M39" s="4" t="s">
        <v>418</v>
      </c>
      <c r="N39" s="4"/>
      <c r="O39" s="4" t="s">
        <v>419</v>
      </c>
      <c r="P39" s="4"/>
      <c r="Q39" s="4"/>
      <c r="R39" s="4"/>
      <c r="S39" s="4"/>
      <c r="T39" s="4"/>
      <c r="U39" s="4" t="b">
        <v>0</v>
      </c>
      <c r="V39" s="4" t="b">
        <v>1</v>
      </c>
      <c r="W39" s="4" t="b">
        <v>0</v>
      </c>
      <c r="X39" s="4" t="b">
        <v>0</v>
      </c>
      <c r="Y39" s="4"/>
      <c r="Z39" s="4" t="b">
        <v>0</v>
      </c>
      <c r="AA39" s="4"/>
      <c r="AB39" s="4"/>
      <c r="AC39" s="4"/>
      <c r="AD39" s="4"/>
      <c r="AE39" s="4"/>
      <c r="AF39" s="4"/>
      <c r="AG39" s="4"/>
      <c r="AH39" s="4"/>
      <c r="AI39" s="4" t="b">
        <v>0</v>
      </c>
      <c r="AJ39" s="4" t="b">
        <v>0</v>
      </c>
      <c r="AK39" s="4" t="b">
        <v>0</v>
      </c>
      <c r="AL39" s="4"/>
      <c r="AM39" s="4"/>
      <c r="AN39" s="4"/>
      <c r="AO39" s="4"/>
      <c r="AP39" s="4"/>
      <c r="AQ39" s="4"/>
      <c r="AR39" s="4"/>
      <c r="AS39" s="4"/>
      <c r="AT39" s="4"/>
      <c r="AU39" s="4"/>
    </row>
    <row r="40" spans="1:47" ht="15.01" customHeight="1">
      <c r="A40" s="4"/>
      <c r="B40" s="4"/>
      <c r="C40" s="4"/>
      <c r="D40" s="4"/>
      <c r="E40" s="4"/>
      <c r="F40" s="4"/>
      <c r="G40" s="4" t="s">
        <v>420</v>
      </c>
      <c r="H40" s="4"/>
      <c r="I40" s="4"/>
      <c r="J40" s="4"/>
      <c r="K40" s="4"/>
      <c r="L40" s="4"/>
      <c r="M40" s="4" t="s">
        <v>420</v>
      </c>
      <c r="N40" s="4"/>
      <c r="O40" s="4" t="s">
        <v>421</v>
      </c>
      <c r="P40" s="4"/>
      <c r="Q40" s="4"/>
      <c r="R40" s="4"/>
      <c r="S40" s="4"/>
      <c r="T40" s="4"/>
      <c r="U40" s="4" t="b">
        <v>0</v>
      </c>
      <c r="V40" s="4" t="b">
        <v>1</v>
      </c>
      <c r="W40" s="4" t="b">
        <v>0</v>
      </c>
      <c r="X40" s="4" t="b">
        <v>0</v>
      </c>
      <c r="Y40" s="4"/>
      <c r="Z40" s="4" t="b">
        <v>0</v>
      </c>
      <c r="AA40" s="4"/>
      <c r="AB40" s="4"/>
      <c r="AC40" s="4"/>
      <c r="AD40" s="4"/>
      <c r="AE40" s="4"/>
      <c r="AF40" s="4"/>
      <c r="AG40" s="4"/>
      <c r="AH40" s="4"/>
      <c r="AI40" s="4" t="b">
        <v>0</v>
      </c>
      <c r="AJ40" s="4" t="b">
        <v>0</v>
      </c>
      <c r="AK40" s="4" t="b">
        <v>0</v>
      </c>
      <c r="AL40" s="4"/>
      <c r="AM40" s="4"/>
      <c r="AN40" s="4"/>
      <c r="AO40" s="4"/>
      <c r="AP40" s="4"/>
      <c r="AQ40" s="4"/>
      <c r="AR40" s="4"/>
      <c r="AS40" s="4"/>
      <c r="AT40" s="4"/>
      <c r="AU40" s="4"/>
    </row>
    <row r="41" spans="1:47" ht="15.01" customHeight="1">
      <c r="A41" s="4"/>
      <c r="B41" s="4"/>
      <c r="C41" s="4"/>
      <c r="D41" s="4"/>
      <c r="E41" s="4"/>
      <c r="F41" s="4"/>
      <c r="G41" s="4" t="s">
        <v>422</v>
      </c>
      <c r="H41" s="4"/>
      <c r="I41" s="4"/>
      <c r="J41" s="4"/>
      <c r="K41" s="4"/>
      <c r="L41" s="4"/>
      <c r="M41" s="4" t="s">
        <v>422</v>
      </c>
      <c r="N41" s="4"/>
      <c r="O41" s="4" t="s">
        <v>423</v>
      </c>
      <c r="P41" s="4"/>
      <c r="Q41" s="4"/>
      <c r="R41" s="4"/>
      <c r="S41" s="4"/>
      <c r="T41" s="4"/>
      <c r="U41" s="4" t="b">
        <v>0</v>
      </c>
      <c r="V41" s="4" t="b">
        <v>1</v>
      </c>
      <c r="W41" s="4" t="b">
        <v>0</v>
      </c>
      <c r="X41" s="4" t="b">
        <v>0</v>
      </c>
      <c r="Y41" s="4"/>
      <c r="Z41" s="4" t="b">
        <v>0</v>
      </c>
      <c r="AA41" s="4"/>
      <c r="AB41" s="4"/>
      <c r="AC41" s="4"/>
      <c r="AD41" s="4"/>
      <c r="AE41" s="4"/>
      <c r="AF41" s="4"/>
      <c r="AG41" s="4"/>
      <c r="AH41" s="4"/>
      <c r="AI41" s="4" t="b">
        <v>0</v>
      </c>
      <c r="AJ41" s="4" t="b">
        <v>0</v>
      </c>
      <c r="AK41" s="4" t="b">
        <v>0</v>
      </c>
      <c r="AL41" s="4"/>
      <c r="AM41" s="4"/>
      <c r="AN41" s="4"/>
      <c r="AO41" s="4"/>
      <c r="AP41" s="4"/>
      <c r="AQ41" s="4"/>
      <c r="AR41" s="4"/>
      <c r="AS41" s="4"/>
      <c r="AT41" s="4"/>
      <c r="AU41" s="4"/>
    </row>
    <row r="42" spans="1:47" ht="15.01" customHeight="1">
      <c r="A42" s="4"/>
      <c r="B42" s="4"/>
      <c r="C42" s="4"/>
      <c r="D42" s="4"/>
      <c r="E42" s="4"/>
      <c r="F42" s="4"/>
      <c r="G42" s="4" t="s">
        <v>424</v>
      </c>
      <c r="H42" s="4"/>
      <c r="I42" s="4"/>
      <c r="J42" s="4"/>
      <c r="K42" s="4"/>
      <c r="L42" s="4"/>
      <c r="M42" s="4" t="s">
        <v>424</v>
      </c>
      <c r="N42" s="4"/>
      <c r="O42" s="4" t="s">
        <v>425</v>
      </c>
      <c r="P42" s="4"/>
      <c r="Q42" s="4"/>
      <c r="R42" s="4"/>
      <c r="S42" s="4"/>
      <c r="T42" s="4"/>
      <c r="U42" s="4" t="b">
        <v>0</v>
      </c>
      <c r="V42" s="4" t="b">
        <v>0</v>
      </c>
      <c r="W42" s="4" t="b">
        <v>0</v>
      </c>
      <c r="X42" s="4" t="b">
        <v>0</v>
      </c>
      <c r="Y42" s="4"/>
      <c r="Z42" s="4" t="b">
        <v>0</v>
      </c>
      <c r="AA42" s="4"/>
      <c r="AB42" s="4"/>
      <c r="AC42" s="4"/>
      <c r="AD42" s="4"/>
      <c r="AE42" s="4"/>
      <c r="AF42" s="4"/>
      <c r="AG42" s="4"/>
      <c r="AH42" s="4"/>
      <c r="AI42" s="4" t="b">
        <v>0</v>
      </c>
      <c r="AJ42" s="4" t="b">
        <v>0</v>
      </c>
      <c r="AK42" s="4" t="b">
        <v>0</v>
      </c>
      <c r="AL42" s="4"/>
      <c r="AM42" s="4"/>
      <c r="AN42" s="4"/>
      <c r="AO42" s="4"/>
      <c r="AP42" s="4"/>
      <c r="AQ42" s="4"/>
      <c r="AR42" s="4"/>
      <c r="AS42" s="4"/>
      <c r="AT42" s="4"/>
      <c r="AU42" s="4"/>
    </row>
    <row r="43" spans="1:47" ht="15.01" customHeight="1">
      <c r="A43" s="4"/>
      <c r="B43" s="4"/>
      <c r="C43" s="4"/>
      <c r="D43" s="4"/>
      <c r="E43" s="4"/>
      <c r="F43" s="4"/>
      <c r="G43" s="4" t="s">
        <v>426</v>
      </c>
      <c r="H43" s="4"/>
      <c r="I43" s="4"/>
      <c r="J43" s="4"/>
      <c r="K43" s="4"/>
      <c r="L43" s="4"/>
      <c r="M43" s="4" t="s">
        <v>426</v>
      </c>
      <c r="N43" s="4"/>
      <c r="O43" s="4" t="s">
        <v>427</v>
      </c>
      <c r="P43" s="4"/>
      <c r="Q43" s="4"/>
      <c r="R43" s="4"/>
      <c r="S43" s="4"/>
      <c r="T43" s="4"/>
      <c r="U43" s="4" t="b">
        <v>0</v>
      </c>
      <c r="V43" s="4" t="b">
        <v>0</v>
      </c>
      <c r="W43" s="4" t="b">
        <v>0</v>
      </c>
      <c r="X43" s="4" t="b">
        <v>0</v>
      </c>
      <c r="Y43" s="4"/>
      <c r="Z43" s="4" t="b">
        <v>0</v>
      </c>
      <c r="AA43" s="4"/>
      <c r="AB43" s="4"/>
      <c r="AC43" s="4"/>
      <c r="AD43" s="4"/>
      <c r="AE43" s="4"/>
      <c r="AF43" s="4"/>
      <c r="AG43" s="4"/>
      <c r="AH43" s="4"/>
      <c r="AI43" s="4" t="b">
        <v>0</v>
      </c>
      <c r="AJ43" s="4" t="b">
        <v>0</v>
      </c>
      <c r="AK43" s="4" t="b">
        <v>0</v>
      </c>
      <c r="AL43" s="4"/>
      <c r="AM43" s="4"/>
      <c r="AN43" s="4"/>
      <c r="AO43" s="4"/>
      <c r="AP43" s="4"/>
      <c r="AQ43" s="4"/>
      <c r="AR43" s="4"/>
      <c r="AS43" s="4"/>
      <c r="AT43" s="4"/>
      <c r="AU43" s="4"/>
    </row>
    <row r="44" spans="1:47" ht="15.01" customHeight="1">
      <c r="A44" s="4"/>
      <c r="B44" s="4"/>
      <c r="C44" s="4"/>
      <c r="D44" s="4"/>
      <c r="E44" s="4"/>
      <c r="F44" s="4"/>
      <c r="G44" s="4" t="s">
        <v>428</v>
      </c>
      <c r="H44" s="4"/>
      <c r="I44" s="4"/>
      <c r="J44" s="4"/>
      <c r="K44" s="4"/>
      <c r="L44" s="4"/>
      <c r="M44" s="4" t="s">
        <v>428</v>
      </c>
      <c r="N44" s="4"/>
      <c r="O44" s="4" t="s">
        <v>429</v>
      </c>
      <c r="P44" s="4"/>
      <c r="Q44" s="4"/>
      <c r="R44" s="4"/>
      <c r="S44" s="4"/>
      <c r="T44" s="4"/>
      <c r="U44" s="4" t="b">
        <v>0</v>
      </c>
      <c r="V44" s="4" t="b">
        <v>1</v>
      </c>
      <c r="W44" s="4" t="b">
        <v>0</v>
      </c>
      <c r="X44" s="4" t="b">
        <v>0</v>
      </c>
      <c r="Y44" s="4"/>
      <c r="Z44" s="4" t="b">
        <v>0</v>
      </c>
      <c r="AA44" s="4"/>
      <c r="AB44" s="4"/>
      <c r="AC44" s="4"/>
      <c r="AD44" s="4"/>
      <c r="AE44" s="4"/>
      <c r="AF44" s="4"/>
      <c r="AG44" s="4"/>
      <c r="AH44" s="4"/>
      <c r="AI44" s="4" t="b">
        <v>0</v>
      </c>
      <c r="AJ44" s="4" t="b">
        <v>0</v>
      </c>
      <c r="AK44" s="4" t="b">
        <v>0</v>
      </c>
      <c r="AL44" s="4"/>
      <c r="AM44" s="4"/>
      <c r="AN44" s="4"/>
      <c r="AO44" s="4"/>
      <c r="AP44" s="4"/>
      <c r="AQ44" s="4"/>
      <c r="AR44" s="4"/>
      <c r="AS44" s="4"/>
      <c r="AT44" s="4"/>
      <c r="AU44" s="4"/>
    </row>
    <row r="45" spans="1:47" ht="15.01" customHeight="1">
      <c r="A45" s="4"/>
      <c r="B45" s="4"/>
      <c r="C45" s="4"/>
      <c r="D45" s="4"/>
      <c r="E45" s="4"/>
      <c r="F45" s="4"/>
      <c r="G45" s="4" t="s">
        <v>430</v>
      </c>
      <c r="H45" s="4"/>
      <c r="I45" s="4"/>
      <c r="J45" s="4"/>
      <c r="K45" s="4"/>
      <c r="L45" s="4"/>
      <c r="M45" s="4" t="s">
        <v>430</v>
      </c>
      <c r="N45" s="4"/>
      <c r="O45" s="4" t="s">
        <v>431</v>
      </c>
      <c r="P45" s="4"/>
      <c r="Q45" s="4"/>
      <c r="R45" s="4"/>
      <c r="S45" s="4"/>
      <c r="T45" s="4"/>
      <c r="U45" s="4" t="b">
        <v>0</v>
      </c>
      <c r="V45" s="4" t="b">
        <v>0</v>
      </c>
      <c r="W45" s="4" t="b">
        <v>0</v>
      </c>
      <c r="X45" s="4" t="b">
        <v>0</v>
      </c>
      <c r="Y45" s="4"/>
      <c r="Z45" s="4" t="b">
        <v>0</v>
      </c>
      <c r="AA45" s="4"/>
      <c r="AB45" s="4"/>
      <c r="AC45" s="4"/>
      <c r="AD45" s="4"/>
      <c r="AE45" s="4"/>
      <c r="AF45" s="4"/>
      <c r="AG45" s="4"/>
      <c r="AH45" s="4"/>
      <c r="AI45" s="4" t="b">
        <v>0</v>
      </c>
      <c r="AJ45" s="4" t="b">
        <v>0</v>
      </c>
      <c r="AK45" s="4" t="b">
        <v>0</v>
      </c>
      <c r="AL45" s="4"/>
      <c r="AM45" s="4"/>
      <c r="AN45" s="4"/>
      <c r="AO45" s="4"/>
      <c r="AP45" s="4"/>
      <c r="AQ45" s="4"/>
      <c r="AR45" s="4"/>
      <c r="AS45" s="4"/>
      <c r="AT45" s="4"/>
      <c r="AU45" s="4"/>
    </row>
    <row r="46" spans="1:47" ht="15.01" customHeight="1">
      <c r="A46" s="4"/>
      <c r="B46" s="4"/>
      <c r="C46" s="4"/>
      <c r="D46" s="4"/>
      <c r="E46" s="4"/>
      <c r="F46" s="4"/>
      <c r="G46" s="4" t="s">
        <v>432</v>
      </c>
      <c r="H46" s="4"/>
      <c r="I46" s="4"/>
      <c r="J46" s="4"/>
      <c r="K46" s="4"/>
      <c r="L46" s="4"/>
      <c r="M46" s="4" t="s">
        <v>432</v>
      </c>
      <c r="N46" s="4"/>
      <c r="O46" s="4" t="s">
        <v>433</v>
      </c>
      <c r="P46" s="4"/>
      <c r="Q46" s="4"/>
      <c r="R46" s="4"/>
      <c r="S46" s="4"/>
      <c r="T46" s="4"/>
      <c r="U46" s="4" t="b">
        <v>0</v>
      </c>
      <c r="V46" s="4" t="b">
        <v>1</v>
      </c>
      <c r="W46" s="4" t="b">
        <v>0</v>
      </c>
      <c r="X46" s="4" t="b">
        <v>0</v>
      </c>
      <c r="Y46" s="4"/>
      <c r="Z46" s="4" t="b">
        <v>0</v>
      </c>
      <c r="AA46" s="4"/>
      <c r="AB46" s="4"/>
      <c r="AC46" s="4"/>
      <c r="AD46" s="4"/>
      <c r="AE46" s="4"/>
      <c r="AF46" s="4"/>
      <c r="AG46" s="4"/>
      <c r="AH46" s="4"/>
      <c r="AI46" s="4" t="b">
        <v>0</v>
      </c>
      <c r="AJ46" s="4" t="b">
        <v>0</v>
      </c>
      <c r="AK46" s="4" t="b">
        <v>0</v>
      </c>
      <c r="AL46" s="4"/>
      <c r="AM46" s="4"/>
      <c r="AN46" s="4"/>
      <c r="AO46" s="4"/>
      <c r="AP46" s="4"/>
      <c r="AQ46" s="4"/>
      <c r="AR46" s="4"/>
      <c r="AS46" s="4"/>
      <c r="AT46" s="4"/>
      <c r="AU46" s="4"/>
    </row>
    <row r="47" spans="1:47" ht="15.01" customHeight="1">
      <c r="A47" s="4"/>
      <c r="B47" s="4"/>
      <c r="C47" s="4"/>
      <c r="D47" s="4"/>
      <c r="E47" s="4"/>
      <c r="F47" s="4"/>
      <c r="G47" s="4" t="s">
        <v>434</v>
      </c>
      <c r="H47" s="4"/>
      <c r="I47" s="4"/>
      <c r="J47" s="4"/>
      <c r="K47" s="4"/>
      <c r="L47" s="4"/>
      <c r="M47" s="4" t="s">
        <v>434</v>
      </c>
      <c r="N47" s="4"/>
      <c r="O47" s="4" t="s">
        <v>435</v>
      </c>
      <c r="P47" s="4"/>
      <c r="Q47" s="4"/>
      <c r="R47" s="4"/>
      <c r="S47" s="4"/>
      <c r="T47" s="4"/>
      <c r="U47" s="4" t="b">
        <v>0</v>
      </c>
      <c r="V47" s="4" t="b">
        <v>0</v>
      </c>
      <c r="W47" s="4" t="b">
        <v>0</v>
      </c>
      <c r="X47" s="4" t="b">
        <v>0</v>
      </c>
      <c r="Y47" s="4"/>
      <c r="Z47" s="4" t="b">
        <v>0</v>
      </c>
      <c r="AA47" s="4"/>
      <c r="AB47" s="4"/>
      <c r="AC47" s="4"/>
      <c r="AD47" s="4"/>
      <c r="AE47" s="4"/>
      <c r="AF47" s="4"/>
      <c r="AG47" s="4"/>
      <c r="AH47" s="4"/>
      <c r="AI47" s="4" t="b">
        <v>0</v>
      </c>
      <c r="AJ47" s="4" t="b">
        <v>0</v>
      </c>
      <c r="AK47" s="4" t="b">
        <v>0</v>
      </c>
      <c r="AL47" s="4"/>
      <c r="AM47" s="4"/>
      <c r="AN47" s="4"/>
      <c r="AO47" s="4"/>
      <c r="AP47" s="4"/>
      <c r="AQ47" s="4"/>
      <c r="AR47" s="4"/>
      <c r="AS47" s="4"/>
      <c r="AT47" s="4"/>
      <c r="AU47" s="4"/>
    </row>
    <row r="48" spans="1:47" ht="15.01" customHeight="1">
      <c r="A48" s="4"/>
      <c r="B48" s="4"/>
      <c r="C48" s="4"/>
      <c r="D48" s="4"/>
      <c r="E48" s="4"/>
      <c r="F48" s="4"/>
      <c r="G48" s="4" t="s">
        <v>436</v>
      </c>
      <c r="H48" s="4"/>
      <c r="I48" s="4"/>
      <c r="J48" s="4"/>
      <c r="K48" s="4"/>
      <c r="L48" s="4"/>
      <c r="M48" s="4" t="s">
        <v>436</v>
      </c>
      <c r="N48" s="4"/>
      <c r="O48" s="4" t="s">
        <v>437</v>
      </c>
      <c r="P48" s="4"/>
      <c r="Q48" s="4"/>
      <c r="R48" s="4"/>
      <c r="S48" s="4"/>
      <c r="T48" s="4"/>
      <c r="U48" s="4" t="b">
        <v>0</v>
      </c>
      <c r="V48" s="4" t="b">
        <v>0</v>
      </c>
      <c r="W48" s="4" t="b">
        <v>0</v>
      </c>
      <c r="X48" s="4" t="b">
        <v>0</v>
      </c>
      <c r="Y48" s="4"/>
      <c r="Z48" s="4" t="b">
        <v>0</v>
      </c>
      <c r="AA48" s="4"/>
      <c r="AB48" s="4"/>
      <c r="AC48" s="4"/>
      <c r="AD48" s="4"/>
      <c r="AE48" s="4"/>
      <c r="AF48" s="4"/>
      <c r="AG48" s="4"/>
      <c r="AH48" s="4"/>
      <c r="AI48" s="4" t="b">
        <v>0</v>
      </c>
      <c r="AJ48" s="4" t="b">
        <v>0</v>
      </c>
      <c r="AK48" s="4" t="b">
        <v>0</v>
      </c>
      <c r="AL48" s="4"/>
      <c r="AM48" s="4"/>
      <c r="AN48" s="4"/>
      <c r="AO48" s="4"/>
      <c r="AP48" s="4"/>
      <c r="AQ48" s="4"/>
      <c r="AR48" s="4"/>
      <c r="AS48" s="4"/>
      <c r="AT48" s="4"/>
      <c r="AU48" s="4"/>
    </row>
    <row r="49" spans="1:47" ht="15.01" customHeight="1">
      <c r="A49" s="4"/>
      <c r="B49" s="4"/>
      <c r="C49" s="4"/>
      <c r="D49" s="4"/>
      <c r="E49" s="4"/>
      <c r="F49" s="4"/>
      <c r="G49" s="4" t="s">
        <v>438</v>
      </c>
      <c r="H49" s="4"/>
      <c r="I49" s="4"/>
      <c r="J49" s="4"/>
      <c r="K49" s="4"/>
      <c r="L49" s="4"/>
      <c r="M49" s="4" t="s">
        <v>438</v>
      </c>
      <c r="N49" s="4"/>
      <c r="O49" s="4" t="s">
        <v>439</v>
      </c>
      <c r="P49" s="4"/>
      <c r="Q49" s="4"/>
      <c r="R49" s="4"/>
      <c r="S49" s="4"/>
      <c r="T49" s="4"/>
      <c r="U49" s="4" t="b">
        <v>0</v>
      </c>
      <c r="V49" s="4" t="b">
        <v>0</v>
      </c>
      <c r="W49" s="4" t="b">
        <v>0</v>
      </c>
      <c r="X49" s="4" t="b">
        <v>0</v>
      </c>
      <c r="Y49" s="4"/>
      <c r="Z49" s="4" t="b">
        <v>0</v>
      </c>
      <c r="AA49" s="4"/>
      <c r="AB49" s="4"/>
      <c r="AC49" s="4"/>
      <c r="AD49" s="4"/>
      <c r="AE49" s="4"/>
      <c r="AF49" s="4"/>
      <c r="AG49" s="4"/>
      <c r="AH49" s="4"/>
      <c r="AI49" s="4" t="b">
        <v>0</v>
      </c>
      <c r="AJ49" s="4" t="b">
        <v>0</v>
      </c>
      <c r="AK49" s="4" t="b">
        <v>0</v>
      </c>
      <c r="AL49" s="4"/>
      <c r="AM49" s="4"/>
      <c r="AN49" s="4"/>
      <c r="AO49" s="4"/>
      <c r="AP49" s="4"/>
      <c r="AQ49" s="4"/>
      <c r="AR49" s="4"/>
      <c r="AS49" s="4"/>
      <c r="AT49" s="4"/>
      <c r="AU49" s="4"/>
    </row>
    <row r="50" spans="1:47" ht="15.01" customHeight="1">
      <c r="A50" s="4"/>
      <c r="B50" s="4"/>
      <c r="C50" s="4"/>
      <c r="D50" s="4"/>
      <c r="E50" s="4"/>
      <c r="F50" s="4"/>
      <c r="G50" s="4" t="s">
        <v>440</v>
      </c>
      <c r="H50" s="4"/>
      <c r="I50" s="4"/>
      <c r="J50" s="4"/>
      <c r="K50" s="4"/>
      <c r="L50" s="4"/>
      <c r="M50" s="4" t="s">
        <v>440</v>
      </c>
      <c r="N50" s="4"/>
      <c r="O50" s="4" t="s">
        <v>441</v>
      </c>
      <c r="P50" s="4"/>
      <c r="Q50" s="4"/>
      <c r="R50" s="4"/>
      <c r="S50" s="4"/>
      <c r="T50" s="4"/>
      <c r="U50" s="4" t="b">
        <v>0</v>
      </c>
      <c r="V50" s="4" t="b">
        <v>0</v>
      </c>
      <c r="W50" s="4" t="b">
        <v>0</v>
      </c>
      <c r="X50" s="4" t="b">
        <v>0</v>
      </c>
      <c r="Y50" s="4"/>
      <c r="Z50" s="4" t="b">
        <v>0</v>
      </c>
      <c r="AA50" s="4"/>
      <c r="AB50" s="4"/>
      <c r="AC50" s="4"/>
      <c r="AD50" s="4"/>
      <c r="AE50" s="4"/>
      <c r="AF50" s="4"/>
      <c r="AG50" s="4"/>
      <c r="AH50" s="4"/>
      <c r="AI50" s="4" t="b">
        <v>0</v>
      </c>
      <c r="AJ50" s="4" t="b">
        <v>0</v>
      </c>
      <c r="AK50" s="4" t="b">
        <v>0</v>
      </c>
      <c r="AL50" s="4"/>
      <c r="AM50" s="4"/>
      <c r="AN50" s="4"/>
      <c r="AO50" s="4"/>
      <c r="AP50" s="4"/>
      <c r="AQ50" s="4"/>
      <c r="AR50" s="4"/>
      <c r="AS50" s="4"/>
      <c r="AT50" s="4"/>
      <c r="AU50" s="4"/>
    </row>
    <row r="51" spans="1:47" ht="15.01" customHeight="1">
      <c r="A51" s="4"/>
      <c r="B51" s="4"/>
      <c r="C51" s="4"/>
      <c r="D51" s="4"/>
      <c r="E51" s="4"/>
      <c r="F51" s="4"/>
      <c r="G51" s="4" t="s">
        <v>442</v>
      </c>
      <c r="H51" s="4"/>
      <c r="I51" s="4"/>
      <c r="J51" s="4"/>
      <c r="K51" s="4"/>
      <c r="L51" s="4"/>
      <c r="M51" s="4" t="s">
        <v>442</v>
      </c>
      <c r="N51" s="4"/>
      <c r="O51" s="4" t="s">
        <v>443</v>
      </c>
      <c r="P51" s="4"/>
      <c r="Q51" s="4"/>
      <c r="R51" s="4"/>
      <c r="S51" s="4"/>
      <c r="T51" s="4"/>
      <c r="U51" s="4" t="b">
        <v>0</v>
      </c>
      <c r="V51" s="4" t="b">
        <v>0</v>
      </c>
      <c r="W51" s="4" t="b">
        <v>0</v>
      </c>
      <c r="X51" s="4" t="b">
        <v>0</v>
      </c>
      <c r="Y51" s="4"/>
      <c r="Z51" s="4" t="b">
        <v>0</v>
      </c>
      <c r="AA51" s="4"/>
      <c r="AB51" s="4"/>
      <c r="AC51" s="4"/>
      <c r="AD51" s="4"/>
      <c r="AE51" s="4"/>
      <c r="AF51" s="4"/>
      <c r="AG51" s="4"/>
      <c r="AH51" s="4"/>
      <c r="AI51" s="4" t="b">
        <v>0</v>
      </c>
      <c r="AJ51" s="4" t="b">
        <v>0</v>
      </c>
      <c r="AK51" s="4" t="b">
        <v>0</v>
      </c>
      <c r="AL51" s="4"/>
      <c r="AM51" s="4"/>
      <c r="AN51" s="4"/>
      <c r="AO51" s="4"/>
      <c r="AP51" s="4"/>
      <c r="AQ51" s="4"/>
      <c r="AR51" s="4"/>
      <c r="AS51" s="4"/>
      <c r="AT51" s="4"/>
      <c r="AU51" s="4"/>
    </row>
    <row r="52" spans="1:47" ht="15.01" customHeight="1">
      <c r="A52" s="4"/>
      <c r="B52" s="4"/>
      <c r="C52" s="4"/>
      <c r="D52" s="4"/>
      <c r="E52" s="4"/>
      <c r="F52" s="4"/>
      <c r="G52" s="4" t="s">
        <v>444</v>
      </c>
      <c r="H52" s="4"/>
      <c r="I52" s="4"/>
      <c r="J52" s="4"/>
      <c r="K52" s="4"/>
      <c r="L52" s="4"/>
      <c r="M52" s="4" t="s">
        <v>444</v>
      </c>
      <c r="N52" s="4"/>
      <c r="O52" s="4" t="s">
        <v>445</v>
      </c>
      <c r="P52" s="4"/>
      <c r="Q52" s="4"/>
      <c r="R52" s="4"/>
      <c r="S52" s="4"/>
      <c r="T52" s="4"/>
      <c r="U52" s="4" t="b">
        <v>0</v>
      </c>
      <c r="V52" s="4" t="b">
        <v>0</v>
      </c>
      <c r="W52" s="4" t="b">
        <v>0</v>
      </c>
      <c r="X52" s="4" t="b">
        <v>0</v>
      </c>
      <c r="Y52" s="4"/>
      <c r="Z52" s="4" t="b">
        <v>0</v>
      </c>
      <c r="AA52" s="4"/>
      <c r="AB52" s="4"/>
      <c r="AC52" s="4"/>
      <c r="AD52" s="4"/>
      <c r="AE52" s="4"/>
      <c r="AF52" s="4"/>
      <c r="AG52" s="4"/>
      <c r="AH52" s="4"/>
      <c r="AI52" s="4" t="b">
        <v>0</v>
      </c>
      <c r="AJ52" s="4" t="b">
        <v>0</v>
      </c>
      <c r="AK52" s="4" t="b">
        <v>0</v>
      </c>
      <c r="AL52" s="4"/>
      <c r="AM52" s="4"/>
      <c r="AN52" s="4"/>
      <c r="AO52" s="4"/>
      <c r="AP52" s="4"/>
      <c r="AQ52" s="4"/>
      <c r="AR52" s="4"/>
      <c r="AS52" s="4"/>
      <c r="AT52" s="4"/>
      <c r="AU52" s="4"/>
    </row>
    <row r="53" spans="1:47" ht="15.01" customHeight="1">
      <c r="A53" s="4"/>
      <c r="B53" s="4"/>
      <c r="C53" s="4"/>
      <c r="D53" s="4"/>
      <c r="E53" s="4"/>
      <c r="F53" s="4"/>
      <c r="G53" s="4" t="s">
        <v>446</v>
      </c>
      <c r="H53" s="4"/>
      <c r="I53" s="4"/>
      <c r="J53" s="4"/>
      <c r="K53" s="4"/>
      <c r="L53" s="4"/>
      <c r="M53" s="4" t="s">
        <v>446</v>
      </c>
      <c r="N53" s="4"/>
      <c r="O53" s="4" t="s">
        <v>447</v>
      </c>
      <c r="P53" s="4"/>
      <c r="Q53" s="4"/>
      <c r="R53" s="4"/>
      <c r="S53" s="4"/>
      <c r="T53" s="4"/>
      <c r="U53" s="4" t="b">
        <v>0</v>
      </c>
      <c r="V53" s="4" t="b">
        <v>1</v>
      </c>
      <c r="W53" s="4" t="b">
        <v>0</v>
      </c>
      <c r="X53" s="4" t="b">
        <v>0</v>
      </c>
      <c r="Y53" s="4"/>
      <c r="Z53" s="4" t="b">
        <v>0</v>
      </c>
      <c r="AA53" s="4"/>
      <c r="AB53" s="4"/>
      <c r="AC53" s="4"/>
      <c r="AD53" s="4"/>
      <c r="AE53" s="4"/>
      <c r="AF53" s="4"/>
      <c r="AG53" s="4"/>
      <c r="AH53" s="4"/>
      <c r="AI53" s="4" t="b">
        <v>0</v>
      </c>
      <c r="AJ53" s="4" t="b">
        <v>0</v>
      </c>
      <c r="AK53" s="4" t="b">
        <v>0</v>
      </c>
      <c r="AL53" s="4"/>
      <c r="AM53" s="4"/>
      <c r="AN53" s="4"/>
      <c r="AO53" s="4"/>
      <c r="AP53" s="4"/>
      <c r="AQ53" s="4"/>
      <c r="AR53" s="4"/>
      <c r="AS53" s="4"/>
      <c r="AT53" s="4"/>
      <c r="AU53" s="4"/>
    </row>
  </sheetData>
  <sheetProtection sheet="1" objects="1" scenarios="1" insertRows="0" deleteRows="0" sort="0" autoFilter="0"/>
  <autoFilter ref="A2:AU53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5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5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5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5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5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3:F5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3:G5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3:H5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3:I5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3:J5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3:K5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3:L5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3:M5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3:N5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3:O5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3:P5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3:Q5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3:R5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3:S5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3:T5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3:U5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3:V5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3:W5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3:X5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3:Y5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3:Z5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3:AA5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3:AB5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3:AC5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3:AD5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3:AE5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3:AF5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3:AG5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3:AH5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3:AI5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3:AJ5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3:AK5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3:AL5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3:AM5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3:AN5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3:AO5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3:AP5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3:AQ5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3:AR5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3:AS5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3:AT5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3:AU5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448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449</v>
      </c>
      <c r="C2" s="3" t="s">
        <v>450</v>
      </c>
      <c r="D2" s="3" t="s">
        <v>451</v>
      </c>
      <c r="E2" s="3" t="s">
        <v>83</v>
      </c>
      <c r="F2" s="3" t="s">
        <v>271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452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84</v>
      </c>
      <c r="N2" s="3" t="s">
        <v>453</v>
      </c>
      <c r="O2" s="3" t="s">
        <v>454</v>
      </c>
      <c r="P2" s="3" t="s">
        <v>455</v>
      </c>
      <c r="Q2" s="3" t="s">
        <v>74</v>
      </c>
    </row>
  </sheetData>
  <sheetProtection sheet="1" objects="1" scenarios="1" insertRows="0" deleteRows="0" sort="0" autoFilter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456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67</v>
      </c>
      <c r="G2" s="3" t="s">
        <v>457</v>
      </c>
      <c r="H2" s="3" t="s">
        <v>458</v>
      </c>
      <c r="I2" s="3" t="s">
        <v>459</v>
      </c>
      <c r="J2" s="3" t="s">
        <v>460</v>
      </c>
    </row>
  </sheetData>
  <sheetProtection sheet="1" objects="1" scenarios="1" insertRows="0" deleteRows="0" sort="0" autoFilter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461</v>
      </c>
      <c r="B1" s="2"/>
      <c r="C1" s="2"/>
      <c r="D1" s="2"/>
      <c r="E1" s="2"/>
      <c r="F1" s="2"/>
      <c r="G1" s="2"/>
    </row>
    <row r="2" spans="1:7" ht="15.01" customHeight="1">
      <c r="A2" s="3" t="s">
        <v>67</v>
      </c>
      <c r="B2" s="3" t="s">
        <v>457</v>
      </c>
      <c r="C2" s="3" t="s">
        <v>458</v>
      </c>
      <c r="D2" s="3" t="s">
        <v>245</v>
      </c>
      <c r="E2" s="3" t="s">
        <v>459</v>
      </c>
      <c r="F2" s="3" t="s">
        <v>260</v>
      </c>
      <c r="G2" s="3" t="s">
        <v>462</v>
      </c>
    </row>
  </sheetData>
  <sheetProtection sheet="1" objects="1" scenarios="1" insertRows="0" deleteRows="0" sort="0" autoFilter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463</v>
      </c>
      <c r="B1" s="2"/>
      <c r="C1" s="2"/>
    </row>
    <row r="2" spans="1:3" ht="15.01" customHeight="1">
      <c r="A2" s="3" t="s">
        <v>464</v>
      </c>
      <c r="B2" s="3" t="s">
        <v>465</v>
      </c>
      <c r="C2" s="3" t="s">
        <v>245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466</v>
      </c>
      <c r="B1" s="2"/>
    </row>
    <row r="2" spans="1:2" ht="15.01" customHeight="1">
      <c r="A2" s="3" t="s">
        <v>465</v>
      </c>
      <c r="B2" s="3" t="s">
        <v>467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468</v>
      </c>
      <c r="B1" s="2"/>
      <c r="C1" s="2"/>
    </row>
    <row r="2" spans="1:3" ht="15.01" customHeight="1">
      <c r="A2" s="3" t="s">
        <v>469</v>
      </c>
      <c r="B2" s="3" t="s">
        <v>470</v>
      </c>
      <c r="C2" s="3" t="s">
        <v>245</v>
      </c>
    </row>
  </sheetData>
  <sheetProtection sheet="1" objects="1" scenarios="1" insertRows="0" deleteRows="0" sort="0" autoFilter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471</v>
      </c>
      <c r="B1" s="2"/>
    </row>
    <row r="2" spans="1:2" ht="15.01" customHeight="1">
      <c r="A2" s="3" t="s">
        <v>464</v>
      </c>
      <c r="B2" s="3" t="s">
        <v>472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473</v>
      </c>
      <c r="B1" s="2"/>
      <c r="C1" s="2"/>
      <c r="D1" s="2"/>
      <c r="E1" s="2"/>
    </row>
    <row r="2" spans="1:5" ht="15.01" customHeight="1">
      <c r="A2" s="3" t="s">
        <v>474</v>
      </c>
      <c r="B2" s="3" t="s">
        <v>449</v>
      </c>
      <c r="C2" s="3" t="s">
        <v>450</v>
      </c>
      <c r="D2" s="3" t="s">
        <v>451</v>
      </c>
      <c r="E2" s="3" t="s">
        <v>83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475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476</v>
      </c>
      <c r="B2" s="3" t="s">
        <v>477</v>
      </c>
      <c r="C2" s="3" t="s">
        <v>478</v>
      </c>
      <c r="D2" s="3" t="s">
        <v>323</v>
      </c>
      <c r="E2" s="3" t="s">
        <v>479</v>
      </c>
      <c r="F2" s="3" t="s">
        <v>480</v>
      </c>
      <c r="G2" s="3" t="s">
        <v>57</v>
      </c>
      <c r="H2" s="3" t="s">
        <v>481</v>
      </c>
    </row>
  </sheetData>
  <sheetProtection sheet="1" objects="1" scenarios="1" insertRows="0" deleteRows="0" sort="0" autoFilter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482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67</v>
      </c>
      <c r="B2" s="3" t="s">
        <v>483</v>
      </c>
      <c r="C2" s="3" t="s">
        <v>484</v>
      </c>
      <c r="D2" s="3" t="s">
        <v>485</v>
      </c>
      <c r="E2" s="3" t="s">
        <v>486</v>
      </c>
      <c r="F2" s="3" t="s">
        <v>271</v>
      </c>
      <c r="G2" s="3" t="s">
        <v>487</v>
      </c>
      <c r="H2" s="3" t="s">
        <v>488</v>
      </c>
      <c r="I2" s="3" t="s">
        <v>489</v>
      </c>
      <c r="J2" s="3" t="s">
        <v>480</v>
      </c>
      <c r="K2" s="3" t="s">
        <v>490</v>
      </c>
      <c r="L2" s="3" t="s">
        <v>57</v>
      </c>
    </row>
  </sheetData>
  <sheetProtection sheet="1" objects="1" scenarios="1" insertRows="0" deleteRows="0" sort="0" autoFilter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!_Table of contents</vt:lpstr>
      <vt:lpstr>!Compartment</vt:lpstr>
      <vt:lpstr>!Compound</vt:lpstr>
      <vt:lpstr>!Definition</vt:lpstr>
      <vt:lpstr>!Enzyme</vt:lpstr>
      <vt:lpstr>!FbcObjective</vt:lpstr>
      <vt:lpstr>!Gene</vt:lpstr>
      <vt:lpstr>!Layout</vt:lpstr>
      <vt:lpstr>!Measurement</vt:lpstr>
      <vt:lpstr>!PbConfig</vt:lpstr>
      <vt:lpstr>!Position</vt:lpstr>
      <vt:lpstr>!Protein</vt:lpstr>
      <vt:lpstr>!Quantity</vt:lpstr>
      <vt:lpstr>!QuantityInfo</vt:lpstr>
      <vt:lpstr>!QuantityMatrix</vt:lpstr>
      <vt:lpstr>!Reaction</vt:lpstr>
      <vt:lpstr>!ReactionStoichiometry</vt:lpstr>
      <vt:lpstr>!Regulator</vt:lpstr>
      <vt:lpstr>!Relation</vt:lpstr>
      <vt:lpstr>!Relationship</vt:lpstr>
      <vt:lpstr>!SparseMatrix</vt:lpstr>
      <vt:lpstr>!SparseMatrixColumn</vt:lpstr>
      <vt:lpstr>!SparseMatrixOrdered</vt:lpstr>
      <vt:lpstr>!SparseMatrixRow</vt:lpstr>
      <vt:lpstr>!StoichiometricMatrix</vt:lpstr>
      <vt:lpstr>!rxnconContingencyList</vt:lpstr>
      <vt:lpstr>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2019-09-23T16:47:27Z</dcterms:created>
  <dcterms:modified xsi:type="dcterms:W3CDTF">2019-09-23T16:47:27Z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2019-09-23T12:47:25Z</vt:filetime>
  </property>
  <property fmtid="{D5CDD505-2E9C-101B-9397-08002B2CF9AE}" pid="7" name="modified">
    <vt:filetime>2019-09-23T12:47:25Z</vt:filetime>
  </property>
</Properties>
</file>