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ezoscar\Dropbox\INFORMES MENSUALES BIENESTAR\2017\INFORMES ESTADISTICOS\1 Enero\INFORMES DEFINITIVOS\"/>
    </mc:Choice>
  </mc:AlternateContent>
  <bookViews>
    <workbookView xWindow="0" yWindow="0" windowWidth="24000" windowHeight="91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0" i="1" l="1"/>
  <c r="G190" i="1"/>
  <c r="F185" i="1"/>
  <c r="F190" i="1" s="1"/>
  <c r="E185" i="1"/>
  <c r="E190" i="1" s="1"/>
  <c r="D185" i="1"/>
  <c r="D190" i="1" s="1"/>
  <c r="C185" i="1"/>
  <c r="C190" i="1" s="1"/>
  <c r="B185" i="1"/>
  <c r="B190" i="1" s="1"/>
  <c r="H179" i="1"/>
  <c r="H189" i="1" s="1"/>
  <c r="H191" i="1" s="1"/>
  <c r="G179" i="1"/>
  <c r="G189" i="1" s="1"/>
  <c r="F179" i="1"/>
  <c r="F189" i="1" s="1"/>
  <c r="E179" i="1"/>
  <c r="E189" i="1" s="1"/>
  <c r="D179" i="1"/>
  <c r="D189" i="1" s="1"/>
  <c r="C179" i="1"/>
  <c r="C189" i="1" s="1"/>
  <c r="B179" i="1"/>
  <c r="B189" i="1" s="1"/>
  <c r="B191" i="1" l="1"/>
  <c r="G191" i="1"/>
  <c r="C191" i="1"/>
  <c r="D191" i="1"/>
  <c r="E191" i="1"/>
  <c r="F191" i="1"/>
  <c r="C153" i="1" l="1"/>
  <c r="B153" i="1"/>
  <c r="N141" i="1"/>
  <c r="N159" i="1" s="1"/>
  <c r="M141" i="1"/>
  <c r="M159" i="1" s="1"/>
  <c r="L141" i="1"/>
  <c r="L159" i="1" s="1"/>
  <c r="K141" i="1"/>
  <c r="K159" i="1" s="1"/>
  <c r="J141" i="1"/>
  <c r="J159" i="1" s="1"/>
  <c r="I141" i="1"/>
  <c r="I159" i="1" s="1"/>
  <c r="H141" i="1"/>
  <c r="H159" i="1" s="1"/>
  <c r="G141" i="1"/>
  <c r="G159" i="1" s="1"/>
  <c r="F141" i="1"/>
  <c r="F159" i="1" s="1"/>
  <c r="E141" i="1"/>
  <c r="E159" i="1" s="1"/>
  <c r="D141" i="1"/>
  <c r="D159" i="1" s="1"/>
  <c r="C141" i="1"/>
  <c r="C159" i="1" s="1"/>
  <c r="B141" i="1"/>
  <c r="B159" i="1" s="1"/>
  <c r="N135" i="1"/>
  <c r="N158" i="1" s="1"/>
  <c r="M135" i="1"/>
  <c r="M158" i="1" s="1"/>
  <c r="L135" i="1"/>
  <c r="L158" i="1" s="1"/>
  <c r="K135" i="1"/>
  <c r="K158" i="1" s="1"/>
  <c r="J135" i="1"/>
  <c r="J158" i="1" s="1"/>
  <c r="I135" i="1"/>
  <c r="I158" i="1" s="1"/>
  <c r="H135" i="1"/>
  <c r="H158" i="1" s="1"/>
  <c r="G135" i="1"/>
  <c r="G158" i="1" s="1"/>
  <c r="F135" i="1"/>
  <c r="F158" i="1" s="1"/>
  <c r="E135" i="1"/>
  <c r="E158" i="1" s="1"/>
  <c r="D135" i="1"/>
  <c r="D158" i="1" s="1"/>
  <c r="C135" i="1"/>
  <c r="C158" i="1" s="1"/>
  <c r="B135" i="1"/>
  <c r="B158" i="1" s="1"/>
  <c r="N113" i="1"/>
  <c r="N157" i="1" s="1"/>
  <c r="M113" i="1"/>
  <c r="M157" i="1" s="1"/>
  <c r="L113" i="1"/>
  <c r="L157" i="1" s="1"/>
  <c r="K113" i="1"/>
  <c r="K157" i="1" s="1"/>
  <c r="J113" i="1"/>
  <c r="J157" i="1" s="1"/>
  <c r="I113" i="1"/>
  <c r="I157" i="1" s="1"/>
  <c r="H113" i="1"/>
  <c r="H157" i="1" s="1"/>
  <c r="G113" i="1"/>
  <c r="G157" i="1" s="1"/>
  <c r="F113" i="1"/>
  <c r="F157" i="1" s="1"/>
  <c r="E113" i="1"/>
  <c r="E157" i="1" s="1"/>
  <c r="D113" i="1"/>
  <c r="D157" i="1" s="1"/>
  <c r="C113" i="1"/>
  <c r="C157" i="1" s="1"/>
  <c r="B113" i="1"/>
  <c r="B157" i="1" s="1"/>
  <c r="B160" i="1" l="1"/>
  <c r="M160" i="1"/>
  <c r="M165" i="1" s="1"/>
  <c r="E160" i="1"/>
  <c r="E165" i="1" s="1"/>
  <c r="H160" i="1"/>
  <c r="H165" i="1" s="1"/>
  <c r="I160" i="1"/>
  <c r="I165" i="1" s="1"/>
  <c r="C160" i="1"/>
  <c r="K160" i="1"/>
  <c r="K165" i="1" s="1"/>
  <c r="D160" i="1"/>
  <c r="D165" i="1" s="1"/>
  <c r="L160" i="1"/>
  <c r="L165" i="1" s="1"/>
  <c r="G160" i="1"/>
  <c r="G165" i="1" s="1"/>
  <c r="F160" i="1"/>
  <c r="F165" i="1" s="1"/>
  <c r="N160" i="1"/>
  <c r="N165" i="1" s="1"/>
  <c r="J160" i="1"/>
  <c r="J165" i="1" s="1"/>
  <c r="B161" i="1" l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R87" i="1"/>
  <c r="R86" i="1"/>
  <c r="R85" i="1"/>
  <c r="R84" i="1"/>
  <c r="R83" i="1"/>
  <c r="R82" i="1"/>
  <c r="R81" i="1"/>
  <c r="R80" i="1"/>
  <c r="R79" i="1"/>
  <c r="R78" i="1"/>
  <c r="Q73" i="1"/>
  <c r="Q92" i="1" s="1"/>
  <c r="P73" i="1"/>
  <c r="P92" i="1" s="1"/>
  <c r="O73" i="1"/>
  <c r="O92" i="1" s="1"/>
  <c r="N73" i="1"/>
  <c r="N92" i="1" s="1"/>
  <c r="M73" i="1"/>
  <c r="M92" i="1" s="1"/>
  <c r="M94" i="1" s="1"/>
  <c r="L73" i="1"/>
  <c r="L92" i="1" s="1"/>
  <c r="K73" i="1"/>
  <c r="K92" i="1" s="1"/>
  <c r="J73" i="1"/>
  <c r="J92" i="1" s="1"/>
  <c r="I73" i="1"/>
  <c r="I92" i="1" s="1"/>
  <c r="H73" i="1"/>
  <c r="H92" i="1" s="1"/>
  <c r="G73" i="1"/>
  <c r="G92" i="1" s="1"/>
  <c r="F73" i="1"/>
  <c r="F92" i="1" s="1"/>
  <c r="E73" i="1"/>
  <c r="E92" i="1" s="1"/>
  <c r="E94" i="1" s="1"/>
  <c r="D73" i="1"/>
  <c r="D92" i="1" s="1"/>
  <c r="C73" i="1"/>
  <c r="C92" i="1" s="1"/>
  <c r="B73" i="1"/>
  <c r="B92" i="1" s="1"/>
  <c r="R72" i="1"/>
  <c r="R71" i="1"/>
  <c r="R70" i="1"/>
  <c r="R69" i="1"/>
  <c r="R73" i="1" l="1"/>
  <c r="F94" i="1"/>
  <c r="N94" i="1"/>
  <c r="G94" i="1"/>
  <c r="O94" i="1"/>
  <c r="H94" i="1"/>
  <c r="P94" i="1"/>
  <c r="C94" i="1"/>
  <c r="K94" i="1"/>
  <c r="D94" i="1"/>
  <c r="L94" i="1"/>
  <c r="I94" i="1"/>
  <c r="Q94" i="1"/>
  <c r="B94" i="1"/>
  <c r="J94" i="1"/>
  <c r="R88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95" i="1" l="1"/>
  <c r="K63" i="1"/>
  <c r="F63" i="1"/>
  <c r="N63" i="1"/>
  <c r="H63" i="1"/>
  <c r="C63" i="1"/>
  <c r="P63" i="1"/>
  <c r="G63" i="1"/>
  <c r="D63" i="1"/>
  <c r="L63" i="1"/>
  <c r="E63" i="1"/>
  <c r="M63" i="1"/>
  <c r="O63" i="1"/>
  <c r="I63" i="1"/>
  <c r="Q63" i="1"/>
  <c r="B63" i="1"/>
  <c r="J63" i="1"/>
  <c r="R63" i="1"/>
</calcChain>
</file>

<file path=xl/sharedStrings.xml><?xml version="1.0" encoding="utf-8"?>
<sst xmlns="http://schemas.openxmlformats.org/spreadsheetml/2006/main" count="444" uniqueCount="154">
  <si>
    <t>REPORTE MENSUAL DE INFORMACIÓN</t>
  </si>
  <si>
    <t>BIENESTAR UNIVERISTARIO</t>
  </si>
  <si>
    <t xml:space="preserve">1. Estadísticas  Área de Deportes y Actividad Física </t>
  </si>
  <si>
    <t>Servicio o actividad</t>
  </si>
  <si>
    <t>Docentes</t>
  </si>
  <si>
    <t>Administrativos</t>
  </si>
  <si>
    <t>Familiares</t>
  </si>
  <si>
    <t>Encuentros o presentaciones Oficiales</t>
  </si>
  <si>
    <t>Pregrado</t>
  </si>
  <si>
    <t>Posgrado</t>
  </si>
  <si>
    <t>Egresados</t>
  </si>
  <si>
    <t>Talleres Formativos</t>
  </si>
  <si>
    <t>Totales</t>
  </si>
  <si>
    <t>TOTAL COMUNIDAD</t>
  </si>
  <si>
    <t>Servicios Asistenciales</t>
  </si>
  <si>
    <t>3. Estadísticas Área de Cultura y Recreación</t>
  </si>
  <si>
    <t>N° Encuentros o presentaciones Oficiales</t>
  </si>
  <si>
    <t>Grupos Representativos</t>
  </si>
  <si>
    <t>Actividades Itinerantes</t>
  </si>
  <si>
    <t>EVENTOS MASIVOS</t>
  </si>
  <si>
    <t>Número de realizaciones</t>
  </si>
  <si>
    <t>Participación Aproximada</t>
  </si>
  <si>
    <t xml:space="preserve">Totales </t>
  </si>
  <si>
    <t>4. Estadísticas de Voluntariado Universitario</t>
  </si>
  <si>
    <t>Beneficiarios Comunidad.</t>
  </si>
  <si>
    <t>6. Estadísticas Asistencia Las Terrazas</t>
  </si>
  <si>
    <t>7. Estadísticas préstamo Chía</t>
  </si>
  <si>
    <t>SELECCIONES Y/O GRUPOS REPRESENTATIVOS</t>
  </si>
  <si>
    <t xml:space="preserve">Usuarios </t>
  </si>
  <si>
    <t>Participaciones</t>
  </si>
  <si>
    <t>Selección de Fútbol Masculino A</t>
  </si>
  <si>
    <t>Selección de Fútbol Masculino B</t>
  </si>
  <si>
    <t>Selección de Fútbol Femenino</t>
  </si>
  <si>
    <t>Selección de Baloncesto Masculino</t>
  </si>
  <si>
    <t>Selección de Baloncesto Femenino</t>
  </si>
  <si>
    <t>Selección de Fútbol Sala Masculino</t>
  </si>
  <si>
    <t>Selección de Fútbol Sala Femenino</t>
  </si>
  <si>
    <t>Selección de Voleibol Masculino</t>
  </si>
  <si>
    <t>Selección de Voleibol Femenino</t>
  </si>
  <si>
    <t>Selección Ultímate Frisbee Mixto</t>
  </si>
  <si>
    <t>Selección Rugby Masculino</t>
  </si>
  <si>
    <t>Selección Rugby Femenino</t>
  </si>
  <si>
    <t>Representación Natación</t>
  </si>
  <si>
    <t>Representación Tenis de Mesa</t>
  </si>
  <si>
    <t>Representación Tenis de Campo</t>
  </si>
  <si>
    <t>Representación Takwondo</t>
  </si>
  <si>
    <t>Representación Ajedrez</t>
  </si>
  <si>
    <t xml:space="preserve">Representación Tejo </t>
  </si>
  <si>
    <t xml:space="preserve">Representación Billar </t>
  </si>
  <si>
    <t xml:space="preserve">Representación Actividad Física </t>
  </si>
  <si>
    <t>TALLERES FORMATIVOS</t>
  </si>
  <si>
    <t>Curso Básico</t>
  </si>
  <si>
    <t>College</t>
  </si>
  <si>
    <t>Taller de Ajedrez</t>
  </si>
  <si>
    <t xml:space="preserve">Taller Fútbol Masculino </t>
  </si>
  <si>
    <t>Taller Fútbol Femenino</t>
  </si>
  <si>
    <t>Taller Baloncesto</t>
  </si>
  <si>
    <t>Taller de Taekwondo</t>
  </si>
  <si>
    <t>Taller de Ultímate Frisbee</t>
  </si>
  <si>
    <t>Taller Rugby</t>
  </si>
  <si>
    <t>Taller Tenis de Mesa</t>
  </si>
  <si>
    <t>Taller Capoeira</t>
  </si>
  <si>
    <t>Taller Kick Boxing</t>
  </si>
  <si>
    <t>Taller Yoga</t>
  </si>
  <si>
    <t>PROMOCIÓN ACTIVIDAD FISICA</t>
  </si>
  <si>
    <t>Promoción Actividad Física (pausas Activas)</t>
  </si>
  <si>
    <t>Aeróbicos</t>
  </si>
  <si>
    <t>Activos CAF</t>
  </si>
  <si>
    <t>Test de condición física CAF</t>
  </si>
  <si>
    <t>Test de condición física Seleccones</t>
  </si>
  <si>
    <t>Total Área de Deportes y Actividad Fisica</t>
  </si>
  <si>
    <t>Totales.</t>
  </si>
  <si>
    <t>SERVICIOS ASISTENCIALES</t>
  </si>
  <si>
    <t>Adminsitrativos</t>
  </si>
  <si>
    <t>total</t>
  </si>
  <si>
    <t>Usuarios</t>
  </si>
  <si>
    <t>Consulta de Medicina General</t>
  </si>
  <si>
    <t>Consulta de Medicina del Deporte</t>
  </si>
  <si>
    <t>Consulta de Asesoría Psicológica</t>
  </si>
  <si>
    <t xml:space="preserve">Consulta de Asesoría Nutrición </t>
  </si>
  <si>
    <t>Total</t>
  </si>
  <si>
    <t>ACCIONES DE PROMOCIÓN DE LA SALUD Y PREVENCIÓN</t>
  </si>
  <si>
    <t>Orientación y Asesoría en Anticoncepción (Planificación Familiar)</t>
  </si>
  <si>
    <t>Consulta Anticoncepción (planificación familiar)</t>
  </si>
  <si>
    <t xml:space="preserve">Orientación y Asesoría en toma de citología    </t>
  </si>
  <si>
    <t>Tamizaje Cáncer de Seno (Autoexamen)</t>
  </si>
  <si>
    <t>Tamizaje de Riesgo Cardiovascular</t>
  </si>
  <si>
    <t>Seguimiento de Riesgo Cardiovascular</t>
  </si>
  <si>
    <t>Consulta de Asesoría Nutricional y Alimentaria</t>
  </si>
  <si>
    <t>Control de otras Enfermedades Crónicas No Transmisibles</t>
  </si>
  <si>
    <t>Vacunación H b. Tétano</t>
  </si>
  <si>
    <t xml:space="preserve">Educación en Salud (talleres, conferencias y otras acciones) </t>
  </si>
  <si>
    <t>Acciones de Promoción de la Salud y Prevención</t>
  </si>
  <si>
    <t>2. Estadísticas Área de Salud</t>
  </si>
  <si>
    <t>Grupo de Actuación</t>
  </si>
  <si>
    <t>Grupo de Teatro Clásico</t>
  </si>
  <si>
    <t>Grupo Representativo de Baile</t>
  </si>
  <si>
    <t>Grupo de Danza Árabe</t>
  </si>
  <si>
    <t>Grupo Músico Vocal</t>
  </si>
  <si>
    <t>Ensamble Instrumental (Pop y Rock)</t>
  </si>
  <si>
    <t>Grupo Vallenato</t>
  </si>
  <si>
    <t>Grupo de Gaitas</t>
  </si>
  <si>
    <t>Grupo Flamenco</t>
  </si>
  <si>
    <t>Grupo Bosa Bolero</t>
  </si>
  <si>
    <t>Grupo de Son Montuno</t>
  </si>
  <si>
    <t>Grupo de Títeres</t>
  </si>
  <si>
    <t>Grupo de Danza Administrativos</t>
  </si>
  <si>
    <t>Taller Básico de Actuación</t>
  </si>
  <si>
    <t>Taller de Títeres</t>
  </si>
  <si>
    <t>Taller Formativo de Danza Árabe</t>
  </si>
  <si>
    <t>Taller Formativo de Baile</t>
  </si>
  <si>
    <t>Taller de Habilidades Narrativas</t>
  </si>
  <si>
    <t>Taller de Guitarra Acústica</t>
  </si>
  <si>
    <t>Taller Semillero de Flamenco</t>
  </si>
  <si>
    <t>Taller de Técnica Vocal</t>
  </si>
  <si>
    <t>Taller folclor Ucraniano</t>
  </si>
  <si>
    <t>Taller de Percusión Folclórica</t>
  </si>
  <si>
    <t>Taller de Percusión del Mundo</t>
  </si>
  <si>
    <t>Taller de Música Vallenata</t>
  </si>
  <si>
    <t>Taller de Teatro Clásico</t>
  </si>
  <si>
    <t>Taller de Danza Administrativos</t>
  </si>
  <si>
    <t xml:space="preserve">Taller de Salsa y Bachata </t>
  </si>
  <si>
    <t>Taller Percusion Latina</t>
  </si>
  <si>
    <t>Taller Son Montuno</t>
  </si>
  <si>
    <t>Taller Narracion oral</t>
  </si>
  <si>
    <t>ACTIVIDADES ITINERANTES</t>
  </si>
  <si>
    <t>Numero de realizaciones</t>
  </si>
  <si>
    <t>Espacio de Cuentería (La Lora)</t>
  </si>
  <si>
    <t>Cine Club</t>
  </si>
  <si>
    <t>La Franja Cultural</t>
  </si>
  <si>
    <t>La Lunada</t>
  </si>
  <si>
    <t>Feria de Convenios</t>
  </si>
  <si>
    <t>Ceremonia de Reconocimientos</t>
  </si>
  <si>
    <t>Encuentro de Rock y Pop</t>
  </si>
  <si>
    <t>Presentación Grupos Culturales Inducción</t>
  </si>
  <si>
    <t>Toma Teatral 1</t>
  </si>
  <si>
    <t>Audiciones Festival Interno de la Canción</t>
  </si>
  <si>
    <t xml:space="preserve">Gran Total de Participación Área Cultura  y Recreación </t>
  </si>
  <si>
    <t>Proyecto</t>
  </si>
  <si>
    <t>Los Tigres De El Bosque</t>
  </si>
  <si>
    <t>Mis Sueños Dorados</t>
  </si>
  <si>
    <t>Clínica El Bosque</t>
  </si>
  <si>
    <t>Hogar Geriátrico San Francisco de Asís</t>
  </si>
  <si>
    <t xml:space="preserve">Hogar Geriátrico Sagrado Corazón </t>
  </si>
  <si>
    <t xml:space="preserve">A dos Manos </t>
  </si>
  <si>
    <t>Corporación Síndrome de Down</t>
  </si>
  <si>
    <t xml:space="preserve">Futbol Para la Paz. </t>
  </si>
  <si>
    <t>Otros procesos de voluntariado.</t>
  </si>
  <si>
    <t>Inducción Voluntariado</t>
  </si>
  <si>
    <t>Participación Voluntariado Universitario</t>
  </si>
  <si>
    <t>Proyectos</t>
  </si>
  <si>
    <t>Capacitación</t>
  </si>
  <si>
    <t>6. Estadísticas Asistencia La Cueva</t>
  </si>
  <si>
    <r>
      <t>Reporte del mes de</t>
    </r>
    <r>
      <rPr>
        <b/>
        <sz val="11"/>
        <color theme="1"/>
        <rFont val="Calibri"/>
        <family val="2"/>
        <scheme val="minor"/>
      </rPr>
      <t xml:space="preserve"> ENERO  </t>
    </r>
    <r>
      <rPr>
        <sz val="11"/>
        <color theme="1"/>
        <rFont val="Calibri"/>
        <family val="2"/>
        <scheme val="minor"/>
      </rPr>
      <t>año</t>
    </r>
    <r>
      <rPr>
        <b/>
        <sz val="11"/>
        <color theme="1"/>
        <rFont val="Calibri"/>
        <family val="2"/>
        <scheme val="minor"/>
      </rPr>
      <t xml:space="preserve"> 2017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</si>
</sst>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sz val="8"/>
      <color rgb="FF000000"/>
      <name val="Calibri"/>
      <family val="2"/>
    </font>
    <font>
      <b/>
      <sz val="12"/>
      <color theme="1"/>
      <name val="Calibri"/>
      <family val="2"/>
    </font>
    <font>
      <b/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/>
    <xf numFmtId="0" fontId="8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NumberForma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7" fillId="3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justify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/>
    <xf numFmtId="0" fontId="11" fillId="6" borderId="3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0" fillId="4" borderId="0" xfId="0" applyFill="1"/>
    <xf numFmtId="0" fontId="11" fillId="4" borderId="0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4" borderId="0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justify" vertical="center"/>
    </xf>
    <xf numFmtId="0" fontId="9" fillId="0" borderId="1" xfId="0" applyFont="1" applyBorder="1" applyAlignment="1">
      <alignment horizontal="justify" vertical="center"/>
    </xf>
    <xf numFmtId="0" fontId="11" fillId="3" borderId="1" xfId="0" applyFont="1" applyFill="1" applyBorder="1" applyAlignment="1">
      <alignment horizontal="justify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28574</xdr:colOff>
      <xdr:row>5</xdr:row>
      <xdr:rowOff>152400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15774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197"/>
  <sheetViews>
    <sheetView tabSelected="1" view="pageBreakPreview" topLeftCell="A187" zoomScaleNormal="100" zoomScaleSheetLayoutView="100" workbookViewId="0">
      <selection activeCell="O38" sqref="O38"/>
    </sheetView>
  </sheetViews>
  <sheetFormatPr baseColWidth="10" defaultRowHeight="15" x14ac:dyDescent="0.25"/>
  <cols>
    <col min="1" max="1" width="39" customWidth="1"/>
    <col min="2" max="18" width="10.7109375" customWidth="1"/>
  </cols>
  <sheetData>
    <row r="7" spans="1:18" x14ac:dyDescent="0.25">
      <c r="A7" s="116" t="s">
        <v>0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</row>
    <row r="8" spans="1:18" x14ac:dyDescent="0.25">
      <c r="A8" s="116" t="s">
        <v>1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</row>
    <row r="9" spans="1:18" x14ac:dyDescent="0.25">
      <c r="A9" s="117" t="s">
        <v>153</v>
      </c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8" ht="15.75" x14ac:dyDescent="0.25">
      <c r="A11" s="2" t="s">
        <v>2</v>
      </c>
    </row>
    <row r="12" spans="1:18" x14ac:dyDescent="0.25">
      <c r="A12" s="8" t="s">
        <v>27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9"/>
      <c r="P12" s="10"/>
      <c r="Q12" s="10"/>
      <c r="R12" s="10"/>
    </row>
    <row r="13" spans="1:18" ht="15.75" customHeight="1" x14ac:dyDescent="0.25">
      <c r="A13" s="11" t="s">
        <v>3</v>
      </c>
      <c r="B13" s="11" t="s">
        <v>8</v>
      </c>
      <c r="C13" s="11"/>
      <c r="D13" s="11" t="s">
        <v>9</v>
      </c>
      <c r="E13" s="11"/>
      <c r="F13" s="11" t="s">
        <v>10</v>
      </c>
      <c r="G13" s="11"/>
      <c r="H13" s="11" t="s">
        <v>4</v>
      </c>
      <c r="I13" s="11"/>
      <c r="J13" s="11" t="s">
        <v>5</v>
      </c>
      <c r="K13" s="11"/>
      <c r="L13" s="11" t="s">
        <v>6</v>
      </c>
      <c r="M13" s="11"/>
      <c r="N13" s="12" t="s">
        <v>7</v>
      </c>
      <c r="O13" s="13"/>
      <c r="P13" s="14"/>
      <c r="Q13" s="14"/>
      <c r="R13" s="10"/>
    </row>
    <row r="14" spans="1:18" x14ac:dyDescent="0.25">
      <c r="A14" s="11"/>
      <c r="B14" s="15" t="s">
        <v>28</v>
      </c>
      <c r="C14" s="15" t="s">
        <v>29</v>
      </c>
      <c r="D14" s="15" t="s">
        <v>28</v>
      </c>
      <c r="E14" s="15" t="s">
        <v>29</v>
      </c>
      <c r="F14" s="15" t="s">
        <v>28</v>
      </c>
      <c r="G14" s="15" t="s">
        <v>29</v>
      </c>
      <c r="H14" s="15" t="s">
        <v>28</v>
      </c>
      <c r="I14" s="15" t="s">
        <v>29</v>
      </c>
      <c r="J14" s="15" t="s">
        <v>28</v>
      </c>
      <c r="K14" s="15" t="s">
        <v>29</v>
      </c>
      <c r="L14" s="15" t="s">
        <v>28</v>
      </c>
      <c r="M14" s="15" t="s">
        <v>29</v>
      </c>
      <c r="N14" s="12"/>
      <c r="O14" s="13"/>
      <c r="P14" s="14"/>
      <c r="Q14" s="14"/>
      <c r="R14" s="10"/>
    </row>
    <row r="15" spans="1:18" x14ac:dyDescent="0.25">
      <c r="A15" s="16" t="s">
        <v>30</v>
      </c>
      <c r="B15" s="17">
        <v>16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8"/>
      <c r="P15" s="14"/>
      <c r="Q15" s="14"/>
      <c r="R15" s="19"/>
    </row>
    <row r="16" spans="1:18" x14ac:dyDescent="0.25">
      <c r="A16" s="16" t="s">
        <v>31</v>
      </c>
      <c r="B16" s="17">
        <v>17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8"/>
      <c r="P16" s="14"/>
      <c r="Q16" s="14"/>
      <c r="R16" s="19"/>
    </row>
    <row r="17" spans="1:18" x14ac:dyDescent="0.25">
      <c r="A17" s="16" t="s">
        <v>32</v>
      </c>
      <c r="B17" s="17">
        <v>14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8"/>
      <c r="P17" s="14"/>
      <c r="Q17" s="14"/>
      <c r="R17" s="19"/>
    </row>
    <row r="18" spans="1:18" x14ac:dyDescent="0.25">
      <c r="A18" s="16" t="s">
        <v>33</v>
      </c>
      <c r="B18" s="17">
        <v>10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8"/>
      <c r="P18" s="14"/>
      <c r="Q18" s="14"/>
      <c r="R18" s="19"/>
    </row>
    <row r="19" spans="1:18" x14ac:dyDescent="0.25">
      <c r="A19" s="16" t="s">
        <v>34</v>
      </c>
      <c r="B19" s="17">
        <v>11</v>
      </c>
      <c r="C19" s="17"/>
      <c r="D19" s="17">
        <v>1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8"/>
      <c r="P19" s="14"/>
      <c r="Q19" s="14"/>
      <c r="R19" s="19"/>
    </row>
    <row r="20" spans="1:18" x14ac:dyDescent="0.25">
      <c r="A20" s="16" t="s">
        <v>35</v>
      </c>
      <c r="B20" s="17">
        <v>16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8"/>
      <c r="P20" s="14"/>
      <c r="Q20" s="14"/>
      <c r="R20" s="19"/>
    </row>
    <row r="21" spans="1:18" x14ac:dyDescent="0.25">
      <c r="A21" s="16" t="s">
        <v>36</v>
      </c>
      <c r="B21" s="17">
        <v>12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8"/>
      <c r="P21" s="14"/>
      <c r="Q21" s="14"/>
      <c r="R21" s="19"/>
    </row>
    <row r="22" spans="1:18" x14ac:dyDescent="0.25">
      <c r="A22" s="16" t="s">
        <v>37</v>
      </c>
      <c r="B22" s="17">
        <v>12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8"/>
      <c r="P22" s="14"/>
      <c r="Q22" s="14"/>
      <c r="R22" s="19"/>
    </row>
    <row r="23" spans="1:18" x14ac:dyDescent="0.25">
      <c r="A23" s="16" t="s">
        <v>38</v>
      </c>
      <c r="B23" s="17">
        <v>16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8"/>
      <c r="P23" s="14"/>
      <c r="Q23" s="14"/>
      <c r="R23" s="19"/>
    </row>
    <row r="24" spans="1:18" x14ac:dyDescent="0.25">
      <c r="A24" s="16" t="s">
        <v>39</v>
      </c>
      <c r="B24" s="17">
        <v>13</v>
      </c>
      <c r="C24" s="17"/>
      <c r="D24" s="17">
        <v>1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14"/>
      <c r="Q24" s="14"/>
      <c r="R24" s="19"/>
    </row>
    <row r="25" spans="1:18" x14ac:dyDescent="0.25">
      <c r="A25" s="16" t="s">
        <v>40</v>
      </c>
      <c r="B25" s="17">
        <v>13</v>
      </c>
      <c r="C25" s="17"/>
      <c r="D25" s="17">
        <v>1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8"/>
      <c r="P25" s="14"/>
      <c r="Q25" s="14"/>
      <c r="R25" s="19"/>
    </row>
    <row r="26" spans="1:18" x14ac:dyDescent="0.25">
      <c r="A26" s="16" t="s">
        <v>41</v>
      </c>
      <c r="B26" s="17">
        <v>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8"/>
      <c r="P26" s="14"/>
      <c r="Q26" s="14"/>
      <c r="R26" s="19"/>
    </row>
    <row r="27" spans="1:18" x14ac:dyDescent="0.25">
      <c r="A27" s="16" t="s">
        <v>42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8"/>
      <c r="P27" s="14"/>
      <c r="Q27" s="14"/>
      <c r="R27" s="19"/>
    </row>
    <row r="28" spans="1:18" x14ac:dyDescent="0.25">
      <c r="A28" s="16" t="s">
        <v>43</v>
      </c>
      <c r="B28" s="17">
        <v>12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8"/>
      <c r="P28" s="14"/>
      <c r="Q28" s="14"/>
      <c r="R28" s="19"/>
    </row>
    <row r="29" spans="1:18" x14ac:dyDescent="0.25">
      <c r="A29" s="16" t="s">
        <v>44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8"/>
      <c r="P29" s="14"/>
      <c r="Q29" s="14"/>
      <c r="R29" s="19"/>
    </row>
    <row r="30" spans="1:18" x14ac:dyDescent="0.25">
      <c r="A30" s="16" t="s">
        <v>45</v>
      </c>
      <c r="B30" s="17">
        <v>6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8"/>
      <c r="P30" s="14"/>
      <c r="Q30" s="14"/>
      <c r="R30" s="19"/>
    </row>
    <row r="31" spans="1:18" x14ac:dyDescent="0.25">
      <c r="A31" s="16" t="s">
        <v>46</v>
      </c>
      <c r="B31" s="17">
        <v>10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8"/>
      <c r="P31" s="14"/>
      <c r="Q31" s="14"/>
      <c r="R31" s="19"/>
    </row>
    <row r="32" spans="1:18" x14ac:dyDescent="0.25">
      <c r="A32" s="16" t="s">
        <v>47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8"/>
      <c r="P32" s="14"/>
      <c r="Q32" s="14"/>
      <c r="R32" s="19"/>
    </row>
    <row r="33" spans="1:18" x14ac:dyDescent="0.25">
      <c r="A33" s="16" t="s">
        <v>48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8"/>
      <c r="P33" s="14"/>
      <c r="Q33" s="14"/>
      <c r="R33" s="19"/>
    </row>
    <row r="34" spans="1:18" x14ac:dyDescent="0.25">
      <c r="A34" s="16" t="s">
        <v>49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18"/>
      <c r="P34" s="14"/>
      <c r="Q34" s="14"/>
      <c r="R34" s="19"/>
    </row>
    <row r="35" spans="1:18" x14ac:dyDescent="0.25">
      <c r="A35" s="21" t="s">
        <v>12</v>
      </c>
      <c r="B35" s="21">
        <f t="shared" ref="B35:N35" si="0">SUM(B15:B33)</f>
        <v>184</v>
      </c>
      <c r="C35" s="21">
        <f t="shared" si="0"/>
        <v>0</v>
      </c>
      <c r="D35" s="21">
        <f t="shared" si="0"/>
        <v>3</v>
      </c>
      <c r="E35" s="21">
        <f t="shared" si="0"/>
        <v>0</v>
      </c>
      <c r="F35" s="21">
        <f t="shared" si="0"/>
        <v>0</v>
      </c>
      <c r="G35" s="21">
        <f t="shared" si="0"/>
        <v>0</v>
      </c>
      <c r="H35" s="21">
        <f t="shared" si="0"/>
        <v>0</v>
      </c>
      <c r="I35" s="21">
        <f t="shared" si="0"/>
        <v>0</v>
      </c>
      <c r="J35" s="21">
        <f t="shared" si="0"/>
        <v>0</v>
      </c>
      <c r="K35" s="21">
        <f t="shared" si="0"/>
        <v>0</v>
      </c>
      <c r="L35" s="21">
        <f t="shared" si="0"/>
        <v>0</v>
      </c>
      <c r="M35" s="21">
        <f t="shared" si="0"/>
        <v>0</v>
      </c>
      <c r="N35" s="21">
        <f t="shared" si="0"/>
        <v>0</v>
      </c>
      <c r="O35" s="9"/>
      <c r="P35" s="14"/>
      <c r="Q35" s="14"/>
      <c r="R35" s="10"/>
    </row>
    <row r="36" spans="1:18" x14ac:dyDescent="0.25">
      <c r="A36" s="8" t="s">
        <v>50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ht="15" customHeight="1" x14ac:dyDescent="0.25">
      <c r="A37" s="22" t="s">
        <v>3</v>
      </c>
      <c r="B37" s="23" t="s">
        <v>8</v>
      </c>
      <c r="C37" s="24"/>
      <c r="D37" s="23" t="s">
        <v>9</v>
      </c>
      <c r="E37" s="24"/>
      <c r="F37" s="23" t="s">
        <v>10</v>
      </c>
      <c r="G37" s="24"/>
      <c r="H37" s="25" t="s">
        <v>51</v>
      </c>
      <c r="I37" s="26"/>
      <c r="J37" s="25" t="s">
        <v>52</v>
      </c>
      <c r="K37" s="26"/>
      <c r="L37" s="23" t="s">
        <v>4</v>
      </c>
      <c r="M37" s="24"/>
      <c r="N37" s="23" t="s">
        <v>5</v>
      </c>
      <c r="O37" s="24"/>
      <c r="P37" s="23" t="s">
        <v>6</v>
      </c>
      <c r="Q37" s="24"/>
      <c r="R37" s="27" t="s">
        <v>7</v>
      </c>
    </row>
    <row r="38" spans="1:18" x14ac:dyDescent="0.25">
      <c r="A38" s="28"/>
      <c r="B38" s="15" t="s">
        <v>28</v>
      </c>
      <c r="C38" s="15" t="s">
        <v>29</v>
      </c>
      <c r="D38" s="15" t="s">
        <v>28</v>
      </c>
      <c r="E38" s="15" t="s">
        <v>29</v>
      </c>
      <c r="F38" s="15" t="s">
        <v>28</v>
      </c>
      <c r="G38" s="15" t="s">
        <v>29</v>
      </c>
      <c r="H38" s="15" t="s">
        <v>28</v>
      </c>
      <c r="I38" s="15" t="s">
        <v>29</v>
      </c>
      <c r="J38" s="15" t="s">
        <v>28</v>
      </c>
      <c r="K38" s="15" t="s">
        <v>29</v>
      </c>
      <c r="L38" s="15" t="s">
        <v>28</v>
      </c>
      <c r="M38" s="15" t="s">
        <v>29</v>
      </c>
      <c r="N38" s="15" t="s">
        <v>28</v>
      </c>
      <c r="O38" s="15" t="s">
        <v>29</v>
      </c>
      <c r="P38" s="15" t="s">
        <v>28</v>
      </c>
      <c r="Q38" s="15" t="s">
        <v>29</v>
      </c>
      <c r="R38" s="29"/>
    </row>
    <row r="39" spans="1:18" x14ac:dyDescent="0.25">
      <c r="A39" s="16" t="s">
        <v>53</v>
      </c>
      <c r="B39" s="17">
        <v>5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spans="1:18" x14ac:dyDescent="0.25">
      <c r="A40" s="16" t="s">
        <v>54</v>
      </c>
      <c r="B40" s="17">
        <v>13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  <row r="41" spans="1:18" x14ac:dyDescent="0.25">
      <c r="A41" s="16" t="s">
        <v>55</v>
      </c>
      <c r="B41" s="17">
        <v>8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 spans="1:18" x14ac:dyDescent="0.25">
      <c r="A42" s="16" t="s">
        <v>56</v>
      </c>
      <c r="B42" s="17">
        <v>8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</row>
    <row r="43" spans="1:18" x14ac:dyDescent="0.25">
      <c r="A43" s="16" t="s">
        <v>57</v>
      </c>
      <c r="B43" s="17">
        <v>5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</row>
    <row r="44" spans="1:18" x14ac:dyDescent="0.25">
      <c r="A44" s="16" t="s">
        <v>58</v>
      </c>
      <c r="B44" s="17">
        <v>9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</row>
    <row r="45" spans="1:18" x14ac:dyDescent="0.25">
      <c r="A45" s="16" t="s">
        <v>59</v>
      </c>
      <c r="B45" s="17">
        <v>10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</row>
    <row r="46" spans="1:18" x14ac:dyDescent="0.25">
      <c r="A46" s="16" t="s">
        <v>60</v>
      </c>
      <c r="B46" s="17">
        <v>9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</row>
    <row r="47" spans="1:18" x14ac:dyDescent="0.25">
      <c r="A47" s="16" t="s">
        <v>61</v>
      </c>
      <c r="B47" s="17">
        <v>6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</row>
    <row r="48" spans="1:18" x14ac:dyDescent="0.25">
      <c r="A48" s="16" t="s">
        <v>62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</row>
    <row r="49" spans="1:18" x14ac:dyDescent="0.25">
      <c r="A49" s="16" t="s">
        <v>63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x14ac:dyDescent="0.25">
      <c r="A50" s="30" t="s">
        <v>12</v>
      </c>
      <c r="B50" s="30">
        <f>SUM(B39:B49)</f>
        <v>73</v>
      </c>
      <c r="C50" s="30">
        <f t="shared" ref="C50:R50" si="1">SUM(C39:C49)</f>
        <v>0</v>
      </c>
      <c r="D50" s="30">
        <f t="shared" si="1"/>
        <v>0</v>
      </c>
      <c r="E50" s="30">
        <f t="shared" si="1"/>
        <v>0</v>
      </c>
      <c r="F50" s="30">
        <f t="shared" si="1"/>
        <v>0</v>
      </c>
      <c r="G50" s="30">
        <f t="shared" si="1"/>
        <v>0</v>
      </c>
      <c r="H50" s="30">
        <f t="shared" si="1"/>
        <v>0</v>
      </c>
      <c r="I50" s="30">
        <f t="shared" si="1"/>
        <v>0</v>
      </c>
      <c r="J50" s="30">
        <f t="shared" si="1"/>
        <v>0</v>
      </c>
      <c r="K50" s="30">
        <f t="shared" si="1"/>
        <v>0</v>
      </c>
      <c r="L50" s="30">
        <f t="shared" si="1"/>
        <v>0</v>
      </c>
      <c r="M50" s="30">
        <f t="shared" si="1"/>
        <v>0</v>
      </c>
      <c r="N50" s="30">
        <f t="shared" si="1"/>
        <v>0</v>
      </c>
      <c r="O50" s="30">
        <f t="shared" si="1"/>
        <v>0</v>
      </c>
      <c r="P50" s="30">
        <f t="shared" si="1"/>
        <v>0</v>
      </c>
      <c r="Q50" s="30">
        <f t="shared" si="1"/>
        <v>0</v>
      </c>
      <c r="R50" s="30">
        <f t="shared" si="1"/>
        <v>0</v>
      </c>
    </row>
    <row r="51" spans="1:18" x14ac:dyDescent="0.25">
      <c r="A51" s="31" t="s">
        <v>64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</row>
    <row r="52" spans="1:18" ht="15" customHeight="1" x14ac:dyDescent="0.25">
      <c r="A52" s="22" t="s">
        <v>3</v>
      </c>
      <c r="B52" s="23" t="s">
        <v>8</v>
      </c>
      <c r="C52" s="24"/>
      <c r="D52" s="23" t="s">
        <v>9</v>
      </c>
      <c r="E52" s="24"/>
      <c r="F52" s="23" t="s">
        <v>10</v>
      </c>
      <c r="G52" s="24"/>
      <c r="H52" s="25" t="s">
        <v>51</v>
      </c>
      <c r="I52" s="26"/>
      <c r="J52" s="25" t="s">
        <v>52</v>
      </c>
      <c r="K52" s="26"/>
      <c r="L52" s="23" t="s">
        <v>4</v>
      </c>
      <c r="M52" s="24"/>
      <c r="N52" s="23" t="s">
        <v>5</v>
      </c>
      <c r="O52" s="24"/>
      <c r="P52" s="23" t="s">
        <v>6</v>
      </c>
      <c r="Q52" s="24"/>
      <c r="R52" s="27" t="s">
        <v>7</v>
      </c>
    </row>
    <row r="53" spans="1:18" x14ac:dyDescent="0.25">
      <c r="A53" s="28"/>
      <c r="B53" s="15" t="s">
        <v>28</v>
      </c>
      <c r="C53" s="15" t="s">
        <v>29</v>
      </c>
      <c r="D53" s="15" t="s">
        <v>28</v>
      </c>
      <c r="E53" s="15" t="s">
        <v>29</v>
      </c>
      <c r="F53" s="15" t="s">
        <v>28</v>
      </c>
      <c r="G53" s="15" t="s">
        <v>29</v>
      </c>
      <c r="H53" s="15" t="s">
        <v>28</v>
      </c>
      <c r="I53" s="15" t="s">
        <v>29</v>
      </c>
      <c r="J53" s="15" t="s">
        <v>28</v>
      </c>
      <c r="K53" s="15" t="s">
        <v>29</v>
      </c>
      <c r="L53" s="15" t="s">
        <v>28</v>
      </c>
      <c r="M53" s="15" t="s">
        <v>29</v>
      </c>
      <c r="N53" s="15" t="s">
        <v>28</v>
      </c>
      <c r="O53" s="15" t="s">
        <v>29</v>
      </c>
      <c r="P53" s="15" t="s">
        <v>28</v>
      </c>
      <c r="Q53" s="15" t="s">
        <v>29</v>
      </c>
      <c r="R53" s="29"/>
    </row>
    <row r="54" spans="1:18" x14ac:dyDescent="0.25">
      <c r="A54" s="32" t="s">
        <v>65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</row>
    <row r="55" spans="1:18" x14ac:dyDescent="0.25">
      <c r="A55" s="32" t="s">
        <v>66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</row>
    <row r="56" spans="1:18" x14ac:dyDescent="0.25">
      <c r="A56" s="32" t="s">
        <v>67</v>
      </c>
      <c r="B56" s="33">
        <v>252</v>
      </c>
      <c r="C56" s="33">
        <v>295</v>
      </c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</row>
    <row r="57" spans="1:18" x14ac:dyDescent="0.25">
      <c r="A57" s="32" t="s">
        <v>68</v>
      </c>
      <c r="B57" s="33">
        <v>252</v>
      </c>
      <c r="C57" s="33">
        <v>252</v>
      </c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</row>
    <row r="58" spans="1:18" x14ac:dyDescent="0.25">
      <c r="A58" s="32" t="s">
        <v>69</v>
      </c>
      <c r="B58" s="33">
        <v>26</v>
      </c>
      <c r="C58" s="33">
        <v>26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</row>
    <row r="59" spans="1:18" x14ac:dyDescent="0.25">
      <c r="A59" s="34" t="s">
        <v>12</v>
      </c>
      <c r="B59" s="34">
        <f t="shared" ref="B59:Q59" si="2">SUM(B54:B58)</f>
        <v>530</v>
      </c>
      <c r="C59" s="34">
        <f t="shared" si="2"/>
        <v>573</v>
      </c>
      <c r="D59" s="34">
        <f t="shared" si="2"/>
        <v>0</v>
      </c>
      <c r="E59" s="34">
        <f t="shared" si="2"/>
        <v>0</v>
      </c>
      <c r="F59" s="34">
        <f t="shared" si="2"/>
        <v>0</v>
      </c>
      <c r="G59" s="34">
        <f t="shared" si="2"/>
        <v>0</v>
      </c>
      <c r="H59" s="34">
        <f t="shared" si="2"/>
        <v>0</v>
      </c>
      <c r="I59" s="34">
        <f t="shared" si="2"/>
        <v>0</v>
      </c>
      <c r="J59" s="34">
        <f t="shared" si="2"/>
        <v>0</v>
      </c>
      <c r="K59" s="34">
        <f t="shared" si="2"/>
        <v>0</v>
      </c>
      <c r="L59" s="34">
        <f t="shared" si="2"/>
        <v>0</v>
      </c>
      <c r="M59" s="34">
        <f t="shared" si="2"/>
        <v>0</v>
      </c>
      <c r="N59" s="34">
        <f t="shared" si="2"/>
        <v>0</v>
      </c>
      <c r="O59" s="34">
        <f t="shared" si="2"/>
        <v>0</v>
      </c>
      <c r="P59" s="34">
        <f t="shared" si="2"/>
        <v>0</v>
      </c>
      <c r="Q59" s="34">
        <f t="shared" si="2"/>
        <v>0</v>
      </c>
      <c r="R59" s="34">
        <f>SUM(R54:R58)</f>
        <v>0</v>
      </c>
    </row>
    <row r="61" spans="1:18" ht="15" customHeight="1" x14ac:dyDescent="0.25">
      <c r="A61" s="35" t="s">
        <v>70</v>
      </c>
      <c r="B61" s="36" t="s">
        <v>8</v>
      </c>
      <c r="C61" s="37"/>
      <c r="D61" s="36" t="s">
        <v>9</v>
      </c>
      <c r="E61" s="37"/>
      <c r="F61" s="36" t="s">
        <v>10</v>
      </c>
      <c r="G61" s="37"/>
      <c r="H61" s="38" t="s">
        <v>51</v>
      </c>
      <c r="I61" s="39"/>
      <c r="J61" s="38" t="s">
        <v>52</v>
      </c>
      <c r="K61" s="39"/>
      <c r="L61" s="36" t="s">
        <v>4</v>
      </c>
      <c r="M61" s="37"/>
      <c r="N61" s="36" t="s">
        <v>5</v>
      </c>
      <c r="O61" s="37"/>
      <c r="P61" s="36" t="s">
        <v>6</v>
      </c>
      <c r="Q61" s="37"/>
      <c r="R61" s="40" t="s">
        <v>7</v>
      </c>
    </row>
    <row r="62" spans="1:18" x14ac:dyDescent="0.25">
      <c r="A62" s="41"/>
      <c r="B62" s="42" t="s">
        <v>28</v>
      </c>
      <c r="C62" s="42" t="s">
        <v>29</v>
      </c>
      <c r="D62" s="42" t="s">
        <v>28</v>
      </c>
      <c r="E62" s="42" t="s">
        <v>29</v>
      </c>
      <c r="F62" s="42" t="s">
        <v>28</v>
      </c>
      <c r="G62" s="42" t="s">
        <v>29</v>
      </c>
      <c r="H62" s="42" t="s">
        <v>28</v>
      </c>
      <c r="I62" s="42" t="s">
        <v>29</v>
      </c>
      <c r="J62" s="42" t="s">
        <v>28</v>
      </c>
      <c r="K62" s="42" t="s">
        <v>29</v>
      </c>
      <c r="L62" s="42" t="s">
        <v>28</v>
      </c>
      <c r="M62" s="42" t="s">
        <v>29</v>
      </c>
      <c r="N62" s="42" t="s">
        <v>28</v>
      </c>
      <c r="O62" s="42" t="s">
        <v>29</v>
      </c>
      <c r="P62" s="42" t="s">
        <v>28</v>
      </c>
      <c r="Q62" s="42" t="s">
        <v>29</v>
      </c>
      <c r="R62" s="43"/>
    </row>
    <row r="63" spans="1:18" x14ac:dyDescent="0.25">
      <c r="A63" s="44" t="s">
        <v>71</v>
      </c>
      <c r="B63" s="45">
        <f>SUM(B59,B50,B35)</f>
        <v>787</v>
      </c>
      <c r="C63" s="45">
        <f t="shared" ref="C63:R63" si="3">SUM(C59,C50,C35)</f>
        <v>573</v>
      </c>
      <c r="D63" s="45">
        <f t="shared" si="3"/>
        <v>3</v>
      </c>
      <c r="E63" s="45">
        <f t="shared" si="3"/>
        <v>0</v>
      </c>
      <c r="F63" s="45">
        <f t="shared" si="3"/>
        <v>0</v>
      </c>
      <c r="G63" s="45">
        <f t="shared" si="3"/>
        <v>0</v>
      </c>
      <c r="H63" s="45">
        <f t="shared" si="3"/>
        <v>0</v>
      </c>
      <c r="I63" s="45">
        <f t="shared" si="3"/>
        <v>0</v>
      </c>
      <c r="J63" s="45">
        <f t="shared" si="3"/>
        <v>0</v>
      </c>
      <c r="K63" s="45">
        <f t="shared" si="3"/>
        <v>0</v>
      </c>
      <c r="L63" s="45">
        <f t="shared" si="3"/>
        <v>0</v>
      </c>
      <c r="M63" s="45">
        <f t="shared" si="3"/>
        <v>0</v>
      </c>
      <c r="N63" s="45">
        <f t="shared" si="3"/>
        <v>0</v>
      </c>
      <c r="O63" s="45">
        <f t="shared" si="3"/>
        <v>0</v>
      </c>
      <c r="P63" s="45">
        <f t="shared" si="3"/>
        <v>0</v>
      </c>
      <c r="Q63" s="45">
        <f t="shared" si="3"/>
        <v>0</v>
      </c>
      <c r="R63" s="45">
        <f t="shared" si="3"/>
        <v>0</v>
      </c>
    </row>
    <row r="64" spans="1:18" x14ac:dyDescent="0.25">
      <c r="A64" s="3"/>
      <c r="B64" s="4"/>
      <c r="C64" s="4"/>
      <c r="D64" s="4"/>
      <c r="E64" s="4"/>
      <c r="F64" s="4"/>
      <c r="G64" s="4"/>
      <c r="H64" s="4"/>
    </row>
    <row r="65" spans="1:18" ht="15.75" x14ac:dyDescent="0.25">
      <c r="A65" s="2" t="s">
        <v>93</v>
      </c>
    </row>
    <row r="66" spans="1:18" x14ac:dyDescent="0.25">
      <c r="A66" s="50" t="s">
        <v>72</v>
      </c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2"/>
    </row>
    <row r="67" spans="1:18" x14ac:dyDescent="0.25">
      <c r="A67" s="53" t="s">
        <v>3</v>
      </c>
      <c r="B67" s="48" t="s">
        <v>8</v>
      </c>
      <c r="C67" s="49"/>
      <c r="D67" s="48" t="s">
        <v>9</v>
      </c>
      <c r="E67" s="49"/>
      <c r="F67" s="48" t="s">
        <v>10</v>
      </c>
      <c r="G67" s="49"/>
      <c r="H67" s="48" t="s">
        <v>51</v>
      </c>
      <c r="I67" s="49"/>
      <c r="J67" s="48" t="s">
        <v>52</v>
      </c>
      <c r="K67" s="49"/>
      <c r="L67" s="48" t="s">
        <v>4</v>
      </c>
      <c r="M67" s="49"/>
      <c r="N67" s="46" t="s">
        <v>73</v>
      </c>
      <c r="O67" s="47"/>
      <c r="P67" s="46" t="s">
        <v>6</v>
      </c>
      <c r="Q67" s="47"/>
      <c r="R67" s="53" t="s">
        <v>74</v>
      </c>
    </row>
    <row r="68" spans="1:18" x14ac:dyDescent="0.25">
      <c r="A68" s="54"/>
      <c r="B68" s="55" t="s">
        <v>75</v>
      </c>
      <c r="C68" s="55" t="s">
        <v>29</v>
      </c>
      <c r="D68" s="55" t="s">
        <v>75</v>
      </c>
      <c r="E68" s="55" t="s">
        <v>29</v>
      </c>
      <c r="F68" s="55" t="s">
        <v>75</v>
      </c>
      <c r="G68" s="55" t="s">
        <v>29</v>
      </c>
      <c r="H68" s="55" t="s">
        <v>75</v>
      </c>
      <c r="I68" s="55" t="s">
        <v>29</v>
      </c>
      <c r="J68" s="55" t="s">
        <v>75</v>
      </c>
      <c r="K68" s="55" t="s">
        <v>29</v>
      </c>
      <c r="L68" s="55" t="s">
        <v>75</v>
      </c>
      <c r="M68" s="55" t="s">
        <v>29</v>
      </c>
      <c r="N68" s="55" t="s">
        <v>75</v>
      </c>
      <c r="O68" s="55" t="s">
        <v>29</v>
      </c>
      <c r="P68" s="55" t="s">
        <v>75</v>
      </c>
      <c r="Q68" s="55" t="s">
        <v>29</v>
      </c>
      <c r="R68" s="54"/>
    </row>
    <row r="69" spans="1:18" x14ac:dyDescent="0.25">
      <c r="A69" s="33" t="s">
        <v>76</v>
      </c>
      <c r="B69" s="56">
        <v>101</v>
      </c>
      <c r="C69" s="56">
        <v>101</v>
      </c>
      <c r="D69" s="56">
        <v>8</v>
      </c>
      <c r="E69" s="56">
        <v>8</v>
      </c>
      <c r="F69" s="56">
        <v>1</v>
      </c>
      <c r="G69" s="56">
        <v>1</v>
      </c>
      <c r="H69" s="56">
        <v>0</v>
      </c>
      <c r="I69" s="56">
        <v>0</v>
      </c>
      <c r="J69" s="56">
        <v>1</v>
      </c>
      <c r="K69" s="56">
        <v>1</v>
      </c>
      <c r="L69" s="56">
        <v>14</v>
      </c>
      <c r="M69" s="56">
        <v>14</v>
      </c>
      <c r="N69" s="56">
        <v>17</v>
      </c>
      <c r="O69" s="56">
        <v>18</v>
      </c>
      <c r="P69" s="56">
        <v>0</v>
      </c>
      <c r="Q69" s="56">
        <v>0</v>
      </c>
      <c r="R69" s="57">
        <f>SUM(B69:P69)</f>
        <v>285</v>
      </c>
    </row>
    <row r="70" spans="1:18" x14ac:dyDescent="0.25">
      <c r="A70" s="33" t="s">
        <v>77</v>
      </c>
      <c r="B70" s="17">
        <v>9</v>
      </c>
      <c r="C70" s="17">
        <v>9</v>
      </c>
      <c r="D70" s="56">
        <v>0</v>
      </c>
      <c r="E70" s="56">
        <v>0</v>
      </c>
      <c r="F70" s="56">
        <v>0</v>
      </c>
      <c r="G70" s="56">
        <v>0</v>
      </c>
      <c r="H70" s="56">
        <v>0</v>
      </c>
      <c r="I70" s="56">
        <v>0</v>
      </c>
      <c r="J70" s="56">
        <v>0</v>
      </c>
      <c r="K70" s="56">
        <v>0</v>
      </c>
      <c r="L70" s="17">
        <v>15</v>
      </c>
      <c r="M70" s="17">
        <v>15</v>
      </c>
      <c r="N70" s="17">
        <v>14</v>
      </c>
      <c r="O70" s="17">
        <v>14</v>
      </c>
      <c r="P70" s="56">
        <v>0</v>
      </c>
      <c r="Q70" s="56">
        <v>0</v>
      </c>
      <c r="R70" s="57">
        <f>SUM(B70:P70)</f>
        <v>76</v>
      </c>
    </row>
    <row r="71" spans="1:18" x14ac:dyDescent="0.25">
      <c r="A71" s="33" t="s">
        <v>78</v>
      </c>
      <c r="B71" s="58">
        <v>0</v>
      </c>
      <c r="C71" s="58">
        <v>0</v>
      </c>
      <c r="D71" s="58">
        <v>0</v>
      </c>
      <c r="E71" s="58">
        <v>0</v>
      </c>
      <c r="F71" s="58">
        <v>0</v>
      </c>
      <c r="G71" s="58">
        <v>0</v>
      </c>
      <c r="H71" s="58">
        <v>0</v>
      </c>
      <c r="I71" s="58">
        <v>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9">
        <f>SUM(B71:P71)</f>
        <v>0</v>
      </c>
    </row>
    <row r="72" spans="1:18" x14ac:dyDescent="0.25">
      <c r="A72" s="33" t="s">
        <v>79</v>
      </c>
      <c r="B72" s="33">
        <v>2</v>
      </c>
      <c r="C72" s="58">
        <v>2</v>
      </c>
      <c r="D72" s="58">
        <v>0</v>
      </c>
      <c r="E72" s="58">
        <v>0</v>
      </c>
      <c r="F72" s="58">
        <v>0</v>
      </c>
      <c r="G72" s="58">
        <v>0</v>
      </c>
      <c r="H72" s="58">
        <v>0</v>
      </c>
      <c r="I72" s="58">
        <v>0</v>
      </c>
      <c r="J72" s="58">
        <v>0</v>
      </c>
      <c r="K72" s="58">
        <v>0</v>
      </c>
      <c r="L72" s="33">
        <v>2</v>
      </c>
      <c r="M72" s="33">
        <v>2</v>
      </c>
      <c r="N72" s="33">
        <v>5</v>
      </c>
      <c r="O72" s="58">
        <v>5</v>
      </c>
      <c r="P72" s="58">
        <v>0</v>
      </c>
      <c r="Q72" s="58">
        <v>0</v>
      </c>
      <c r="R72" s="59">
        <f>SUM(B72:P72)</f>
        <v>18</v>
      </c>
    </row>
    <row r="73" spans="1:18" x14ac:dyDescent="0.25">
      <c r="A73" s="34" t="s">
        <v>80</v>
      </c>
      <c r="B73" s="34">
        <f>SUM(B69:B72)</f>
        <v>112</v>
      </c>
      <c r="C73" s="34">
        <f t="shared" ref="C73:R73" si="4">SUM(C69:C72)</f>
        <v>112</v>
      </c>
      <c r="D73" s="34">
        <f t="shared" si="4"/>
        <v>8</v>
      </c>
      <c r="E73" s="34">
        <f t="shared" si="4"/>
        <v>8</v>
      </c>
      <c r="F73" s="34">
        <f t="shared" si="4"/>
        <v>1</v>
      </c>
      <c r="G73" s="34">
        <f t="shared" si="4"/>
        <v>1</v>
      </c>
      <c r="H73" s="34">
        <f t="shared" si="4"/>
        <v>0</v>
      </c>
      <c r="I73" s="34">
        <f t="shared" si="4"/>
        <v>0</v>
      </c>
      <c r="J73" s="34">
        <f t="shared" si="4"/>
        <v>1</v>
      </c>
      <c r="K73" s="34">
        <f t="shared" si="4"/>
        <v>1</v>
      </c>
      <c r="L73" s="34">
        <f t="shared" si="4"/>
        <v>31</v>
      </c>
      <c r="M73" s="34">
        <f t="shared" si="4"/>
        <v>31</v>
      </c>
      <c r="N73" s="34">
        <f t="shared" si="4"/>
        <v>36</v>
      </c>
      <c r="O73" s="34">
        <f t="shared" si="4"/>
        <v>37</v>
      </c>
      <c r="P73" s="34">
        <f t="shared" si="4"/>
        <v>0</v>
      </c>
      <c r="Q73" s="34">
        <f t="shared" si="4"/>
        <v>0</v>
      </c>
      <c r="R73" s="34">
        <f t="shared" si="4"/>
        <v>379</v>
      </c>
    </row>
    <row r="74" spans="1:18" x14ac:dyDescent="0.25">
      <c r="A74" s="60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2"/>
    </row>
    <row r="75" spans="1:18" x14ac:dyDescent="0.25">
      <c r="A75" s="63" t="s">
        <v>81</v>
      </c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5"/>
    </row>
    <row r="76" spans="1:18" x14ac:dyDescent="0.25">
      <c r="A76" s="66" t="s">
        <v>3</v>
      </c>
      <c r="B76" s="25" t="s">
        <v>8</v>
      </c>
      <c r="C76" s="26"/>
      <c r="D76" s="25" t="s">
        <v>9</v>
      </c>
      <c r="E76" s="26"/>
      <c r="F76" s="25" t="s">
        <v>10</v>
      </c>
      <c r="G76" s="26"/>
      <c r="H76" s="67" t="s">
        <v>51</v>
      </c>
      <c r="I76" s="67"/>
      <c r="J76" s="67" t="s">
        <v>52</v>
      </c>
      <c r="K76" s="67"/>
      <c r="L76" s="25" t="s">
        <v>4</v>
      </c>
      <c r="M76" s="26"/>
      <c r="N76" s="23" t="s">
        <v>73</v>
      </c>
      <c r="O76" s="24"/>
      <c r="P76" s="23" t="s">
        <v>6</v>
      </c>
      <c r="Q76" s="24"/>
      <c r="R76" s="66" t="s">
        <v>80</v>
      </c>
    </row>
    <row r="77" spans="1:18" x14ac:dyDescent="0.25">
      <c r="A77" s="68"/>
      <c r="B77" s="55" t="s">
        <v>75</v>
      </c>
      <c r="C77" s="55" t="s">
        <v>29</v>
      </c>
      <c r="D77" s="55" t="s">
        <v>75</v>
      </c>
      <c r="E77" s="55" t="s">
        <v>29</v>
      </c>
      <c r="F77" s="55" t="s">
        <v>75</v>
      </c>
      <c r="G77" s="55" t="s">
        <v>29</v>
      </c>
      <c r="H77" s="55" t="s">
        <v>75</v>
      </c>
      <c r="I77" s="55" t="s">
        <v>29</v>
      </c>
      <c r="J77" s="55" t="s">
        <v>75</v>
      </c>
      <c r="K77" s="55" t="s">
        <v>29</v>
      </c>
      <c r="L77" s="55" t="s">
        <v>75</v>
      </c>
      <c r="M77" s="55" t="s">
        <v>29</v>
      </c>
      <c r="N77" s="55" t="s">
        <v>75</v>
      </c>
      <c r="O77" s="55" t="s">
        <v>29</v>
      </c>
      <c r="P77" s="55" t="s">
        <v>75</v>
      </c>
      <c r="Q77" s="55" t="s">
        <v>29</v>
      </c>
      <c r="R77" s="68"/>
    </row>
    <row r="78" spans="1:18" ht="24" x14ac:dyDescent="0.25">
      <c r="A78" s="69" t="s">
        <v>82</v>
      </c>
      <c r="B78" s="70">
        <v>112</v>
      </c>
      <c r="C78" s="70">
        <v>116</v>
      </c>
      <c r="D78" s="70">
        <v>0</v>
      </c>
      <c r="E78" s="70">
        <v>0</v>
      </c>
      <c r="F78" s="70">
        <v>4</v>
      </c>
      <c r="G78" s="70">
        <v>4</v>
      </c>
      <c r="H78" s="70">
        <v>1</v>
      </c>
      <c r="I78" s="70">
        <v>1</v>
      </c>
      <c r="J78" s="70">
        <v>1</v>
      </c>
      <c r="K78" s="70">
        <v>1</v>
      </c>
      <c r="L78" s="70">
        <v>3</v>
      </c>
      <c r="M78" s="70">
        <v>3</v>
      </c>
      <c r="N78" s="70">
        <v>5</v>
      </c>
      <c r="O78" s="70">
        <v>5</v>
      </c>
      <c r="P78" s="70">
        <v>0</v>
      </c>
      <c r="Q78" s="70">
        <v>0</v>
      </c>
      <c r="R78" s="7">
        <f t="shared" ref="R78:R87" si="5">SUM(B78:Q78)</f>
        <v>256</v>
      </c>
    </row>
    <row r="79" spans="1:18" x14ac:dyDescent="0.25">
      <c r="A79" s="69" t="s">
        <v>83</v>
      </c>
      <c r="B79" s="71">
        <v>0</v>
      </c>
      <c r="C79" s="71">
        <v>0</v>
      </c>
      <c r="D79" s="71">
        <v>0</v>
      </c>
      <c r="E79" s="71">
        <v>0</v>
      </c>
      <c r="F79" s="70">
        <v>0</v>
      </c>
      <c r="G79" s="70">
        <v>0</v>
      </c>
      <c r="H79" s="70">
        <v>0</v>
      </c>
      <c r="I79" s="70">
        <v>0</v>
      </c>
      <c r="J79" s="70">
        <v>0</v>
      </c>
      <c r="K79" s="70">
        <v>0</v>
      </c>
      <c r="L79" s="70">
        <v>0</v>
      </c>
      <c r="M79" s="70">
        <v>0</v>
      </c>
      <c r="N79" s="70">
        <v>0</v>
      </c>
      <c r="O79" s="70">
        <v>0</v>
      </c>
      <c r="P79" s="70">
        <v>0</v>
      </c>
      <c r="Q79" s="70">
        <v>0</v>
      </c>
      <c r="R79" s="7">
        <f t="shared" si="5"/>
        <v>0</v>
      </c>
    </row>
    <row r="80" spans="1:18" x14ac:dyDescent="0.25">
      <c r="A80" s="69" t="s">
        <v>84</v>
      </c>
      <c r="B80" s="71">
        <v>0</v>
      </c>
      <c r="C80" s="71">
        <v>0</v>
      </c>
      <c r="D80" s="71">
        <v>0</v>
      </c>
      <c r="E80" s="71">
        <v>0</v>
      </c>
      <c r="F80" s="70">
        <v>0</v>
      </c>
      <c r="G80" s="70">
        <v>0</v>
      </c>
      <c r="H80" s="70">
        <v>0</v>
      </c>
      <c r="I80" s="70">
        <v>0</v>
      </c>
      <c r="J80" s="70">
        <v>0</v>
      </c>
      <c r="K80" s="70">
        <v>0</v>
      </c>
      <c r="L80" s="70">
        <v>0</v>
      </c>
      <c r="M80" s="70">
        <v>0</v>
      </c>
      <c r="N80" s="70">
        <v>0</v>
      </c>
      <c r="O80" s="70">
        <v>0</v>
      </c>
      <c r="P80" s="70">
        <v>0</v>
      </c>
      <c r="Q80" s="70">
        <v>0</v>
      </c>
      <c r="R80" s="7">
        <f t="shared" si="5"/>
        <v>0</v>
      </c>
    </row>
    <row r="81" spans="1:18" x14ac:dyDescent="0.25">
      <c r="A81" s="72" t="s">
        <v>85</v>
      </c>
      <c r="B81" s="71">
        <v>0</v>
      </c>
      <c r="C81" s="71">
        <v>0</v>
      </c>
      <c r="D81" s="71">
        <v>0</v>
      </c>
      <c r="E81" s="71">
        <v>0</v>
      </c>
      <c r="F81" s="70">
        <v>0</v>
      </c>
      <c r="G81" s="70">
        <v>0</v>
      </c>
      <c r="H81" s="70">
        <v>0</v>
      </c>
      <c r="I81" s="70">
        <v>0</v>
      </c>
      <c r="J81" s="70">
        <v>0</v>
      </c>
      <c r="K81" s="70">
        <v>0</v>
      </c>
      <c r="L81" s="70">
        <v>0</v>
      </c>
      <c r="M81" s="70">
        <v>0</v>
      </c>
      <c r="N81" s="70">
        <v>0</v>
      </c>
      <c r="O81" s="70">
        <v>0</v>
      </c>
      <c r="P81" s="70">
        <v>0</v>
      </c>
      <c r="Q81" s="70">
        <v>0</v>
      </c>
      <c r="R81" s="7">
        <f t="shared" si="5"/>
        <v>0</v>
      </c>
    </row>
    <row r="82" spans="1:18" x14ac:dyDescent="0.25">
      <c r="A82" s="72" t="s">
        <v>86</v>
      </c>
      <c r="B82" s="71">
        <v>0</v>
      </c>
      <c r="C82" s="71">
        <v>0</v>
      </c>
      <c r="D82" s="71">
        <v>0</v>
      </c>
      <c r="E82" s="71">
        <v>0</v>
      </c>
      <c r="F82" s="70">
        <v>0</v>
      </c>
      <c r="G82" s="70">
        <v>0</v>
      </c>
      <c r="H82" s="70">
        <v>0</v>
      </c>
      <c r="I82" s="70">
        <v>0</v>
      </c>
      <c r="J82" s="70">
        <v>0</v>
      </c>
      <c r="K82" s="70">
        <v>0</v>
      </c>
      <c r="L82" s="70">
        <v>1</v>
      </c>
      <c r="M82" s="70">
        <v>1</v>
      </c>
      <c r="N82" s="70">
        <v>2</v>
      </c>
      <c r="O82" s="70">
        <v>2</v>
      </c>
      <c r="P82" s="70">
        <v>0</v>
      </c>
      <c r="Q82" s="70">
        <v>0</v>
      </c>
      <c r="R82" s="7">
        <f t="shared" si="5"/>
        <v>6</v>
      </c>
    </row>
    <row r="83" spans="1:18" x14ac:dyDescent="0.25">
      <c r="A83" s="72" t="s">
        <v>87</v>
      </c>
      <c r="B83" s="71">
        <v>0</v>
      </c>
      <c r="C83" s="71">
        <v>0</v>
      </c>
      <c r="D83" s="71">
        <v>0</v>
      </c>
      <c r="E83" s="71">
        <v>0</v>
      </c>
      <c r="F83" s="70">
        <v>0</v>
      </c>
      <c r="G83" s="70">
        <v>0</v>
      </c>
      <c r="H83" s="70">
        <v>0</v>
      </c>
      <c r="I83" s="70">
        <v>0</v>
      </c>
      <c r="J83" s="70">
        <v>0</v>
      </c>
      <c r="K83" s="70">
        <v>0</v>
      </c>
      <c r="L83" s="70">
        <v>0</v>
      </c>
      <c r="M83" s="70">
        <v>0</v>
      </c>
      <c r="N83" s="70">
        <v>1</v>
      </c>
      <c r="O83" s="70">
        <v>4</v>
      </c>
      <c r="P83" s="70">
        <v>0</v>
      </c>
      <c r="Q83" s="70">
        <v>0</v>
      </c>
      <c r="R83" s="7">
        <f t="shared" si="5"/>
        <v>5</v>
      </c>
    </row>
    <row r="84" spans="1:18" x14ac:dyDescent="0.25">
      <c r="A84" s="69" t="s">
        <v>88</v>
      </c>
      <c r="B84" s="71">
        <v>0</v>
      </c>
      <c r="C84" s="71">
        <v>0</v>
      </c>
      <c r="D84" s="71">
        <v>0</v>
      </c>
      <c r="E84" s="71">
        <v>0</v>
      </c>
      <c r="F84" s="70">
        <v>0</v>
      </c>
      <c r="G84" s="70">
        <v>0</v>
      </c>
      <c r="H84" s="70">
        <v>0</v>
      </c>
      <c r="I84" s="70">
        <v>0</v>
      </c>
      <c r="J84" s="70">
        <v>0</v>
      </c>
      <c r="K84" s="70">
        <v>0</v>
      </c>
      <c r="L84" s="70">
        <v>0</v>
      </c>
      <c r="M84" s="70">
        <v>0</v>
      </c>
      <c r="N84" s="70">
        <v>0</v>
      </c>
      <c r="O84" s="70">
        <v>0</v>
      </c>
      <c r="P84" s="70">
        <v>0</v>
      </c>
      <c r="Q84" s="70">
        <v>0</v>
      </c>
      <c r="R84" s="7">
        <f t="shared" si="5"/>
        <v>0</v>
      </c>
    </row>
    <row r="85" spans="1:18" x14ac:dyDescent="0.25">
      <c r="A85" s="69" t="s">
        <v>89</v>
      </c>
      <c r="B85" s="70">
        <v>1</v>
      </c>
      <c r="C85" s="70">
        <v>1</v>
      </c>
      <c r="D85" s="71">
        <v>0</v>
      </c>
      <c r="E85" s="71">
        <v>0</v>
      </c>
      <c r="F85" s="70">
        <v>0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0</v>
      </c>
      <c r="M85" s="70">
        <v>0</v>
      </c>
      <c r="N85" s="70">
        <v>0</v>
      </c>
      <c r="O85" s="70">
        <v>0</v>
      </c>
      <c r="P85" s="70">
        <v>0</v>
      </c>
      <c r="Q85" s="70">
        <v>0</v>
      </c>
      <c r="R85" s="7">
        <f t="shared" si="5"/>
        <v>2</v>
      </c>
    </row>
    <row r="86" spans="1:18" x14ac:dyDescent="0.25">
      <c r="A86" s="69" t="s">
        <v>90</v>
      </c>
      <c r="B86" s="70">
        <v>130</v>
      </c>
      <c r="C86" s="70">
        <v>130</v>
      </c>
      <c r="D86" s="71">
        <v>0</v>
      </c>
      <c r="E86" s="71">
        <v>0</v>
      </c>
      <c r="F86" s="70">
        <v>0</v>
      </c>
      <c r="G86" s="70">
        <v>0</v>
      </c>
      <c r="H86" s="70">
        <v>0</v>
      </c>
      <c r="I86" s="70">
        <v>0</v>
      </c>
      <c r="J86" s="70">
        <v>0</v>
      </c>
      <c r="K86" s="70">
        <v>0</v>
      </c>
      <c r="L86" s="70">
        <v>1</v>
      </c>
      <c r="M86" s="70">
        <v>1</v>
      </c>
      <c r="N86" s="70">
        <v>0</v>
      </c>
      <c r="O86" s="70">
        <v>0</v>
      </c>
      <c r="P86" s="70">
        <v>0</v>
      </c>
      <c r="Q86" s="70">
        <v>0</v>
      </c>
      <c r="R86" s="7">
        <f t="shared" si="5"/>
        <v>262</v>
      </c>
    </row>
    <row r="87" spans="1:18" x14ac:dyDescent="0.25">
      <c r="A87" s="69" t="s">
        <v>91</v>
      </c>
      <c r="B87" s="70">
        <v>43</v>
      </c>
      <c r="C87" s="70">
        <v>49</v>
      </c>
      <c r="D87" s="71">
        <v>0</v>
      </c>
      <c r="E87" s="71">
        <v>0</v>
      </c>
      <c r="F87" s="70">
        <v>1</v>
      </c>
      <c r="G87" s="70">
        <v>1</v>
      </c>
      <c r="H87" s="70">
        <v>2</v>
      </c>
      <c r="I87" s="70">
        <v>2</v>
      </c>
      <c r="J87" s="70">
        <v>1</v>
      </c>
      <c r="K87" s="70">
        <v>1</v>
      </c>
      <c r="L87" s="70">
        <v>2</v>
      </c>
      <c r="M87" s="70">
        <v>2</v>
      </c>
      <c r="N87" s="70">
        <v>6</v>
      </c>
      <c r="O87" s="70">
        <v>6</v>
      </c>
      <c r="P87" s="70">
        <v>0</v>
      </c>
      <c r="Q87" s="70">
        <v>0</v>
      </c>
      <c r="R87" s="7">
        <f t="shared" si="5"/>
        <v>116</v>
      </c>
    </row>
    <row r="88" spans="1:18" x14ac:dyDescent="0.25">
      <c r="A88" s="73" t="s">
        <v>80</v>
      </c>
      <c r="B88" s="6">
        <f t="shared" ref="B88:R88" si="6">SUM(B78:B87)</f>
        <v>286</v>
      </c>
      <c r="C88" s="6">
        <f t="shared" si="6"/>
        <v>296</v>
      </c>
      <c r="D88" s="6">
        <f t="shared" si="6"/>
        <v>0</v>
      </c>
      <c r="E88" s="6">
        <f t="shared" si="6"/>
        <v>0</v>
      </c>
      <c r="F88" s="6">
        <f t="shared" si="6"/>
        <v>5</v>
      </c>
      <c r="G88" s="6">
        <f t="shared" si="6"/>
        <v>5</v>
      </c>
      <c r="H88" s="6">
        <f t="shared" si="6"/>
        <v>3</v>
      </c>
      <c r="I88" s="6">
        <f t="shared" si="6"/>
        <v>3</v>
      </c>
      <c r="J88" s="6">
        <f t="shared" si="6"/>
        <v>2</v>
      </c>
      <c r="K88" s="6">
        <f t="shared" si="6"/>
        <v>2</v>
      </c>
      <c r="L88" s="6">
        <f t="shared" si="6"/>
        <v>7</v>
      </c>
      <c r="M88" s="6">
        <f t="shared" si="6"/>
        <v>7</v>
      </c>
      <c r="N88" s="6">
        <f t="shared" si="6"/>
        <v>14</v>
      </c>
      <c r="O88" s="6">
        <f t="shared" si="6"/>
        <v>17</v>
      </c>
      <c r="P88" s="6">
        <f t="shared" si="6"/>
        <v>0</v>
      </c>
      <c r="Q88" s="6">
        <f t="shared" si="6"/>
        <v>0</v>
      </c>
      <c r="R88" s="6">
        <f t="shared" si="6"/>
        <v>647</v>
      </c>
    </row>
    <row r="90" spans="1:18" x14ac:dyDescent="0.25">
      <c r="A90" s="74" t="s">
        <v>3</v>
      </c>
      <c r="B90" s="25" t="s">
        <v>8</v>
      </c>
      <c r="C90" s="26"/>
      <c r="D90" s="25" t="s">
        <v>9</v>
      </c>
      <c r="E90" s="26"/>
      <c r="F90" s="25" t="s">
        <v>10</v>
      </c>
      <c r="G90" s="26"/>
      <c r="H90" s="25" t="s">
        <v>51</v>
      </c>
      <c r="I90" s="26"/>
      <c r="J90" s="25" t="s">
        <v>52</v>
      </c>
      <c r="K90" s="26"/>
      <c r="L90" s="25" t="s">
        <v>4</v>
      </c>
      <c r="M90" s="26"/>
      <c r="N90" s="23" t="s">
        <v>73</v>
      </c>
      <c r="O90" s="24"/>
      <c r="P90" s="23" t="s">
        <v>6</v>
      </c>
      <c r="Q90" s="24"/>
    </row>
    <row r="91" spans="1:18" x14ac:dyDescent="0.25">
      <c r="A91" s="75"/>
      <c r="B91" s="55" t="s">
        <v>75</v>
      </c>
      <c r="C91" s="55" t="s">
        <v>29</v>
      </c>
      <c r="D91" s="55" t="s">
        <v>75</v>
      </c>
      <c r="E91" s="55" t="s">
        <v>29</v>
      </c>
      <c r="F91" s="55" t="s">
        <v>75</v>
      </c>
      <c r="G91" s="55" t="s">
        <v>29</v>
      </c>
      <c r="H91" s="55" t="s">
        <v>75</v>
      </c>
      <c r="I91" s="55" t="s">
        <v>29</v>
      </c>
      <c r="J91" s="55" t="s">
        <v>75</v>
      </c>
      <c r="K91" s="55" t="s">
        <v>29</v>
      </c>
      <c r="L91" s="55" t="s">
        <v>75</v>
      </c>
      <c r="M91" s="55" t="s">
        <v>29</v>
      </c>
      <c r="N91" s="55" t="s">
        <v>75</v>
      </c>
      <c r="O91" s="55" t="s">
        <v>29</v>
      </c>
      <c r="P91" s="55" t="s">
        <v>75</v>
      </c>
      <c r="Q91" s="55" t="s">
        <v>29</v>
      </c>
    </row>
    <row r="92" spans="1:18" x14ac:dyDescent="0.25">
      <c r="A92" s="76" t="s">
        <v>14</v>
      </c>
      <c r="B92" s="77">
        <f t="shared" ref="B92:Q92" si="7">B73</f>
        <v>112</v>
      </c>
      <c r="C92" s="77">
        <f t="shared" si="7"/>
        <v>112</v>
      </c>
      <c r="D92" s="77">
        <f t="shared" si="7"/>
        <v>8</v>
      </c>
      <c r="E92" s="77">
        <f t="shared" si="7"/>
        <v>8</v>
      </c>
      <c r="F92" s="77">
        <f t="shared" si="7"/>
        <v>1</v>
      </c>
      <c r="G92" s="77">
        <f t="shared" si="7"/>
        <v>1</v>
      </c>
      <c r="H92" s="77">
        <f t="shared" si="7"/>
        <v>0</v>
      </c>
      <c r="I92" s="77">
        <f t="shared" si="7"/>
        <v>0</v>
      </c>
      <c r="J92" s="77">
        <f t="shared" si="7"/>
        <v>1</v>
      </c>
      <c r="K92" s="77">
        <f t="shared" si="7"/>
        <v>1</v>
      </c>
      <c r="L92" s="77">
        <f t="shared" si="7"/>
        <v>31</v>
      </c>
      <c r="M92" s="77">
        <f t="shared" si="7"/>
        <v>31</v>
      </c>
      <c r="N92" s="77">
        <f t="shared" si="7"/>
        <v>36</v>
      </c>
      <c r="O92" s="77">
        <f t="shared" si="7"/>
        <v>37</v>
      </c>
      <c r="P92" s="77">
        <f t="shared" si="7"/>
        <v>0</v>
      </c>
      <c r="Q92" s="77">
        <f t="shared" si="7"/>
        <v>0</v>
      </c>
    </row>
    <row r="93" spans="1:18" x14ac:dyDescent="0.25">
      <c r="A93" s="78" t="s">
        <v>92</v>
      </c>
      <c r="B93" s="77">
        <f>B87</f>
        <v>43</v>
      </c>
      <c r="C93" s="77">
        <f t="shared" ref="C93:Q93" si="8">C87</f>
        <v>49</v>
      </c>
      <c r="D93" s="77">
        <f t="shared" si="8"/>
        <v>0</v>
      </c>
      <c r="E93" s="77">
        <f t="shared" si="8"/>
        <v>0</v>
      </c>
      <c r="F93" s="77">
        <f t="shared" si="8"/>
        <v>1</v>
      </c>
      <c r="G93" s="77">
        <f t="shared" si="8"/>
        <v>1</v>
      </c>
      <c r="H93" s="77">
        <f t="shared" si="8"/>
        <v>2</v>
      </c>
      <c r="I93" s="77">
        <f t="shared" si="8"/>
        <v>2</v>
      </c>
      <c r="J93" s="77">
        <f t="shared" si="8"/>
        <v>1</v>
      </c>
      <c r="K93" s="77">
        <f t="shared" si="8"/>
        <v>1</v>
      </c>
      <c r="L93" s="77">
        <f t="shared" si="8"/>
        <v>2</v>
      </c>
      <c r="M93" s="77">
        <f t="shared" si="8"/>
        <v>2</v>
      </c>
      <c r="N93" s="77">
        <f t="shared" si="8"/>
        <v>6</v>
      </c>
      <c r="O93" s="77">
        <f t="shared" si="8"/>
        <v>6</v>
      </c>
      <c r="P93" s="77">
        <f t="shared" si="8"/>
        <v>0</v>
      </c>
      <c r="Q93" s="77">
        <f t="shared" si="8"/>
        <v>0</v>
      </c>
    </row>
    <row r="94" spans="1:18" x14ac:dyDescent="0.25">
      <c r="A94" s="79" t="s">
        <v>12</v>
      </c>
      <c r="B94" s="5">
        <f>SUM(B92:B93)</f>
        <v>155</v>
      </c>
      <c r="C94" s="5">
        <f t="shared" ref="C94:P94" si="9">SUM(C92:C93)</f>
        <v>161</v>
      </c>
      <c r="D94" s="5">
        <f t="shared" si="9"/>
        <v>8</v>
      </c>
      <c r="E94" s="5">
        <f t="shared" si="9"/>
        <v>8</v>
      </c>
      <c r="F94" s="5">
        <f t="shared" si="9"/>
        <v>2</v>
      </c>
      <c r="G94" s="5">
        <f t="shared" si="9"/>
        <v>2</v>
      </c>
      <c r="H94" s="5">
        <f t="shared" si="9"/>
        <v>2</v>
      </c>
      <c r="I94" s="5">
        <f t="shared" si="9"/>
        <v>2</v>
      </c>
      <c r="J94" s="5">
        <f t="shared" si="9"/>
        <v>2</v>
      </c>
      <c r="K94" s="5">
        <f t="shared" si="9"/>
        <v>2</v>
      </c>
      <c r="L94" s="5">
        <f t="shared" si="9"/>
        <v>33</v>
      </c>
      <c r="M94" s="5">
        <f t="shared" si="9"/>
        <v>33</v>
      </c>
      <c r="N94" s="5">
        <f t="shared" si="9"/>
        <v>42</v>
      </c>
      <c r="O94" s="5">
        <f t="shared" si="9"/>
        <v>43</v>
      </c>
      <c r="P94" s="5">
        <f t="shared" si="9"/>
        <v>0</v>
      </c>
      <c r="Q94" s="5">
        <f>SUM(Q92:Q93)</f>
        <v>0</v>
      </c>
    </row>
    <row r="95" spans="1:18" x14ac:dyDescent="0.25">
      <c r="A95" s="6" t="s">
        <v>13</v>
      </c>
      <c r="B95" s="80">
        <f>SUM(B94,D94,F94,H94,J94,L94,N94,P94)</f>
        <v>244</v>
      </c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2"/>
    </row>
    <row r="97" spans="1:14" ht="15.75" x14ac:dyDescent="0.25">
      <c r="A97" s="2" t="s">
        <v>15</v>
      </c>
    </row>
    <row r="98" spans="1:14" x14ac:dyDescent="0.25">
      <c r="A98" s="83" t="s">
        <v>3</v>
      </c>
      <c r="B98" s="25" t="s">
        <v>8</v>
      </c>
      <c r="C98" s="26"/>
      <c r="D98" s="25" t="s">
        <v>9</v>
      </c>
      <c r="E98" s="26"/>
      <c r="F98" s="84" t="s">
        <v>10</v>
      </c>
      <c r="G98" s="85"/>
      <c r="H98" s="84" t="s">
        <v>4</v>
      </c>
      <c r="I98" s="85"/>
      <c r="J98" s="84" t="s">
        <v>5</v>
      </c>
      <c r="K98" s="85"/>
      <c r="L98" s="84" t="s">
        <v>6</v>
      </c>
      <c r="M98" s="85"/>
      <c r="N98" s="83" t="s">
        <v>16</v>
      </c>
    </row>
    <row r="99" spans="1:14" x14ac:dyDescent="0.25">
      <c r="A99" s="86"/>
      <c r="B99" s="55" t="s">
        <v>75</v>
      </c>
      <c r="C99" s="55" t="s">
        <v>29</v>
      </c>
      <c r="D99" s="55" t="s">
        <v>75</v>
      </c>
      <c r="E99" s="55" t="s">
        <v>29</v>
      </c>
      <c r="F99" s="55" t="s">
        <v>75</v>
      </c>
      <c r="G99" s="55" t="s">
        <v>29</v>
      </c>
      <c r="H99" s="55" t="s">
        <v>75</v>
      </c>
      <c r="I99" s="55" t="s">
        <v>29</v>
      </c>
      <c r="J99" s="55" t="s">
        <v>75</v>
      </c>
      <c r="K99" s="55" t="s">
        <v>29</v>
      </c>
      <c r="L99" s="55" t="s">
        <v>75</v>
      </c>
      <c r="M99" s="55" t="s">
        <v>29</v>
      </c>
      <c r="N99" s="86"/>
    </row>
    <row r="100" spans="1:14" x14ac:dyDescent="0.25">
      <c r="A100" s="33" t="s">
        <v>94</v>
      </c>
      <c r="B100" s="33"/>
      <c r="C100" s="33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8"/>
    </row>
    <row r="101" spans="1:14" x14ac:dyDescent="0.25">
      <c r="A101" s="33" t="s">
        <v>95</v>
      </c>
      <c r="B101" s="33"/>
      <c r="C101" s="33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8"/>
    </row>
    <row r="102" spans="1:14" x14ac:dyDescent="0.25">
      <c r="A102" s="33" t="s">
        <v>96</v>
      </c>
      <c r="B102" s="33"/>
      <c r="C102" s="33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8"/>
    </row>
    <row r="103" spans="1:14" x14ac:dyDescent="0.25">
      <c r="A103" s="33" t="s">
        <v>97</v>
      </c>
      <c r="B103" s="33">
        <v>10</v>
      </c>
      <c r="C103" s="33">
        <v>10</v>
      </c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8">
        <v>1</v>
      </c>
    </row>
    <row r="104" spans="1:14" x14ac:dyDescent="0.25">
      <c r="A104" s="33" t="s">
        <v>98</v>
      </c>
      <c r="B104" s="33"/>
      <c r="C104" s="33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8"/>
    </row>
    <row r="105" spans="1:14" x14ac:dyDescent="0.25">
      <c r="A105" s="33" t="s">
        <v>99</v>
      </c>
      <c r="B105" s="33">
        <v>12</v>
      </c>
      <c r="C105" s="33">
        <v>12</v>
      </c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8">
        <v>1</v>
      </c>
    </row>
    <row r="106" spans="1:14" x14ac:dyDescent="0.25">
      <c r="A106" s="33" t="s">
        <v>100</v>
      </c>
      <c r="B106" s="33">
        <v>15</v>
      </c>
      <c r="C106" s="33">
        <v>15</v>
      </c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8">
        <v>1</v>
      </c>
    </row>
    <row r="107" spans="1:14" x14ac:dyDescent="0.25">
      <c r="A107" s="33" t="s">
        <v>101</v>
      </c>
      <c r="B107" s="33"/>
      <c r="C107" s="33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8"/>
    </row>
    <row r="108" spans="1:14" x14ac:dyDescent="0.25">
      <c r="A108" s="33" t="s">
        <v>102</v>
      </c>
      <c r="B108" s="33">
        <v>6</v>
      </c>
      <c r="C108" s="33">
        <v>6</v>
      </c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8">
        <v>1</v>
      </c>
    </row>
    <row r="109" spans="1:14" x14ac:dyDescent="0.25">
      <c r="A109" s="33" t="s">
        <v>103</v>
      </c>
      <c r="B109" s="33"/>
      <c r="C109" s="33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8"/>
    </row>
    <row r="110" spans="1:14" x14ac:dyDescent="0.25">
      <c r="A110" s="33" t="s">
        <v>104</v>
      </c>
      <c r="B110" s="33"/>
      <c r="C110" s="33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8"/>
    </row>
    <row r="111" spans="1:14" x14ac:dyDescent="0.25">
      <c r="A111" s="33" t="s">
        <v>105</v>
      </c>
      <c r="B111" s="33"/>
      <c r="C111" s="33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8"/>
    </row>
    <row r="112" spans="1:14" x14ac:dyDescent="0.25">
      <c r="A112" s="33" t="s">
        <v>106</v>
      </c>
      <c r="B112" s="33"/>
      <c r="C112" s="33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8"/>
    </row>
    <row r="113" spans="1:14" x14ac:dyDescent="0.25">
      <c r="A113" s="34" t="s">
        <v>12</v>
      </c>
      <c r="B113" s="34">
        <f t="shared" ref="B113:N113" si="10">SUM(B100:B112)</f>
        <v>43</v>
      </c>
      <c r="C113" s="34">
        <f t="shared" si="10"/>
        <v>43</v>
      </c>
      <c r="D113" s="34">
        <f t="shared" si="10"/>
        <v>0</v>
      </c>
      <c r="E113" s="34">
        <f t="shared" si="10"/>
        <v>0</v>
      </c>
      <c r="F113" s="34">
        <f t="shared" si="10"/>
        <v>0</v>
      </c>
      <c r="G113" s="34">
        <f t="shared" si="10"/>
        <v>0</v>
      </c>
      <c r="H113" s="34">
        <f t="shared" si="10"/>
        <v>0</v>
      </c>
      <c r="I113" s="34">
        <f t="shared" si="10"/>
        <v>0</v>
      </c>
      <c r="J113" s="34">
        <f t="shared" si="10"/>
        <v>0</v>
      </c>
      <c r="K113" s="34">
        <f t="shared" si="10"/>
        <v>0</v>
      </c>
      <c r="L113" s="34">
        <f t="shared" si="10"/>
        <v>0</v>
      </c>
      <c r="M113" s="34">
        <f t="shared" si="10"/>
        <v>0</v>
      </c>
      <c r="N113" s="34">
        <f t="shared" si="10"/>
        <v>4</v>
      </c>
    </row>
    <row r="114" spans="1:14" x14ac:dyDescent="0.25">
      <c r="A114" s="50" t="s">
        <v>50</v>
      </c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2"/>
    </row>
    <row r="115" spans="1:14" x14ac:dyDescent="0.25">
      <c r="A115" s="83" t="s">
        <v>3</v>
      </c>
      <c r="B115" s="25" t="s">
        <v>8</v>
      </c>
      <c r="C115" s="26"/>
      <c r="D115" s="25" t="s">
        <v>9</v>
      </c>
      <c r="E115" s="26"/>
      <c r="F115" s="84" t="s">
        <v>10</v>
      </c>
      <c r="G115" s="85"/>
      <c r="H115" s="84" t="s">
        <v>4</v>
      </c>
      <c r="I115" s="85"/>
      <c r="J115" s="84" t="s">
        <v>5</v>
      </c>
      <c r="K115" s="85"/>
      <c r="L115" s="84" t="s">
        <v>6</v>
      </c>
      <c r="M115" s="85"/>
      <c r="N115" s="83" t="s">
        <v>16</v>
      </c>
    </row>
    <row r="116" spans="1:14" x14ac:dyDescent="0.25">
      <c r="A116" s="86"/>
      <c r="B116" s="55" t="s">
        <v>75</v>
      </c>
      <c r="C116" s="55" t="s">
        <v>29</v>
      </c>
      <c r="D116" s="55" t="s">
        <v>75</v>
      </c>
      <c r="E116" s="55" t="s">
        <v>29</v>
      </c>
      <c r="F116" s="55" t="s">
        <v>75</v>
      </c>
      <c r="G116" s="55" t="s">
        <v>29</v>
      </c>
      <c r="H116" s="55" t="s">
        <v>75</v>
      </c>
      <c r="I116" s="55" t="s">
        <v>29</v>
      </c>
      <c r="J116" s="55" t="s">
        <v>75</v>
      </c>
      <c r="K116" s="55" t="s">
        <v>29</v>
      </c>
      <c r="L116" s="55" t="s">
        <v>75</v>
      </c>
      <c r="M116" s="55" t="s">
        <v>29</v>
      </c>
      <c r="N116" s="86"/>
    </row>
    <row r="117" spans="1:14" x14ac:dyDescent="0.25">
      <c r="A117" s="33" t="s">
        <v>107</v>
      </c>
      <c r="B117" s="33"/>
      <c r="C117" s="33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8"/>
    </row>
    <row r="118" spans="1:14" x14ac:dyDescent="0.25">
      <c r="A118" s="33" t="s">
        <v>108</v>
      </c>
      <c r="B118" s="33"/>
      <c r="C118" s="33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8"/>
    </row>
    <row r="119" spans="1:14" x14ac:dyDescent="0.25">
      <c r="A119" s="33" t="s">
        <v>109</v>
      </c>
      <c r="B119" s="33"/>
      <c r="C119" s="33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8"/>
    </row>
    <row r="120" spans="1:14" x14ac:dyDescent="0.25">
      <c r="A120" s="33" t="s">
        <v>110</v>
      </c>
      <c r="B120" s="33"/>
      <c r="C120" s="33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8"/>
    </row>
    <row r="121" spans="1:14" x14ac:dyDescent="0.25">
      <c r="A121" s="33" t="s">
        <v>111</v>
      </c>
      <c r="B121" s="33"/>
      <c r="C121" s="33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8"/>
    </row>
    <row r="122" spans="1:14" x14ac:dyDescent="0.25">
      <c r="A122" s="33" t="s">
        <v>112</v>
      </c>
      <c r="B122" s="33"/>
      <c r="C122" s="33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8"/>
    </row>
    <row r="123" spans="1:14" x14ac:dyDescent="0.25">
      <c r="A123" s="33" t="s">
        <v>113</v>
      </c>
      <c r="B123" s="33"/>
      <c r="C123" s="33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8"/>
    </row>
    <row r="124" spans="1:14" x14ac:dyDescent="0.25">
      <c r="A124" s="33" t="s">
        <v>114</v>
      </c>
      <c r="B124" s="33"/>
      <c r="C124" s="33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8"/>
    </row>
    <row r="125" spans="1:14" x14ac:dyDescent="0.25">
      <c r="A125" s="33" t="s">
        <v>115</v>
      </c>
      <c r="B125" s="33"/>
      <c r="C125" s="33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8"/>
    </row>
    <row r="126" spans="1:14" x14ac:dyDescent="0.25">
      <c r="A126" s="33" t="s">
        <v>116</v>
      </c>
      <c r="B126" s="33"/>
      <c r="C126" s="33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8"/>
    </row>
    <row r="127" spans="1:14" x14ac:dyDescent="0.25">
      <c r="A127" s="33" t="s">
        <v>117</v>
      </c>
      <c r="B127" s="33"/>
      <c r="C127" s="33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8"/>
    </row>
    <row r="128" spans="1:14" x14ac:dyDescent="0.25">
      <c r="A128" s="33" t="s">
        <v>118</v>
      </c>
      <c r="B128" s="33"/>
      <c r="C128" s="33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8"/>
    </row>
    <row r="129" spans="1:14" x14ac:dyDescent="0.25">
      <c r="A129" s="33" t="s">
        <v>119</v>
      </c>
      <c r="B129" s="33"/>
      <c r="C129" s="33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8"/>
    </row>
    <row r="130" spans="1:14" x14ac:dyDescent="0.25">
      <c r="A130" s="33" t="s">
        <v>120</v>
      </c>
      <c r="B130" s="33"/>
      <c r="C130" s="33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8"/>
    </row>
    <row r="131" spans="1:14" x14ac:dyDescent="0.25">
      <c r="A131" s="33" t="s">
        <v>121</v>
      </c>
      <c r="B131" s="33"/>
      <c r="C131" s="33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8"/>
    </row>
    <row r="132" spans="1:14" x14ac:dyDescent="0.25">
      <c r="A132" s="33" t="s">
        <v>122</v>
      </c>
      <c r="B132" s="33"/>
      <c r="C132" s="33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8"/>
    </row>
    <row r="133" spans="1:14" x14ac:dyDescent="0.25">
      <c r="A133" s="33" t="s">
        <v>123</v>
      </c>
      <c r="B133" s="33"/>
      <c r="C133" s="33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8"/>
    </row>
    <row r="134" spans="1:14" x14ac:dyDescent="0.25">
      <c r="A134" s="33" t="s">
        <v>124</v>
      </c>
      <c r="B134" s="33"/>
      <c r="C134" s="33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8"/>
    </row>
    <row r="135" spans="1:14" x14ac:dyDescent="0.25">
      <c r="A135" s="34" t="s">
        <v>12</v>
      </c>
      <c r="B135" s="34">
        <f t="shared" ref="B135:N135" si="11">SUM(B117:B134)</f>
        <v>0</v>
      </c>
      <c r="C135" s="34">
        <f t="shared" si="11"/>
        <v>0</v>
      </c>
      <c r="D135" s="34">
        <f t="shared" si="11"/>
        <v>0</v>
      </c>
      <c r="E135" s="34">
        <f t="shared" si="11"/>
        <v>0</v>
      </c>
      <c r="F135" s="34">
        <f t="shared" si="11"/>
        <v>0</v>
      </c>
      <c r="G135" s="34">
        <f t="shared" si="11"/>
        <v>0</v>
      </c>
      <c r="H135" s="34">
        <f t="shared" si="11"/>
        <v>0</v>
      </c>
      <c r="I135" s="34">
        <f t="shared" si="11"/>
        <v>0</v>
      </c>
      <c r="J135" s="34">
        <f t="shared" si="11"/>
        <v>0</v>
      </c>
      <c r="K135" s="34">
        <f t="shared" si="11"/>
        <v>0</v>
      </c>
      <c r="L135" s="34">
        <f t="shared" si="11"/>
        <v>0</v>
      </c>
      <c r="M135" s="34">
        <f t="shared" si="11"/>
        <v>0</v>
      </c>
      <c r="N135" s="34">
        <f t="shared" si="11"/>
        <v>0</v>
      </c>
    </row>
    <row r="136" spans="1:14" x14ac:dyDescent="0.25">
      <c r="A136" s="50" t="s">
        <v>125</v>
      </c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2"/>
    </row>
    <row r="137" spans="1:14" x14ac:dyDescent="0.25">
      <c r="A137" s="83" t="s">
        <v>3</v>
      </c>
      <c r="B137" s="25" t="s">
        <v>8</v>
      </c>
      <c r="C137" s="26"/>
      <c r="D137" s="25" t="s">
        <v>9</v>
      </c>
      <c r="E137" s="26"/>
      <c r="F137" s="84" t="s">
        <v>10</v>
      </c>
      <c r="G137" s="85"/>
      <c r="H137" s="84" t="s">
        <v>4</v>
      </c>
      <c r="I137" s="85"/>
      <c r="J137" s="84" t="s">
        <v>5</v>
      </c>
      <c r="K137" s="85"/>
      <c r="L137" s="84" t="s">
        <v>6</v>
      </c>
      <c r="M137" s="85"/>
      <c r="N137" s="83" t="s">
        <v>126</v>
      </c>
    </row>
    <row r="138" spans="1:14" x14ac:dyDescent="0.25">
      <c r="A138" s="86"/>
      <c r="B138" s="55" t="s">
        <v>75</v>
      </c>
      <c r="C138" s="55" t="s">
        <v>29</v>
      </c>
      <c r="D138" s="55" t="s">
        <v>75</v>
      </c>
      <c r="E138" s="55" t="s">
        <v>29</v>
      </c>
      <c r="F138" s="55" t="s">
        <v>75</v>
      </c>
      <c r="G138" s="55" t="s">
        <v>29</v>
      </c>
      <c r="H138" s="55" t="s">
        <v>75</v>
      </c>
      <c r="I138" s="55" t="s">
        <v>29</v>
      </c>
      <c r="J138" s="55" t="s">
        <v>75</v>
      </c>
      <c r="K138" s="55" t="s">
        <v>29</v>
      </c>
      <c r="L138" s="55" t="s">
        <v>75</v>
      </c>
      <c r="M138" s="55" t="s">
        <v>29</v>
      </c>
      <c r="N138" s="86"/>
    </row>
    <row r="139" spans="1:14" x14ac:dyDescent="0.25">
      <c r="A139" s="33" t="s">
        <v>127</v>
      </c>
      <c r="B139" s="33">
        <v>220</v>
      </c>
      <c r="C139" s="33">
        <v>220</v>
      </c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8">
        <v>1</v>
      </c>
    </row>
    <row r="140" spans="1:14" x14ac:dyDescent="0.25">
      <c r="A140" s="33" t="s">
        <v>128</v>
      </c>
      <c r="B140" s="33"/>
      <c r="C140" s="33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8"/>
    </row>
    <row r="141" spans="1:14" x14ac:dyDescent="0.25">
      <c r="A141" s="34" t="s">
        <v>12</v>
      </c>
      <c r="B141" s="34">
        <f t="shared" ref="B141:N141" si="12">SUM(B139:B140)</f>
        <v>220</v>
      </c>
      <c r="C141" s="34">
        <f t="shared" si="12"/>
        <v>220</v>
      </c>
      <c r="D141" s="34">
        <f t="shared" si="12"/>
        <v>0</v>
      </c>
      <c r="E141" s="34">
        <f t="shared" si="12"/>
        <v>0</v>
      </c>
      <c r="F141" s="34">
        <f t="shared" si="12"/>
        <v>0</v>
      </c>
      <c r="G141" s="34">
        <f t="shared" si="12"/>
        <v>0</v>
      </c>
      <c r="H141" s="34">
        <f t="shared" si="12"/>
        <v>0</v>
      </c>
      <c r="I141" s="34">
        <f t="shared" si="12"/>
        <v>0</v>
      </c>
      <c r="J141" s="34">
        <f t="shared" si="12"/>
        <v>0</v>
      </c>
      <c r="K141" s="34">
        <f t="shared" si="12"/>
        <v>0</v>
      </c>
      <c r="L141" s="34">
        <f t="shared" si="12"/>
        <v>0</v>
      </c>
      <c r="M141" s="34">
        <f t="shared" si="12"/>
        <v>0</v>
      </c>
      <c r="N141" s="34">
        <f t="shared" si="12"/>
        <v>1</v>
      </c>
    </row>
    <row r="143" spans="1:14" x14ac:dyDescent="0.25">
      <c r="A143" s="89" t="s">
        <v>19</v>
      </c>
      <c r="B143" s="90"/>
      <c r="C143" s="90"/>
      <c r="D143" s="91"/>
      <c r="E143" s="92"/>
    </row>
    <row r="144" spans="1:14" ht="24" x14ac:dyDescent="0.25">
      <c r="A144" s="93" t="s">
        <v>3</v>
      </c>
      <c r="B144" s="93" t="s">
        <v>20</v>
      </c>
      <c r="C144" s="94" t="s">
        <v>21</v>
      </c>
      <c r="D144" s="95"/>
      <c r="E144" s="96"/>
    </row>
    <row r="145" spans="1:14" x14ac:dyDescent="0.25">
      <c r="A145" s="97" t="s">
        <v>129</v>
      </c>
      <c r="B145" s="87"/>
      <c r="C145" s="87"/>
      <c r="D145" s="95"/>
      <c r="E145" s="98"/>
    </row>
    <row r="146" spans="1:14" x14ac:dyDescent="0.25">
      <c r="A146" s="97" t="s">
        <v>130</v>
      </c>
      <c r="B146" s="87"/>
      <c r="C146" s="87"/>
      <c r="D146" s="95"/>
      <c r="E146" s="98"/>
    </row>
    <row r="147" spans="1:14" x14ac:dyDescent="0.25">
      <c r="A147" s="97" t="s">
        <v>131</v>
      </c>
      <c r="B147" s="87"/>
      <c r="C147" s="87"/>
      <c r="D147" s="95"/>
      <c r="E147" s="98"/>
    </row>
    <row r="148" spans="1:14" x14ac:dyDescent="0.25">
      <c r="A148" s="97" t="s">
        <v>132</v>
      </c>
      <c r="B148" s="87"/>
      <c r="C148" s="87"/>
      <c r="D148" s="95"/>
      <c r="E148" s="98"/>
    </row>
    <row r="149" spans="1:14" x14ac:dyDescent="0.25">
      <c r="A149" s="97" t="s">
        <v>133</v>
      </c>
      <c r="B149" s="87"/>
      <c r="C149" s="87"/>
      <c r="D149" s="95"/>
      <c r="E149" s="98"/>
    </row>
    <row r="150" spans="1:14" x14ac:dyDescent="0.25">
      <c r="A150" s="97" t="s">
        <v>134</v>
      </c>
      <c r="B150" s="87">
        <v>1</v>
      </c>
      <c r="C150" s="87">
        <v>350</v>
      </c>
      <c r="D150" s="95"/>
      <c r="E150" s="98"/>
    </row>
    <row r="151" spans="1:14" x14ac:dyDescent="0.25">
      <c r="A151" s="97" t="s">
        <v>135</v>
      </c>
      <c r="B151" s="87"/>
      <c r="C151" s="87"/>
      <c r="D151" s="95"/>
      <c r="E151" s="98"/>
    </row>
    <row r="152" spans="1:14" x14ac:dyDescent="0.25">
      <c r="A152" s="97" t="s">
        <v>136</v>
      </c>
      <c r="B152" s="87"/>
      <c r="C152" s="87"/>
      <c r="D152" s="95"/>
      <c r="E152" s="98"/>
    </row>
    <row r="153" spans="1:14" x14ac:dyDescent="0.25">
      <c r="A153" s="99" t="s">
        <v>22</v>
      </c>
      <c r="B153" s="100">
        <f>SUM(B145:B152)</f>
        <v>1</v>
      </c>
      <c r="C153" s="100">
        <f>SUM(C145:C152)</f>
        <v>350</v>
      </c>
      <c r="D153" s="95"/>
      <c r="E153" s="98"/>
    </row>
    <row r="155" spans="1:14" x14ac:dyDescent="0.25">
      <c r="A155" s="83" t="s">
        <v>3</v>
      </c>
      <c r="B155" s="25" t="s">
        <v>8</v>
      </c>
      <c r="C155" s="26"/>
      <c r="D155" s="25" t="s">
        <v>9</v>
      </c>
      <c r="E155" s="26"/>
      <c r="F155" s="84" t="s">
        <v>10</v>
      </c>
      <c r="G155" s="85"/>
      <c r="H155" s="84" t="s">
        <v>4</v>
      </c>
      <c r="I155" s="85"/>
      <c r="J155" s="84" t="s">
        <v>5</v>
      </c>
      <c r="K155" s="85"/>
      <c r="L155" s="84" t="s">
        <v>6</v>
      </c>
      <c r="M155" s="85"/>
      <c r="N155" s="83" t="s">
        <v>16</v>
      </c>
    </row>
    <row r="156" spans="1:14" x14ac:dyDescent="0.25">
      <c r="A156" s="86"/>
      <c r="B156" s="55" t="s">
        <v>75</v>
      </c>
      <c r="C156" s="55" t="s">
        <v>29</v>
      </c>
      <c r="D156" s="55" t="s">
        <v>75</v>
      </c>
      <c r="E156" s="55" t="s">
        <v>29</v>
      </c>
      <c r="F156" s="55" t="s">
        <v>75</v>
      </c>
      <c r="G156" s="55" t="s">
        <v>29</v>
      </c>
      <c r="H156" s="55" t="s">
        <v>75</v>
      </c>
      <c r="I156" s="55" t="s">
        <v>29</v>
      </c>
      <c r="J156" s="55" t="s">
        <v>75</v>
      </c>
      <c r="K156" s="55" t="s">
        <v>29</v>
      </c>
      <c r="L156" s="55" t="s">
        <v>75</v>
      </c>
      <c r="M156" s="55" t="s">
        <v>29</v>
      </c>
      <c r="N156" s="86"/>
    </row>
    <row r="157" spans="1:14" x14ac:dyDescent="0.25">
      <c r="A157" s="33" t="s">
        <v>17</v>
      </c>
      <c r="B157" s="33">
        <f t="shared" ref="B157:N157" si="13">B113</f>
        <v>43</v>
      </c>
      <c r="C157" s="33">
        <f t="shared" si="13"/>
        <v>43</v>
      </c>
      <c r="D157" s="33">
        <f t="shared" si="13"/>
        <v>0</v>
      </c>
      <c r="E157" s="33">
        <f t="shared" si="13"/>
        <v>0</v>
      </c>
      <c r="F157" s="33">
        <f t="shared" si="13"/>
        <v>0</v>
      </c>
      <c r="G157" s="33">
        <f t="shared" si="13"/>
        <v>0</v>
      </c>
      <c r="H157" s="33">
        <f t="shared" si="13"/>
        <v>0</v>
      </c>
      <c r="I157" s="33">
        <f t="shared" si="13"/>
        <v>0</v>
      </c>
      <c r="J157" s="33">
        <f t="shared" si="13"/>
        <v>0</v>
      </c>
      <c r="K157" s="33">
        <f t="shared" si="13"/>
        <v>0</v>
      </c>
      <c r="L157" s="33">
        <f t="shared" si="13"/>
        <v>0</v>
      </c>
      <c r="M157" s="33">
        <f t="shared" si="13"/>
        <v>0</v>
      </c>
      <c r="N157" s="33">
        <f t="shared" si="13"/>
        <v>4</v>
      </c>
    </row>
    <row r="158" spans="1:14" x14ac:dyDescent="0.25">
      <c r="A158" s="33" t="s">
        <v>11</v>
      </c>
      <c r="B158" s="33">
        <f t="shared" ref="B158:N158" si="14">B135</f>
        <v>0</v>
      </c>
      <c r="C158" s="33">
        <f t="shared" si="14"/>
        <v>0</v>
      </c>
      <c r="D158" s="33">
        <f t="shared" si="14"/>
        <v>0</v>
      </c>
      <c r="E158" s="33">
        <f t="shared" si="14"/>
        <v>0</v>
      </c>
      <c r="F158" s="33">
        <f t="shared" si="14"/>
        <v>0</v>
      </c>
      <c r="G158" s="33">
        <f t="shared" si="14"/>
        <v>0</v>
      </c>
      <c r="H158" s="33">
        <f t="shared" si="14"/>
        <v>0</v>
      </c>
      <c r="I158" s="33">
        <f t="shared" si="14"/>
        <v>0</v>
      </c>
      <c r="J158" s="33">
        <f t="shared" si="14"/>
        <v>0</v>
      </c>
      <c r="K158" s="33">
        <f t="shared" si="14"/>
        <v>0</v>
      </c>
      <c r="L158" s="33">
        <f t="shared" si="14"/>
        <v>0</v>
      </c>
      <c r="M158" s="33">
        <f t="shared" si="14"/>
        <v>0</v>
      </c>
      <c r="N158" s="33">
        <f t="shared" si="14"/>
        <v>0</v>
      </c>
    </row>
    <row r="159" spans="1:14" x14ac:dyDescent="0.25">
      <c r="A159" s="33" t="s">
        <v>18</v>
      </c>
      <c r="B159" s="33">
        <f t="shared" ref="B159:N159" si="15">B141</f>
        <v>220</v>
      </c>
      <c r="C159" s="33">
        <f t="shared" si="15"/>
        <v>220</v>
      </c>
      <c r="D159" s="33">
        <f t="shared" si="15"/>
        <v>0</v>
      </c>
      <c r="E159" s="33">
        <f t="shared" si="15"/>
        <v>0</v>
      </c>
      <c r="F159" s="33">
        <f t="shared" si="15"/>
        <v>0</v>
      </c>
      <c r="G159" s="33">
        <f t="shared" si="15"/>
        <v>0</v>
      </c>
      <c r="H159" s="33">
        <f t="shared" si="15"/>
        <v>0</v>
      </c>
      <c r="I159" s="33">
        <f t="shared" si="15"/>
        <v>0</v>
      </c>
      <c r="J159" s="33">
        <f t="shared" si="15"/>
        <v>0</v>
      </c>
      <c r="K159" s="33">
        <f t="shared" si="15"/>
        <v>0</v>
      </c>
      <c r="L159" s="33">
        <f t="shared" si="15"/>
        <v>0</v>
      </c>
      <c r="M159" s="33">
        <f t="shared" si="15"/>
        <v>0</v>
      </c>
      <c r="N159" s="33">
        <f t="shared" si="15"/>
        <v>1</v>
      </c>
    </row>
    <row r="160" spans="1:14" ht="15.75" x14ac:dyDescent="0.25">
      <c r="A160" s="101" t="s">
        <v>12</v>
      </c>
      <c r="B160" s="102">
        <f t="shared" ref="B160:N160" si="16">SUM(B157:B159)</f>
        <v>263</v>
      </c>
      <c r="C160" s="102">
        <f t="shared" si="16"/>
        <v>263</v>
      </c>
      <c r="D160" s="102">
        <f t="shared" si="16"/>
        <v>0</v>
      </c>
      <c r="E160" s="102">
        <f t="shared" si="16"/>
        <v>0</v>
      </c>
      <c r="F160" s="102">
        <f t="shared" si="16"/>
        <v>0</v>
      </c>
      <c r="G160" s="102">
        <f t="shared" si="16"/>
        <v>0</v>
      </c>
      <c r="H160" s="102">
        <f t="shared" si="16"/>
        <v>0</v>
      </c>
      <c r="I160" s="102">
        <f t="shared" si="16"/>
        <v>0</v>
      </c>
      <c r="J160" s="102">
        <f t="shared" si="16"/>
        <v>0</v>
      </c>
      <c r="K160" s="102">
        <f t="shared" si="16"/>
        <v>0</v>
      </c>
      <c r="L160" s="102">
        <f t="shared" si="16"/>
        <v>0</v>
      </c>
      <c r="M160" s="102">
        <f t="shared" si="16"/>
        <v>0</v>
      </c>
      <c r="N160" s="102">
        <f t="shared" si="16"/>
        <v>5</v>
      </c>
    </row>
    <row r="161" spans="1:14" ht="15.75" x14ac:dyDescent="0.25">
      <c r="A161" s="103" t="s">
        <v>13</v>
      </c>
      <c r="B161" s="104">
        <f>SUM(B160:L160)</f>
        <v>526</v>
      </c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</row>
    <row r="163" spans="1:14" x14ac:dyDescent="0.25">
      <c r="A163" s="105" t="s">
        <v>137</v>
      </c>
      <c r="B163" s="38" t="s">
        <v>8</v>
      </c>
      <c r="C163" s="39"/>
      <c r="D163" s="38" t="s">
        <v>9</v>
      </c>
      <c r="E163" s="39"/>
      <c r="F163" s="106" t="s">
        <v>10</v>
      </c>
      <c r="G163" s="107"/>
      <c r="H163" s="106" t="s">
        <v>4</v>
      </c>
      <c r="I163" s="107"/>
      <c r="J163" s="106" t="s">
        <v>5</v>
      </c>
      <c r="K163" s="107"/>
      <c r="L163" s="106" t="s">
        <v>6</v>
      </c>
      <c r="M163" s="107"/>
      <c r="N163" s="108" t="s">
        <v>16</v>
      </c>
    </row>
    <row r="164" spans="1:14" x14ac:dyDescent="0.25">
      <c r="A164" s="109"/>
      <c r="B164" s="110" t="s">
        <v>75</v>
      </c>
      <c r="C164" s="110" t="s">
        <v>29</v>
      </c>
      <c r="D164" s="110" t="s">
        <v>75</v>
      </c>
      <c r="E164" s="110" t="s">
        <v>29</v>
      </c>
      <c r="F164" s="110" t="s">
        <v>75</v>
      </c>
      <c r="G164" s="110" t="s">
        <v>29</v>
      </c>
      <c r="H164" s="110" t="s">
        <v>75</v>
      </c>
      <c r="I164" s="110" t="s">
        <v>29</v>
      </c>
      <c r="J164" s="110" t="s">
        <v>75</v>
      </c>
      <c r="K164" s="110" t="s">
        <v>29</v>
      </c>
      <c r="L164" s="110" t="s">
        <v>75</v>
      </c>
      <c r="M164" s="110" t="s">
        <v>29</v>
      </c>
      <c r="N164" s="111"/>
    </row>
    <row r="165" spans="1:14" x14ac:dyDescent="0.25">
      <c r="A165" s="112" t="s">
        <v>80</v>
      </c>
      <c r="B165" s="33">
        <v>613</v>
      </c>
      <c r="C165" s="33">
        <v>613</v>
      </c>
      <c r="D165" s="33">
        <f t="shared" ref="D165:N165" si="17">SUM(D160)</f>
        <v>0</v>
      </c>
      <c r="E165" s="33">
        <f t="shared" si="17"/>
        <v>0</v>
      </c>
      <c r="F165" s="33">
        <f t="shared" si="17"/>
        <v>0</v>
      </c>
      <c r="G165" s="33">
        <f t="shared" si="17"/>
        <v>0</v>
      </c>
      <c r="H165" s="33">
        <f t="shared" si="17"/>
        <v>0</v>
      </c>
      <c r="I165" s="33">
        <f t="shared" si="17"/>
        <v>0</v>
      </c>
      <c r="J165" s="33">
        <f t="shared" si="17"/>
        <v>0</v>
      </c>
      <c r="K165" s="33">
        <f t="shared" si="17"/>
        <v>0</v>
      </c>
      <c r="L165" s="33">
        <f t="shared" si="17"/>
        <v>0</v>
      </c>
      <c r="M165" s="33">
        <f t="shared" si="17"/>
        <v>0</v>
      </c>
      <c r="N165" s="33">
        <f t="shared" si="17"/>
        <v>5</v>
      </c>
    </row>
    <row r="168" spans="1:14" ht="15.75" x14ac:dyDescent="0.25">
      <c r="A168" s="2" t="s">
        <v>23</v>
      </c>
    </row>
    <row r="169" spans="1:14" ht="48" x14ac:dyDescent="0.25">
      <c r="A169" s="55" t="s">
        <v>138</v>
      </c>
      <c r="B169" s="113" t="s">
        <v>8</v>
      </c>
      <c r="C169" s="113" t="s">
        <v>9</v>
      </c>
      <c r="D169" s="55" t="s">
        <v>10</v>
      </c>
      <c r="E169" s="55" t="s">
        <v>4</v>
      </c>
      <c r="F169" s="113" t="s">
        <v>5</v>
      </c>
      <c r="G169" s="55" t="s">
        <v>24</v>
      </c>
      <c r="H169" s="93" t="s">
        <v>16</v>
      </c>
    </row>
    <row r="170" spans="1:14" x14ac:dyDescent="0.25">
      <c r="A170" s="114" t="s">
        <v>139</v>
      </c>
      <c r="B170" s="33">
        <v>20</v>
      </c>
      <c r="C170" s="33"/>
      <c r="D170" s="33"/>
      <c r="E170" s="33"/>
      <c r="F170" s="33"/>
      <c r="G170" s="33">
        <v>0</v>
      </c>
      <c r="H170" s="33">
        <v>0</v>
      </c>
    </row>
    <row r="171" spans="1:14" x14ac:dyDescent="0.25">
      <c r="A171" s="114" t="s">
        <v>140</v>
      </c>
      <c r="B171" s="33">
        <v>12</v>
      </c>
      <c r="C171" s="33"/>
      <c r="D171" s="33"/>
      <c r="E171" s="33"/>
      <c r="F171" s="33"/>
      <c r="G171" s="33">
        <v>0</v>
      </c>
      <c r="H171" s="33">
        <v>0</v>
      </c>
    </row>
    <row r="172" spans="1:14" x14ac:dyDescent="0.25">
      <c r="A172" s="114" t="s">
        <v>141</v>
      </c>
      <c r="B172" s="33">
        <v>45</v>
      </c>
      <c r="C172" s="33"/>
      <c r="D172" s="33"/>
      <c r="E172" s="33"/>
      <c r="F172" s="33"/>
      <c r="G172" s="33">
        <v>0</v>
      </c>
      <c r="H172" s="33">
        <v>0</v>
      </c>
    </row>
    <row r="173" spans="1:14" x14ac:dyDescent="0.25">
      <c r="A173" s="114" t="s">
        <v>142</v>
      </c>
      <c r="B173" s="33">
        <v>6</v>
      </c>
      <c r="C173" s="33"/>
      <c r="D173" s="33"/>
      <c r="E173" s="33"/>
      <c r="F173" s="33"/>
      <c r="G173" s="33">
        <v>0</v>
      </c>
      <c r="H173" s="33">
        <v>0</v>
      </c>
    </row>
    <row r="174" spans="1:14" x14ac:dyDescent="0.25">
      <c r="A174" s="114" t="s">
        <v>143</v>
      </c>
      <c r="B174" s="33">
        <v>5</v>
      </c>
      <c r="C174" s="33"/>
      <c r="D174" s="33"/>
      <c r="E174" s="33"/>
      <c r="F174" s="33"/>
      <c r="G174" s="33">
        <v>0</v>
      </c>
      <c r="H174" s="33">
        <v>0</v>
      </c>
    </row>
    <row r="175" spans="1:14" x14ac:dyDescent="0.25">
      <c r="A175" s="114" t="s">
        <v>144</v>
      </c>
      <c r="B175" s="33">
        <v>12</v>
      </c>
      <c r="C175" s="33"/>
      <c r="D175" s="33"/>
      <c r="E175" s="33"/>
      <c r="F175" s="33"/>
      <c r="G175" s="33">
        <v>0</v>
      </c>
      <c r="H175" s="33">
        <v>0</v>
      </c>
    </row>
    <row r="176" spans="1:14" x14ac:dyDescent="0.25">
      <c r="A176" s="114" t="s">
        <v>145</v>
      </c>
      <c r="B176" s="33">
        <v>8</v>
      </c>
      <c r="C176" s="33"/>
      <c r="D176" s="33"/>
      <c r="E176" s="33"/>
      <c r="F176" s="33"/>
      <c r="G176" s="33">
        <v>0</v>
      </c>
      <c r="H176" s="33">
        <v>0</v>
      </c>
    </row>
    <row r="177" spans="1:8" x14ac:dyDescent="0.25">
      <c r="A177" s="114" t="s">
        <v>146</v>
      </c>
      <c r="B177" s="33">
        <v>11</v>
      </c>
      <c r="C177" s="33"/>
      <c r="D177" s="33"/>
      <c r="E177" s="33"/>
      <c r="F177" s="33">
        <v>1</v>
      </c>
      <c r="G177" s="33">
        <v>0</v>
      </c>
      <c r="H177" s="33">
        <v>0</v>
      </c>
    </row>
    <row r="178" spans="1:8" x14ac:dyDescent="0.25">
      <c r="A178" s="114" t="s">
        <v>147</v>
      </c>
      <c r="B178" s="33">
        <v>5</v>
      </c>
      <c r="C178" s="33"/>
      <c r="D178" s="33"/>
      <c r="E178" s="33"/>
      <c r="F178" s="33"/>
      <c r="G178" s="33">
        <v>0</v>
      </c>
      <c r="H178" s="33">
        <v>0</v>
      </c>
    </row>
    <row r="179" spans="1:8" x14ac:dyDescent="0.25">
      <c r="A179" s="115" t="s">
        <v>12</v>
      </c>
      <c r="B179" s="34">
        <f>SUM(B170:B178)</f>
        <v>124</v>
      </c>
      <c r="C179" s="34">
        <f t="shared" ref="C179:G179" si="18">SUM(C170:C178)</f>
        <v>0</v>
      </c>
      <c r="D179" s="34">
        <f t="shared" si="18"/>
        <v>0</v>
      </c>
      <c r="E179" s="34">
        <f t="shared" si="18"/>
        <v>0</v>
      </c>
      <c r="F179" s="34">
        <f t="shared" si="18"/>
        <v>1</v>
      </c>
      <c r="G179" s="34">
        <f t="shared" si="18"/>
        <v>0</v>
      </c>
      <c r="H179" s="34">
        <f>SUM(H170:H178)</f>
        <v>0</v>
      </c>
    </row>
    <row r="181" spans="1:8" ht="24" x14ac:dyDescent="0.25">
      <c r="A181" s="55" t="s">
        <v>3</v>
      </c>
      <c r="B181" s="113" t="s">
        <v>8</v>
      </c>
      <c r="C181" s="113" t="s">
        <v>9</v>
      </c>
      <c r="D181" s="93" t="s">
        <v>10</v>
      </c>
      <c r="E181" s="93" t="s">
        <v>4</v>
      </c>
      <c r="F181" s="93" t="s">
        <v>5</v>
      </c>
    </row>
    <row r="182" spans="1:8" x14ac:dyDescent="0.25">
      <c r="A182" s="114" t="s">
        <v>148</v>
      </c>
      <c r="B182" s="33">
        <v>80</v>
      </c>
      <c r="C182" s="33"/>
      <c r="D182" s="87"/>
      <c r="E182" s="87"/>
      <c r="F182" s="87"/>
    </row>
    <row r="183" spans="1:8" x14ac:dyDescent="0.25">
      <c r="A183" s="114"/>
      <c r="B183" s="33"/>
      <c r="C183" s="33"/>
      <c r="D183" s="87"/>
      <c r="E183" s="87"/>
      <c r="F183" s="87"/>
    </row>
    <row r="184" spans="1:8" x14ac:dyDescent="0.25">
      <c r="A184" s="114"/>
      <c r="B184" s="33"/>
      <c r="C184" s="33"/>
      <c r="D184" s="87"/>
      <c r="E184" s="87"/>
      <c r="F184" s="87"/>
    </row>
    <row r="185" spans="1:8" x14ac:dyDescent="0.25">
      <c r="A185" s="115" t="s">
        <v>12</v>
      </c>
      <c r="B185" s="34">
        <f>SUM(B182:B184)</f>
        <v>80</v>
      </c>
      <c r="C185" s="34">
        <f t="shared" ref="C185:F185" si="19">SUM(C182:C184)</f>
        <v>0</v>
      </c>
      <c r="D185" s="34">
        <f t="shared" si="19"/>
        <v>0</v>
      </c>
      <c r="E185" s="34">
        <f t="shared" si="19"/>
        <v>0</v>
      </c>
      <c r="F185" s="34">
        <f t="shared" si="19"/>
        <v>0</v>
      </c>
    </row>
    <row r="188" spans="1:8" ht="48" x14ac:dyDescent="0.25">
      <c r="A188" s="93" t="s">
        <v>149</v>
      </c>
      <c r="B188" s="55" t="s">
        <v>8</v>
      </c>
      <c r="C188" s="55" t="s">
        <v>9</v>
      </c>
      <c r="D188" s="55" t="s">
        <v>10</v>
      </c>
      <c r="E188" s="55" t="s">
        <v>4</v>
      </c>
      <c r="F188" s="55" t="s">
        <v>5</v>
      </c>
      <c r="G188" s="55" t="s">
        <v>24</v>
      </c>
      <c r="H188" s="93" t="s">
        <v>16</v>
      </c>
    </row>
    <row r="189" spans="1:8" x14ac:dyDescent="0.25">
      <c r="A189" s="33" t="s">
        <v>150</v>
      </c>
      <c r="B189" s="33">
        <f>B179</f>
        <v>124</v>
      </c>
      <c r="C189" s="33">
        <f t="shared" ref="C189:H189" si="20">C179</f>
        <v>0</v>
      </c>
      <c r="D189" s="33">
        <f t="shared" si="20"/>
        <v>0</v>
      </c>
      <c r="E189" s="33">
        <f t="shared" si="20"/>
        <v>0</v>
      </c>
      <c r="F189" s="33">
        <f t="shared" si="20"/>
        <v>1</v>
      </c>
      <c r="G189" s="33">
        <f t="shared" si="20"/>
        <v>0</v>
      </c>
      <c r="H189" s="33">
        <f t="shared" si="20"/>
        <v>0</v>
      </c>
    </row>
    <row r="190" spans="1:8" x14ac:dyDescent="0.25">
      <c r="A190" s="33" t="s">
        <v>151</v>
      </c>
      <c r="B190" s="33">
        <f>B185</f>
        <v>80</v>
      </c>
      <c r="C190" s="33">
        <f t="shared" ref="C190:H190" si="21">C185</f>
        <v>0</v>
      </c>
      <c r="D190" s="33">
        <f t="shared" si="21"/>
        <v>0</v>
      </c>
      <c r="E190" s="33">
        <f t="shared" si="21"/>
        <v>0</v>
      </c>
      <c r="F190" s="33">
        <f t="shared" si="21"/>
        <v>0</v>
      </c>
      <c r="G190" s="33">
        <f t="shared" si="21"/>
        <v>0</v>
      </c>
      <c r="H190" s="33">
        <f t="shared" si="21"/>
        <v>0</v>
      </c>
    </row>
    <row r="191" spans="1:8" x14ac:dyDescent="0.25">
      <c r="A191" s="34" t="s">
        <v>12</v>
      </c>
      <c r="B191" s="34">
        <f>SUM(B189:B190)</f>
        <v>204</v>
      </c>
      <c r="C191" s="34">
        <f t="shared" ref="C191:H191" si="22">SUM(C189:C190)</f>
        <v>0</v>
      </c>
      <c r="D191" s="34">
        <f t="shared" si="22"/>
        <v>0</v>
      </c>
      <c r="E191" s="34">
        <f t="shared" si="22"/>
        <v>0</v>
      </c>
      <c r="F191" s="34">
        <f t="shared" si="22"/>
        <v>1</v>
      </c>
      <c r="G191" s="34">
        <f t="shared" si="22"/>
        <v>0</v>
      </c>
      <c r="H191" s="34">
        <f t="shared" si="22"/>
        <v>0</v>
      </c>
    </row>
    <row r="193" spans="1:1" ht="15.75" x14ac:dyDescent="0.25">
      <c r="A193" s="2" t="s">
        <v>152</v>
      </c>
    </row>
    <row r="195" spans="1:1" ht="15.75" x14ac:dyDescent="0.25">
      <c r="A195" s="2" t="s">
        <v>25</v>
      </c>
    </row>
    <row r="197" spans="1:1" ht="15.75" x14ac:dyDescent="0.25">
      <c r="A197" s="2" t="s">
        <v>26</v>
      </c>
    </row>
  </sheetData>
  <mergeCells count="110">
    <mergeCell ref="A8:N8"/>
    <mergeCell ref="A9:N9"/>
    <mergeCell ref="B161:N161"/>
    <mergeCell ref="A163:A164"/>
    <mergeCell ref="B163:C163"/>
    <mergeCell ref="D163:E163"/>
    <mergeCell ref="F163:G163"/>
    <mergeCell ref="H163:I163"/>
    <mergeCell ref="J163:K163"/>
    <mergeCell ref="L163:M163"/>
    <mergeCell ref="N163:N164"/>
    <mergeCell ref="N137:N138"/>
    <mergeCell ref="A143:C143"/>
    <mergeCell ref="A155:A156"/>
    <mergeCell ref="B155:C155"/>
    <mergeCell ref="D155:E155"/>
    <mergeCell ref="F155:G155"/>
    <mergeCell ref="H155:I155"/>
    <mergeCell ref="J155:K155"/>
    <mergeCell ref="L155:M155"/>
    <mergeCell ref="N155:N156"/>
    <mergeCell ref="L115:M115"/>
    <mergeCell ref="N115:N116"/>
    <mergeCell ref="A136:N136"/>
    <mergeCell ref="A137:A138"/>
    <mergeCell ref="B137:C137"/>
    <mergeCell ref="D137:E137"/>
    <mergeCell ref="F137:G137"/>
    <mergeCell ref="H137:I137"/>
    <mergeCell ref="J137:K137"/>
    <mergeCell ref="L137:M137"/>
    <mergeCell ref="J98:K98"/>
    <mergeCell ref="L98:M98"/>
    <mergeCell ref="N98:N99"/>
    <mergeCell ref="A114:N114"/>
    <mergeCell ref="A115:A116"/>
    <mergeCell ref="B115:C115"/>
    <mergeCell ref="D115:E115"/>
    <mergeCell ref="F115:G115"/>
    <mergeCell ref="H115:I115"/>
    <mergeCell ref="J115:K115"/>
    <mergeCell ref="J90:K90"/>
    <mergeCell ref="L90:M90"/>
    <mergeCell ref="N90:O90"/>
    <mergeCell ref="P90:Q90"/>
    <mergeCell ref="B95:Q95"/>
    <mergeCell ref="A98:A99"/>
    <mergeCell ref="B98:C98"/>
    <mergeCell ref="D98:E98"/>
    <mergeCell ref="F98:G98"/>
    <mergeCell ref="H98:I98"/>
    <mergeCell ref="J76:K76"/>
    <mergeCell ref="L76:M76"/>
    <mergeCell ref="N76:O76"/>
    <mergeCell ref="P76:Q76"/>
    <mergeCell ref="R76:R77"/>
    <mergeCell ref="A90:A91"/>
    <mergeCell ref="B90:C90"/>
    <mergeCell ref="D90:E90"/>
    <mergeCell ref="F90:G90"/>
    <mergeCell ref="H90:I90"/>
    <mergeCell ref="N61:O61"/>
    <mergeCell ref="P61:Q61"/>
    <mergeCell ref="R61:R62"/>
    <mergeCell ref="A66:R66"/>
    <mergeCell ref="A75:R75"/>
    <mergeCell ref="A76:A77"/>
    <mergeCell ref="B76:C76"/>
    <mergeCell ref="D76:E76"/>
    <mergeCell ref="F76:G76"/>
    <mergeCell ref="H76:I76"/>
    <mergeCell ref="N52:O52"/>
    <mergeCell ref="P52:Q52"/>
    <mergeCell ref="R52:R53"/>
    <mergeCell ref="A61:A62"/>
    <mergeCell ref="B61:C61"/>
    <mergeCell ref="D61:E61"/>
    <mergeCell ref="F61:G61"/>
    <mergeCell ref="H61:I61"/>
    <mergeCell ref="J61:K61"/>
    <mergeCell ref="L61:M61"/>
    <mergeCell ref="P37:Q37"/>
    <mergeCell ref="R37:R38"/>
    <mergeCell ref="A51:R51"/>
    <mergeCell ref="A52:A53"/>
    <mergeCell ref="B52:C52"/>
    <mergeCell ref="D52:E52"/>
    <mergeCell ref="F52:G52"/>
    <mergeCell ref="H52:I52"/>
    <mergeCell ref="J52:K52"/>
    <mergeCell ref="L52:M52"/>
    <mergeCell ref="D37:E37"/>
    <mergeCell ref="F37:G37"/>
    <mergeCell ref="H37:I37"/>
    <mergeCell ref="J37:K37"/>
    <mergeCell ref="L37:M37"/>
    <mergeCell ref="N37:O37"/>
    <mergeCell ref="A12:N12"/>
    <mergeCell ref="A13:A14"/>
    <mergeCell ref="B13:C13"/>
    <mergeCell ref="D13:E13"/>
    <mergeCell ref="F13:G13"/>
    <mergeCell ref="H13:I13"/>
    <mergeCell ref="J13:K13"/>
    <mergeCell ref="L13:M13"/>
    <mergeCell ref="N13:N14"/>
    <mergeCell ref="A36:R36"/>
    <mergeCell ref="A37:A38"/>
    <mergeCell ref="B37:C37"/>
    <mergeCell ref="A7:N7"/>
  </mergeCells>
  <pageMargins left="0.7" right="0.7" top="0.75" bottom="0.75" header="0.3" footer="0.3"/>
  <pageSetup paperSize="9"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Martinez M.</dc:creator>
  <cp:lastModifiedBy>Oscar Alejandro Martinez M.</cp:lastModifiedBy>
  <dcterms:created xsi:type="dcterms:W3CDTF">2017-10-12T15:59:04Z</dcterms:created>
  <dcterms:modified xsi:type="dcterms:W3CDTF">2017-10-12T16:06:03Z</dcterms:modified>
</cp:coreProperties>
</file>