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martha\Desktop\"/>
    </mc:Choice>
  </mc:AlternateContent>
  <bookViews>
    <workbookView xWindow="0" yWindow="0" windowWidth="24000" windowHeight="9435" tabRatio="793" activeTab="7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8" l="1"/>
  <c r="N20" i="8"/>
  <c r="N19" i="8"/>
  <c r="N18" i="8"/>
  <c r="N17" i="8"/>
  <c r="N16" i="8"/>
  <c r="N15" i="8"/>
  <c r="N14" i="8"/>
  <c r="N13" i="8"/>
  <c r="N12" i="8"/>
  <c r="R8" i="8"/>
  <c r="R7" i="8"/>
  <c r="R6" i="8"/>
  <c r="R5" i="8"/>
  <c r="R4" i="8"/>
  <c r="O8" i="8" l="1"/>
  <c r="N8" i="8"/>
  <c r="M8" i="8"/>
  <c r="L8" i="8"/>
  <c r="K8" i="8"/>
  <c r="J8" i="8"/>
  <c r="I8" i="8"/>
  <c r="H8" i="8"/>
  <c r="G8" i="8"/>
  <c r="F8" i="8"/>
  <c r="E8" i="8"/>
  <c r="D8" i="8"/>
  <c r="C8" i="8"/>
  <c r="B8" i="8"/>
  <c r="G59" i="15" l="1"/>
  <c r="F59" i="15"/>
  <c r="E59" i="15"/>
  <c r="D59" i="15"/>
  <c r="C59" i="15"/>
  <c r="B59" i="15"/>
  <c r="G58" i="15"/>
  <c r="F58" i="15"/>
  <c r="E58" i="15"/>
  <c r="D58" i="15"/>
  <c r="C58" i="15"/>
  <c r="B58" i="15"/>
  <c r="G57" i="15"/>
  <c r="F57" i="15"/>
  <c r="E57" i="15"/>
  <c r="D57" i="15"/>
  <c r="C57" i="15"/>
  <c r="B57" i="15"/>
  <c r="G56" i="15"/>
  <c r="F56" i="15"/>
  <c r="E56" i="15"/>
  <c r="D56" i="15"/>
  <c r="C56" i="15"/>
  <c r="B56" i="15"/>
  <c r="G55" i="15"/>
  <c r="F55" i="15"/>
  <c r="E55" i="15"/>
  <c r="D55" i="15"/>
  <c r="C55" i="15"/>
  <c r="B55" i="15"/>
  <c r="G54" i="15"/>
  <c r="F54" i="15"/>
  <c r="E54" i="15"/>
  <c r="D54" i="15"/>
  <c r="C54" i="15"/>
  <c r="B54" i="15"/>
  <c r="G53" i="15"/>
  <c r="F53" i="15"/>
  <c r="E53" i="15"/>
  <c r="D53" i="15"/>
  <c r="C53" i="15"/>
  <c r="B53" i="15"/>
  <c r="G52" i="15"/>
  <c r="F52" i="15"/>
  <c r="E52" i="15"/>
  <c r="D52" i="15"/>
  <c r="C52" i="15"/>
  <c r="B52" i="15"/>
  <c r="G51" i="15"/>
  <c r="F51" i="15"/>
  <c r="E51" i="15"/>
  <c r="D51" i="15"/>
  <c r="C51" i="15"/>
  <c r="B51" i="15"/>
  <c r="G50" i="15"/>
  <c r="F50" i="15"/>
  <c r="E50" i="15"/>
  <c r="D50" i="15"/>
  <c r="C50" i="15"/>
  <c r="B50" i="15"/>
  <c r="G49" i="15"/>
  <c r="F49" i="15"/>
  <c r="E49" i="15"/>
  <c r="D49" i="15"/>
  <c r="C49" i="15"/>
  <c r="B49" i="15"/>
  <c r="G48" i="15"/>
  <c r="F48" i="15"/>
  <c r="E48" i="15"/>
  <c r="D48" i="15"/>
  <c r="C48" i="15"/>
  <c r="B48" i="15"/>
  <c r="G47" i="15"/>
  <c r="F47" i="15"/>
  <c r="E47" i="15"/>
  <c r="D47" i="15"/>
  <c r="C47" i="15"/>
  <c r="B47" i="15"/>
  <c r="G46" i="15"/>
  <c r="F46" i="15"/>
  <c r="E46" i="15"/>
  <c r="D46" i="15"/>
  <c r="C46" i="15"/>
  <c r="B46" i="15"/>
  <c r="G45" i="15"/>
  <c r="F45" i="15"/>
  <c r="E45" i="15"/>
  <c r="D45" i="15"/>
  <c r="C45" i="15"/>
  <c r="B45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9" i="15"/>
  <c r="F39" i="15"/>
  <c r="E39" i="15"/>
  <c r="D39" i="15"/>
  <c r="C39" i="15"/>
  <c r="B39" i="15"/>
  <c r="G38" i="15"/>
  <c r="F38" i="15"/>
  <c r="E38" i="15"/>
  <c r="D38" i="15"/>
  <c r="C38" i="15"/>
  <c r="B38" i="15"/>
  <c r="G37" i="15"/>
  <c r="F37" i="15"/>
  <c r="E37" i="15"/>
  <c r="D37" i="15"/>
  <c r="C37" i="15"/>
  <c r="B37" i="15"/>
  <c r="G36" i="15"/>
  <c r="F36" i="15"/>
  <c r="E36" i="15"/>
  <c r="D36" i="15"/>
  <c r="C36" i="15"/>
  <c r="B36" i="15"/>
  <c r="G35" i="15"/>
  <c r="F35" i="15"/>
  <c r="E35" i="15"/>
  <c r="D35" i="15"/>
  <c r="C35" i="15"/>
  <c r="B35" i="15"/>
  <c r="B30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R7" i="15"/>
  <c r="R6" i="15"/>
  <c r="R5" i="15"/>
  <c r="R4" i="15"/>
  <c r="G59" i="14"/>
  <c r="F59" i="14"/>
  <c r="E59" i="14"/>
  <c r="D59" i="14"/>
  <c r="C59" i="14"/>
  <c r="B59" i="14"/>
  <c r="G58" i="14"/>
  <c r="F58" i="14"/>
  <c r="E58" i="14"/>
  <c r="D58" i="14"/>
  <c r="C58" i="14"/>
  <c r="B58" i="14"/>
  <c r="G57" i="14"/>
  <c r="F57" i="14"/>
  <c r="E57" i="14"/>
  <c r="D57" i="14"/>
  <c r="C57" i="14"/>
  <c r="B57" i="14"/>
  <c r="G56" i="14"/>
  <c r="F56" i="14"/>
  <c r="E56" i="14"/>
  <c r="D56" i="14"/>
  <c r="C56" i="14"/>
  <c r="B56" i="14"/>
  <c r="G55" i="14"/>
  <c r="F55" i="14"/>
  <c r="E55" i="14"/>
  <c r="D55" i="14"/>
  <c r="C55" i="14"/>
  <c r="B55" i="14"/>
  <c r="G54" i="14"/>
  <c r="F54" i="14"/>
  <c r="E54" i="14"/>
  <c r="D54" i="14"/>
  <c r="C54" i="14"/>
  <c r="B54" i="14"/>
  <c r="G53" i="14"/>
  <c r="F53" i="14"/>
  <c r="E53" i="14"/>
  <c r="D53" i="14"/>
  <c r="C53" i="14"/>
  <c r="B53" i="14"/>
  <c r="G52" i="14"/>
  <c r="F52" i="14"/>
  <c r="E52" i="14"/>
  <c r="D52" i="14"/>
  <c r="C52" i="14"/>
  <c r="B52" i="14"/>
  <c r="G51" i="14"/>
  <c r="F51" i="14"/>
  <c r="E51" i="14"/>
  <c r="D51" i="14"/>
  <c r="C51" i="14"/>
  <c r="B51" i="14"/>
  <c r="G50" i="14"/>
  <c r="F50" i="14"/>
  <c r="E50" i="14"/>
  <c r="D50" i="14"/>
  <c r="C50" i="14"/>
  <c r="B50" i="14"/>
  <c r="G49" i="14"/>
  <c r="F49" i="14"/>
  <c r="E49" i="14"/>
  <c r="D49" i="14"/>
  <c r="C49" i="14"/>
  <c r="B49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F45" i="14"/>
  <c r="E45" i="14"/>
  <c r="D45" i="14"/>
  <c r="C45" i="14"/>
  <c r="B45" i="14"/>
  <c r="G44" i="14"/>
  <c r="F44" i="14"/>
  <c r="E44" i="14"/>
  <c r="D44" i="14"/>
  <c r="C44" i="14"/>
  <c r="B44" i="14"/>
  <c r="G43" i="14"/>
  <c r="F43" i="14"/>
  <c r="E43" i="14"/>
  <c r="D43" i="14"/>
  <c r="C43" i="14"/>
  <c r="B43" i="14"/>
  <c r="G42" i="14"/>
  <c r="F42" i="14"/>
  <c r="E42" i="14"/>
  <c r="D42" i="14"/>
  <c r="C42" i="14"/>
  <c r="B42" i="14"/>
  <c r="G41" i="14"/>
  <c r="F41" i="14"/>
  <c r="E41" i="14"/>
  <c r="D41" i="14"/>
  <c r="C41" i="14"/>
  <c r="B41" i="14"/>
  <c r="G40" i="14"/>
  <c r="F40" i="14"/>
  <c r="E40" i="14"/>
  <c r="D40" i="14"/>
  <c r="C40" i="14"/>
  <c r="B40" i="14"/>
  <c r="G39" i="14"/>
  <c r="F39" i="14"/>
  <c r="E39" i="14"/>
  <c r="D39" i="14"/>
  <c r="C39" i="14"/>
  <c r="B39" i="14"/>
  <c r="G38" i="14"/>
  <c r="F38" i="14"/>
  <c r="E38" i="14"/>
  <c r="D38" i="14"/>
  <c r="C38" i="14"/>
  <c r="B38" i="14"/>
  <c r="G37" i="14"/>
  <c r="F37" i="14"/>
  <c r="E37" i="14"/>
  <c r="D37" i="14"/>
  <c r="C37" i="14"/>
  <c r="B37" i="14"/>
  <c r="G36" i="14"/>
  <c r="F36" i="14"/>
  <c r="E36" i="14"/>
  <c r="D36" i="14"/>
  <c r="C36" i="14"/>
  <c r="B36" i="14"/>
  <c r="G35" i="14"/>
  <c r="F35" i="14"/>
  <c r="E35" i="14"/>
  <c r="D35" i="14"/>
  <c r="C35" i="14"/>
  <c r="B35" i="14"/>
  <c r="B30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R7" i="14"/>
  <c r="R6" i="14"/>
  <c r="R5" i="14"/>
  <c r="R4" i="14"/>
  <c r="B30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R7" i="13"/>
  <c r="R6" i="13"/>
  <c r="R5" i="13"/>
  <c r="R4" i="13"/>
  <c r="B30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30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R8" i="10"/>
  <c r="R7" i="10"/>
  <c r="R6" i="10"/>
  <c r="R5" i="10"/>
  <c r="R4" i="10"/>
  <c r="B29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Q29" i="8"/>
  <c r="P29" i="8"/>
  <c r="Q28" i="8"/>
  <c r="P28" i="8"/>
  <c r="O28" i="8"/>
  <c r="Q27" i="8"/>
  <c r="P27" i="8"/>
  <c r="O27" i="8"/>
  <c r="O29" i="8" s="1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N22" i="8"/>
  <c r="N28" i="8" s="1"/>
  <c r="M22" i="8"/>
  <c r="M28" i="8" s="1"/>
  <c r="L22" i="8"/>
  <c r="L28" i="8" s="1"/>
  <c r="K22" i="8"/>
  <c r="K28" i="8" s="1"/>
  <c r="K29" i="8" s="1"/>
  <c r="J22" i="8"/>
  <c r="J28" i="8" s="1"/>
  <c r="J29" i="8" s="1"/>
  <c r="I22" i="8"/>
  <c r="I28" i="8" s="1"/>
  <c r="I29" i="8" s="1"/>
  <c r="H22" i="8"/>
  <c r="H28" i="8" s="1"/>
  <c r="H29" i="8" s="1"/>
  <c r="G22" i="8"/>
  <c r="G28" i="8" s="1"/>
  <c r="F22" i="8"/>
  <c r="F28" i="8" s="1"/>
  <c r="E22" i="8"/>
  <c r="E28" i="8" s="1"/>
  <c r="E29" i="8" s="1"/>
  <c r="D22" i="8"/>
  <c r="D28" i="8" s="1"/>
  <c r="C22" i="8"/>
  <c r="C28" i="8" s="1"/>
  <c r="C29" i="8" s="1"/>
  <c r="B22" i="8"/>
  <c r="B28" i="8" s="1"/>
  <c r="G58" i="4"/>
  <c r="F58" i="4"/>
  <c r="E58" i="4"/>
  <c r="D58" i="4"/>
  <c r="C58" i="4"/>
  <c r="B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5" i="4"/>
  <c r="B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N20" i="4"/>
  <c r="N19" i="4"/>
  <c r="N18" i="4"/>
  <c r="N17" i="4"/>
  <c r="N16" i="4"/>
  <c r="N15" i="4"/>
  <c r="N14" i="4"/>
  <c r="N13" i="4"/>
  <c r="N12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R6" i="4"/>
  <c r="R5" i="4"/>
  <c r="R4" i="4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R7" i="3"/>
  <c r="R6" i="3"/>
  <c r="R5" i="3"/>
  <c r="R4" i="3"/>
  <c r="B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N20" i="2"/>
  <c r="N19" i="2"/>
  <c r="N18" i="2"/>
  <c r="N17" i="2"/>
  <c r="N16" i="2"/>
  <c r="N15" i="2"/>
  <c r="N14" i="2"/>
  <c r="N12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7" i="2"/>
  <c r="R6" i="2"/>
  <c r="R5" i="2"/>
  <c r="R4" i="2"/>
  <c r="G59" i="7"/>
  <c r="F59" i="7"/>
  <c r="E59" i="7"/>
  <c r="D59" i="7"/>
  <c r="C59" i="7"/>
  <c r="B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6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R21" i="7"/>
  <c r="R20" i="7"/>
  <c r="R19" i="7"/>
  <c r="R18" i="7"/>
  <c r="R17" i="7"/>
  <c r="R16" i="7"/>
  <c r="R15" i="7"/>
  <c r="R14" i="7"/>
  <c r="R13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R7" i="7"/>
  <c r="R6" i="7"/>
  <c r="R5" i="7"/>
  <c r="R4" i="7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N21" i="6"/>
  <c r="N20" i="6"/>
  <c r="N19" i="6"/>
  <c r="N18" i="6"/>
  <c r="N17" i="6"/>
  <c r="N16" i="6"/>
  <c r="N15" i="6"/>
  <c r="N14" i="6"/>
  <c r="N13" i="6"/>
  <c r="N12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7" i="6"/>
  <c r="R6" i="6"/>
  <c r="R5" i="6"/>
  <c r="R4" i="6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N20" i="5"/>
  <c r="N19" i="5"/>
  <c r="N18" i="5"/>
  <c r="N17" i="5"/>
  <c r="N16" i="5"/>
  <c r="N15" i="5"/>
  <c r="N14" i="5"/>
  <c r="N12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7" i="5"/>
  <c r="R6" i="5"/>
  <c r="R5" i="5"/>
  <c r="R4" i="5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R21" i="1"/>
  <c r="R20" i="1"/>
  <c r="R19" i="1"/>
  <c r="R18" i="1"/>
  <c r="R17" i="1"/>
  <c r="R16" i="1"/>
  <c r="R15" i="1"/>
  <c r="R14" i="1"/>
  <c r="R13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R6" i="1"/>
  <c r="R5" i="1"/>
  <c r="R4" i="1"/>
  <c r="N29" i="8" l="1"/>
  <c r="M29" i="8"/>
  <c r="L29" i="8"/>
  <c r="G29" i="8"/>
  <c r="D29" i="8"/>
  <c r="F29" i="8"/>
  <c r="B29" i="8"/>
  <c r="B30" i="8" l="1"/>
  <c r="D55" i="6"/>
  <c r="F60" i="6"/>
  <c r="G52" i="6"/>
  <c r="B52" i="6"/>
  <c r="E50" i="6"/>
  <c r="F38" i="6"/>
  <c r="F62" i="6"/>
  <c r="G46" i="6"/>
  <c r="B46" i="6"/>
  <c r="D59" i="6"/>
  <c r="D61" i="6"/>
  <c r="B57" i="6"/>
  <c r="G57" i="6"/>
  <c r="C39" i="6"/>
  <c r="D39" i="6"/>
  <c r="B59" i="6"/>
  <c r="G59" i="6"/>
  <c r="C40" i="6"/>
  <c r="D58" i="6"/>
  <c r="C49" i="6"/>
  <c r="F50" i="6"/>
  <c r="B61" i="6"/>
  <c r="G61" i="6"/>
  <c r="D41" i="6"/>
  <c r="E62" i="6"/>
  <c r="E38" i="6"/>
  <c r="F61" i="6"/>
  <c r="G51" i="6"/>
  <c r="B51" i="6"/>
  <c r="D54" i="6"/>
  <c r="D52" i="6"/>
  <c r="C59" i="6"/>
  <c r="B53" i="6"/>
  <c r="G53" i="6"/>
  <c r="D60" i="6"/>
  <c r="C51" i="6"/>
  <c r="G49" i="6"/>
  <c r="B49" i="6"/>
  <c r="C56" i="6"/>
  <c r="C45" i="6"/>
  <c r="F52" i="6"/>
  <c r="D53" i="6"/>
  <c r="F53" i="6"/>
  <c r="E60" i="6"/>
  <c r="E40" i="6"/>
  <c r="F41" i="6"/>
  <c r="D51" i="6"/>
  <c r="E39" i="6"/>
  <c r="E41" i="6"/>
  <c r="G41" i="6"/>
  <c r="B41" i="6"/>
  <c r="C61" i="6"/>
  <c r="E61" i="6"/>
  <c r="D38" i="6"/>
  <c r="D62" i="6"/>
  <c r="D44" i="6"/>
  <c r="C38" i="6"/>
  <c r="C62" i="6"/>
  <c r="C57" i="6"/>
  <c r="G42" i="6"/>
  <c r="B42" i="6"/>
  <c r="D42" i="6"/>
  <c r="E51" i="6"/>
  <c r="G48" i="6"/>
  <c r="B48" i="6"/>
  <c r="C42" i="6"/>
  <c r="F44" i="6"/>
  <c r="B62" i="6"/>
  <c r="D43" i="6"/>
  <c r="C54" i="6"/>
  <c r="F49" i="6"/>
  <c r="B40" i="6"/>
  <c r="G40" i="6"/>
  <c r="C55" i="6"/>
  <c r="G58" i="6"/>
  <c r="B58" i="6"/>
  <c r="F55" i="6"/>
  <c r="E54" i="6"/>
  <c r="E56" i="6"/>
  <c r="B44" i="6"/>
  <c r="G44" i="6"/>
  <c r="G55" i="6"/>
  <c r="B55" i="6"/>
  <c r="F46" i="6"/>
  <c r="D49" i="6"/>
  <c r="C46" i="6"/>
  <c r="E53" i="6"/>
  <c r="F54" i="6"/>
  <c r="E57" i="6"/>
  <c r="F48" i="6"/>
  <c r="D47" i="6"/>
  <c r="E48" i="6"/>
  <c r="F47" i="6"/>
  <c r="B43" i="6"/>
  <c r="G43" i="6"/>
  <c r="B54" i="6"/>
  <c r="G54" i="6"/>
  <c r="G47" i="6"/>
  <c r="B47" i="6"/>
  <c r="E55" i="6"/>
  <c r="E49" i="6"/>
  <c r="D56" i="6"/>
  <c r="C53" i="6"/>
  <c r="C50" i="6"/>
  <c r="F59" i="6"/>
  <c r="E42" i="6"/>
  <c r="D50" i="6"/>
  <c r="E58" i="6"/>
  <c r="E47" i="6"/>
  <c r="C48" i="6"/>
  <c r="C60" i="6"/>
  <c r="G56" i="6"/>
  <c r="B56" i="6"/>
  <c r="D40" i="6"/>
  <c r="E43" i="6"/>
  <c r="E44" i="6"/>
  <c r="C47" i="6"/>
  <c r="E46" i="6"/>
  <c r="F57" i="6"/>
  <c r="F51" i="6"/>
  <c r="C41" i="6"/>
  <c r="G50" i="6"/>
  <c r="B50" i="6"/>
  <c r="G60" i="6"/>
  <c r="B60" i="6"/>
  <c r="B38" i="6"/>
  <c r="G38" i="6"/>
  <c r="G62" i="6"/>
  <c r="D48" i="6"/>
  <c r="D57" i="6"/>
  <c r="F58" i="6"/>
  <c r="F42" i="6"/>
  <c r="F45" i="6"/>
  <c r="G39" i="6"/>
  <c r="B39" i="6"/>
  <c r="D46" i="6"/>
  <c r="E45" i="6"/>
  <c r="C43" i="6"/>
  <c r="E59" i="6"/>
  <c r="F56" i="6"/>
  <c r="C44" i="6"/>
  <c r="F43" i="6"/>
  <c r="G45" i="6"/>
  <c r="B45" i="6"/>
  <c r="D45" i="6"/>
  <c r="E52" i="6"/>
  <c r="C58" i="6"/>
  <c r="C52" i="6"/>
  <c r="F39" i="6"/>
  <c r="F40" i="6"/>
</calcChain>
</file>

<file path=xl/sharedStrings.xml><?xml version="1.0" encoding="utf-8"?>
<sst xmlns="http://schemas.openxmlformats.org/spreadsheetml/2006/main" count="1676" uniqueCount="107">
  <si>
    <t>SERVICIOS ASISTENCIALES</t>
  </si>
  <si>
    <t>Servicio o actividad</t>
  </si>
  <si>
    <t>Egresados</t>
  </si>
  <si>
    <t>total</t>
  </si>
  <si>
    <t>Curso Básico</t>
  </si>
  <si>
    <t>Pregrado</t>
  </si>
  <si>
    <t>Posgrado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</si>
  <si>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</si>
  <si>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</si>
  <si>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</si>
  <si>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</si>
  <si>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</si>
  <si>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College</t>
  </si>
  <si>
    <t>Docentes</t>
  </si>
  <si>
    <t>Adminsitrativos</t>
  </si>
  <si>
    <t>Familiares</t>
  </si>
  <si>
    <t>ACCIONES DE PROMOCIÓN DE LA SALUD Y PREVENCIÓN</t>
  </si>
  <si>
    <t>Orientación y Asesoría en Anticoncepción (Planificación Familiar)</t>
  </si>
  <si>
    <t>Consulta Anticoncepción (planificación familiar)</t>
  </si>
  <si>
    <t>Citología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</si>
  <si>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</si>
  <si>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</si>
  <si>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</si>
  <si>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</si>
  <si>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</si>
  <si>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</si>
  <si>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</si>
  <si>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Servicios Asistenciales</t>
  </si>
  <si>
    <t>Acciones de Promoción de la Salud y Prevención</t>
  </si>
  <si>
    <t>Totales</t>
  </si>
  <si>
    <t>TOTAL COMUNIDAD</t>
  </si>
  <si>
    <t>Estudiantes</t>
  </si>
  <si>
    <t>Académicos</t>
  </si>
  <si>
    <t xml:space="preserve">Admón. </t>
  </si>
  <si>
    <t>TOTAL</t>
  </si>
  <si>
    <t>Orientación y Asesoría en Anticoncepción</t>
  </si>
  <si>
    <t xml:space="preserve">Promoción de Derechos Sexuales, entrega preservativos. </t>
  </si>
  <si>
    <t>Educación Salud Oral</t>
  </si>
  <si>
    <t>Educación Vacunación</t>
  </si>
  <si>
    <t>Educación en autoexamen de pene</t>
  </si>
  <si>
    <t>Educación en Póliza</t>
  </si>
  <si>
    <t>Educación  Prevención Insuficiencia Venosa</t>
  </si>
  <si>
    <t>Educación Higienización de manos</t>
  </si>
  <si>
    <t>Donación sangre</t>
  </si>
  <si>
    <t>Sensibilización sobre el hábito de Fumar</t>
  </si>
  <si>
    <t>Prevención consumo alcohol</t>
  </si>
  <si>
    <t>Educación sensibilización Tomas VIH</t>
  </si>
  <si>
    <t>Toma de pruebas rápidas VIH</t>
  </si>
  <si>
    <t>Promoción  consumo alimentos saludables</t>
  </si>
  <si>
    <t>Educación cuidado de la piel</t>
  </si>
  <si>
    <t>Relajación - masaje-espalda</t>
  </si>
  <si>
    <t>Consulta Ginecología</t>
  </si>
  <si>
    <t>Relajación  Presoterapia</t>
  </si>
  <si>
    <t>Relajación  Spa manos</t>
  </si>
  <si>
    <t>Prevención Infección respiratoria</t>
  </si>
  <si>
    <t>Relajación Masaje en Silla</t>
  </si>
  <si>
    <t xml:space="preserve">Salud Mental: hábitos de vida Saludable  </t>
  </si>
  <si>
    <t xml:space="preserve"> SEMANA DE LA SALUD, MARZO 2016 - ACCIONES DE PROTECIÓN ESPECÍFICA Y DETECCIÓN TEMPRANA</t>
  </si>
  <si>
    <t>Usuarios</t>
  </si>
  <si>
    <t>Participaciones</t>
  </si>
  <si>
    <t>Consultas</t>
  </si>
  <si>
    <t>Educacion VPH</t>
  </si>
  <si>
    <t>Educación  en salud auditiva</t>
  </si>
  <si>
    <t>Spa limpieza e hidratación facial</t>
  </si>
  <si>
    <t xml:space="preserve">Educación Seguridad Social -Pensiones </t>
  </si>
  <si>
    <t>Educación Socializacion Brigada de emergencia</t>
  </si>
  <si>
    <t>Relajación - masaje- camilla</t>
  </si>
  <si>
    <t>Salud Mental:Boxing-Manejo del Estrés</t>
  </si>
  <si>
    <t xml:space="preserve">Optometría Valoración  </t>
  </si>
  <si>
    <t xml:space="preserve">Lab. Analizar Socialización </t>
  </si>
  <si>
    <t xml:space="preserve">Actividad  Física Clase Grupal Aerobico </t>
  </si>
  <si>
    <t xml:space="preserve">Total Educación en Salud (talleres, conferencias y otras acciones) </t>
  </si>
  <si>
    <t>Educacion en prevencion de  Enfermedades Crónicas No Transmisibles</t>
  </si>
  <si>
    <t xml:space="preserve"> SEMANA DE LA SALUD, SEPTIEMBRE 2016 - ACCIONES DE PROTECIÓN ESPECÍFICA Y DETECCIÓN TEMPRANA</t>
  </si>
  <si>
    <t>Educación V.P.H.</t>
  </si>
  <si>
    <t>Educación Salud Auditiva</t>
  </si>
  <si>
    <t xml:space="preserve">Spa Limpieza e hidratación facial </t>
  </si>
  <si>
    <t xml:space="preserve">Relajación - masaje en camilla </t>
  </si>
  <si>
    <t xml:space="preserve">Optometría Valoracion  </t>
  </si>
  <si>
    <t>Total actividades</t>
  </si>
  <si>
    <t xml:space="preserve"> SEMANA DE LA SALUD,  SEPTIEMBRE 2016 - ACCIONES DE PROTECIÓN ESPECÍFICA Y DETECCIÓN TEMPRANA</t>
  </si>
  <si>
    <t xml:space="preserve">Orientación y Asesoría en toma de citología    </t>
  </si>
  <si>
    <t xml:space="preserve">Taller de alimentación saludable  </t>
  </si>
  <si>
    <t xml:space="preserve"> SEMANA DE LA SALUD  ABRIL 2017-1  - ACCIONES DE PROTECIÓN ESPECÍFICA Y DETECCIÓN TEMPRANA</t>
  </si>
  <si>
    <t xml:space="preserve">Edecación  Salud Auditiva ICAL </t>
  </si>
  <si>
    <t>Educación  Sensibilizacion  VIH</t>
  </si>
  <si>
    <t xml:space="preserve">Educación  Salud Oral </t>
  </si>
  <si>
    <t xml:space="preserve">Educación  Vacunación </t>
  </si>
  <si>
    <t>Educación Poliza Estudiantil</t>
  </si>
  <si>
    <t>Educación Prev. Cá de seno Ámese</t>
  </si>
  <si>
    <t xml:space="preserve">Fac. Odontología Educ. Pearcing </t>
  </si>
  <si>
    <t xml:space="preserve">Fac.Enfermería- Mitos Sexualidad </t>
  </si>
  <si>
    <t xml:space="preserve">Fac.Pedagogía - Auto gestion </t>
  </si>
  <si>
    <t xml:space="preserve">Prom. Alimentos Salud -Colsubsidio </t>
  </si>
  <si>
    <t>Relajación Facial B.U.</t>
  </si>
  <si>
    <t xml:space="preserve">Relajación Masaje en Camilla </t>
  </si>
  <si>
    <t xml:space="preserve">Relajacion Masaje Silla  </t>
  </si>
  <si>
    <t>Relajación Presoterapia</t>
  </si>
  <si>
    <t>Relajación Spa Manos</t>
  </si>
  <si>
    <t xml:space="preserve">Respons. Social D.  de Sangre </t>
  </si>
  <si>
    <t xml:space="preserve">Taller Alimentos Nutricionista B.U. </t>
  </si>
  <si>
    <t>Taller Lavado de manos S.O</t>
  </si>
  <si>
    <t>Valoración por Dermantología</t>
  </si>
  <si>
    <t xml:space="preserve">Valoración por Odontología  </t>
  </si>
  <si>
    <t xml:space="preserve">Valoración por Optometría </t>
  </si>
  <si>
    <t xml:space="preserve">Taller Alimentación Saludable </t>
  </si>
  <si>
    <t xml:space="preserve"> SEMANA DE LA SALUD  2017-1  - ACCIONES DE PROTECIÓN ESPECÍFICA Y DETECCIÓN TEMPRANA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</si>
</sst>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40404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justify" vertical="center"/>
    </xf>
    <xf numFmtId="0" fontId="5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0" xfId="0" applyFill="1"/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/>
    </xf>
    <xf numFmtId="0" fontId="12" fillId="0" borderId="0" xfId="0" applyFont="1"/>
    <xf numFmtId="0" fontId="1" fillId="3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5" fillId="9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11" borderId="14" xfId="0" applyFont="1" applyFill="1" applyBorder="1" applyAlignment="1">
      <alignment vertical="center" wrapText="1"/>
    </xf>
    <xf numFmtId="0" fontId="0" fillId="0" borderId="21" xfId="0" applyBorder="1"/>
    <xf numFmtId="0" fontId="7" fillId="5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4" borderId="23" xfId="0" applyFont="1" applyFill="1" applyBorder="1" applyAlignment="1">
      <alignment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Normal="100" workbookViewId="0">
      <selection activeCell="R23" sqref="R23"/>
    </sheetView>
  </sheetViews>
  <sheetFormatPr baseColWidth="10" defaultRowHeight="15" x14ac:dyDescent="0.25"/>
  <cols>
    <col min="1" max="1" width="32.42578125" customWidth="1"/>
    <col min="2" max="13" width="11.7109375" customWidth="1"/>
    <col min="14" max="15" width="12.7109375" customWidth="1"/>
    <col min="16" max="18" width="11.710937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72">
        <v>101</v>
      </c>
      <c r="C4" s="72">
        <v>101</v>
      </c>
      <c r="D4" s="72">
        <v>8</v>
      </c>
      <c r="E4" s="72">
        <v>8</v>
      </c>
      <c r="F4" s="72">
        <v>1</v>
      </c>
      <c r="G4" s="72">
        <v>1</v>
      </c>
      <c r="H4" s="72">
        <v>0</v>
      </c>
      <c r="I4" s="72">
        <v>0</v>
      </c>
      <c r="J4" s="72">
        <v>1</v>
      </c>
      <c r="K4" s="72">
        <v>1</v>
      </c>
      <c r="L4" s="72">
        <v>14</v>
      </c>
      <c r="M4" s="72">
        <v>14</v>
      </c>
      <c r="N4" s="72">
        <v>17</v>
      </c>
      <c r="O4" s="72">
        <v>18</v>
      </c>
      <c r="P4" s="72">
        <v>0</v>
      </c>
      <c r="Q4" s="72">
        <v>0</v>
      </c>
      <c r="R4" s="70">
        <f>SUM(B4:P4)</f>
        <v>285</v>
      </c>
    </row>
    <row r="5" spans="1:18" x14ac:dyDescent="0.25">
      <c r="A5" s="2" t="s">
        <v>8</v>
      </c>
      <c r="B5" s="4">
        <v>9</v>
      </c>
      <c r="C5" s="4">
        <v>9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0</v>
      </c>
      <c r="L5" s="4">
        <v>15</v>
      </c>
      <c r="M5" s="4">
        <v>15</v>
      </c>
      <c r="N5" s="4">
        <v>14</v>
      </c>
      <c r="O5" s="4">
        <v>14</v>
      </c>
      <c r="P5" s="72">
        <v>0</v>
      </c>
      <c r="Q5" s="72">
        <v>0</v>
      </c>
      <c r="R5" s="70">
        <f>SUM(B5:P5)</f>
        <v>76</v>
      </c>
    </row>
    <row r="6" spans="1:18" x14ac:dyDescent="0.25">
      <c r="A6" s="2" t="s">
        <v>9</v>
      </c>
      <c r="B6" s="71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3">
        <f>SUM(B6:P6)</f>
        <v>0</v>
      </c>
    </row>
    <row r="7" spans="1:18" x14ac:dyDescent="0.25">
      <c r="A7" s="2" t="s">
        <v>10</v>
      </c>
      <c r="B7" s="2">
        <v>2</v>
      </c>
      <c r="C7" s="71">
        <v>2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2">
        <v>2</v>
      </c>
      <c r="M7" s="2">
        <v>2</v>
      </c>
      <c r="N7" s="2">
        <v>5</v>
      </c>
      <c r="O7" s="71">
        <v>5</v>
      </c>
      <c r="P7" s="71">
        <v>0</v>
      </c>
      <c r="Q7" s="71">
        <v>0</v>
      </c>
      <c r="R7" s="3">
        <f>SUM(B7:P7)</f>
        <v>18</v>
      </c>
    </row>
    <row r="8" spans="1:18" x14ac:dyDescent="0.25">
      <c r="A8" s="5" t="s">
        <v>11</v>
      </c>
      <c r="B8" s="5">
        <f>SUM(B4:B7)</f>
        <v>112</v>
      </c>
      <c r="C8" s="5">
        <f t="shared" ref="C8:R8" si="0">SUM(C4:C7)</f>
        <v>112</v>
      </c>
      <c r="D8" s="5">
        <f t="shared" si="0"/>
        <v>8</v>
      </c>
      <c r="E8" s="5">
        <f t="shared" si="0"/>
        <v>8</v>
      </c>
      <c r="F8" s="5">
        <f t="shared" si="0"/>
        <v>1</v>
      </c>
      <c r="G8" s="5">
        <f t="shared" si="0"/>
        <v>1</v>
      </c>
      <c r="H8" s="5">
        <f t="shared" si="0"/>
        <v>0</v>
      </c>
      <c r="I8" s="5">
        <f t="shared" si="0"/>
        <v>0</v>
      </c>
      <c r="J8" s="5">
        <f t="shared" si="0"/>
        <v>1</v>
      </c>
      <c r="K8" s="5">
        <f t="shared" si="0"/>
        <v>1</v>
      </c>
      <c r="L8" s="5">
        <f t="shared" si="0"/>
        <v>31</v>
      </c>
      <c r="M8" s="5">
        <f t="shared" si="0"/>
        <v>31</v>
      </c>
      <c r="N8" s="5">
        <f t="shared" si="0"/>
        <v>36</v>
      </c>
      <c r="O8" s="5">
        <f t="shared" si="0"/>
        <v>37</v>
      </c>
      <c r="P8" s="5">
        <f t="shared" si="0"/>
        <v>0</v>
      </c>
      <c r="Q8" s="5">
        <f t="shared" si="0"/>
        <v>0</v>
      </c>
      <c r="R8" s="5">
        <f t="shared" si="0"/>
        <v>379</v>
      </c>
    </row>
    <row r="9" spans="1:18" s="47" customFormat="1" x14ac:dyDescent="0.2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</row>
    <row r="10" spans="1:18" ht="15.75" customHeight="1" x14ac:dyDescent="0.25">
      <c r="A10" s="105" t="s">
        <v>16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7"/>
    </row>
    <row r="11" spans="1:18" ht="15.75" customHeight="1" x14ac:dyDescent="0.25">
      <c r="A11" s="99" t="s">
        <v>1</v>
      </c>
      <c r="B11" s="103" t="s">
        <v>5</v>
      </c>
      <c r="C11" s="104"/>
      <c r="D11" s="103" t="s">
        <v>6</v>
      </c>
      <c r="E11" s="104"/>
      <c r="F11" s="103" t="s">
        <v>2</v>
      </c>
      <c r="G11" s="104"/>
      <c r="H11" s="108" t="s">
        <v>4</v>
      </c>
      <c r="I11" s="108"/>
      <c r="J11" s="108" t="s">
        <v>12</v>
      </c>
      <c r="K11" s="108"/>
      <c r="L11" s="103" t="s">
        <v>13</v>
      </c>
      <c r="M11" s="104"/>
      <c r="N11" s="97" t="s">
        <v>14</v>
      </c>
      <c r="O11" s="98"/>
      <c r="P11" s="97" t="s">
        <v>15</v>
      </c>
      <c r="Q11" s="98"/>
      <c r="R11" s="99" t="s">
        <v>11</v>
      </c>
    </row>
    <row r="12" spans="1:18" x14ac:dyDescent="0.25">
      <c r="A12" s="100"/>
      <c r="B12" s="1" t="s">
        <v>58</v>
      </c>
      <c r="C12" s="1" t="s">
        <v>59</v>
      </c>
      <c r="D12" s="1" t="s">
        <v>58</v>
      </c>
      <c r="E12" s="1" t="s">
        <v>59</v>
      </c>
      <c r="F12" s="1" t="s">
        <v>58</v>
      </c>
      <c r="G12" s="1" t="s">
        <v>59</v>
      </c>
      <c r="H12" s="1" t="s">
        <v>58</v>
      </c>
      <c r="I12" s="1" t="s">
        <v>59</v>
      </c>
      <c r="J12" s="1" t="s">
        <v>58</v>
      </c>
      <c r="K12" s="1" t="s">
        <v>59</v>
      </c>
      <c r="L12" s="1" t="s">
        <v>58</v>
      </c>
      <c r="M12" s="1" t="s">
        <v>59</v>
      </c>
      <c r="N12" s="1" t="s">
        <v>58</v>
      </c>
      <c r="O12" s="1" t="s">
        <v>59</v>
      </c>
      <c r="P12" s="1" t="s">
        <v>58</v>
      </c>
      <c r="Q12" s="1" t="s">
        <v>59</v>
      </c>
      <c r="R12" s="100"/>
    </row>
    <row r="13" spans="1:18" ht="24" x14ac:dyDescent="0.25">
      <c r="A13" s="6" t="s">
        <v>17</v>
      </c>
      <c r="B13" s="73">
        <v>112</v>
      </c>
      <c r="C13" s="73">
        <v>116</v>
      </c>
      <c r="D13" s="73">
        <v>0</v>
      </c>
      <c r="E13" s="73">
        <v>0</v>
      </c>
      <c r="F13" s="73">
        <v>4</v>
      </c>
      <c r="G13" s="73">
        <v>4</v>
      </c>
      <c r="H13" s="73">
        <v>1</v>
      </c>
      <c r="I13" s="73">
        <v>1</v>
      </c>
      <c r="J13" s="73">
        <v>1</v>
      </c>
      <c r="K13" s="73">
        <v>1</v>
      </c>
      <c r="L13" s="73">
        <v>3</v>
      </c>
      <c r="M13" s="73">
        <v>3</v>
      </c>
      <c r="N13" s="73">
        <v>5</v>
      </c>
      <c r="O13" s="73">
        <v>5</v>
      </c>
      <c r="P13" s="73">
        <v>0</v>
      </c>
      <c r="Q13" s="73">
        <v>0</v>
      </c>
      <c r="R13" s="9">
        <f t="shared" ref="R13:R22" si="1">SUM(B13:Q13)</f>
        <v>256</v>
      </c>
    </row>
    <row r="14" spans="1:18" ht="24" x14ac:dyDescent="0.25">
      <c r="A14" s="6" t="s">
        <v>18</v>
      </c>
      <c r="B14" s="74">
        <v>0</v>
      </c>
      <c r="C14" s="74">
        <v>0</v>
      </c>
      <c r="D14" s="74">
        <v>0</v>
      </c>
      <c r="E14" s="74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9">
        <f t="shared" si="1"/>
        <v>0</v>
      </c>
    </row>
    <row r="15" spans="1:18" s="22" customFormat="1" ht="24" x14ac:dyDescent="0.25">
      <c r="A15" s="6" t="s">
        <v>81</v>
      </c>
      <c r="B15" s="74">
        <v>0</v>
      </c>
      <c r="C15" s="74">
        <v>0</v>
      </c>
      <c r="D15" s="74">
        <v>0</v>
      </c>
      <c r="E15" s="74">
        <v>0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9">
        <f t="shared" si="1"/>
        <v>0</v>
      </c>
    </row>
    <row r="16" spans="1:18" s="22" customFormat="1" x14ac:dyDescent="0.25">
      <c r="A16" s="21" t="s">
        <v>20</v>
      </c>
      <c r="B16" s="74">
        <v>0</v>
      </c>
      <c r="C16" s="74">
        <v>0</v>
      </c>
      <c r="D16" s="74">
        <v>0</v>
      </c>
      <c r="E16" s="74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9">
        <f t="shared" si="1"/>
        <v>0</v>
      </c>
    </row>
    <row r="17" spans="1:18" s="22" customFormat="1" x14ac:dyDescent="0.25">
      <c r="A17" s="21" t="s">
        <v>21</v>
      </c>
      <c r="B17" s="74">
        <v>0</v>
      </c>
      <c r="C17" s="74">
        <v>0</v>
      </c>
      <c r="D17" s="74">
        <v>0</v>
      </c>
      <c r="E17" s="74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1</v>
      </c>
      <c r="M17" s="73">
        <v>1</v>
      </c>
      <c r="N17" s="73">
        <v>2</v>
      </c>
      <c r="O17" s="73">
        <v>2</v>
      </c>
      <c r="P17" s="73">
        <v>0</v>
      </c>
      <c r="Q17" s="73">
        <v>0</v>
      </c>
      <c r="R17" s="9">
        <f t="shared" si="1"/>
        <v>6</v>
      </c>
    </row>
    <row r="18" spans="1:18" x14ac:dyDescent="0.25">
      <c r="A18" s="21" t="s">
        <v>22</v>
      </c>
      <c r="B18" s="74">
        <v>0</v>
      </c>
      <c r="C18" s="74">
        <v>0</v>
      </c>
      <c r="D18" s="74">
        <v>0</v>
      </c>
      <c r="E18" s="74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1</v>
      </c>
      <c r="O18" s="73">
        <v>4</v>
      </c>
      <c r="P18" s="73">
        <v>0</v>
      </c>
      <c r="Q18" s="73">
        <v>0</v>
      </c>
      <c r="R18" s="9">
        <f t="shared" si="1"/>
        <v>5</v>
      </c>
    </row>
    <row r="19" spans="1:18" ht="24" x14ac:dyDescent="0.25">
      <c r="A19" s="6" t="s">
        <v>23</v>
      </c>
      <c r="B19" s="74">
        <v>0</v>
      </c>
      <c r="C19" s="74">
        <v>0</v>
      </c>
      <c r="D19" s="74">
        <v>0</v>
      </c>
      <c r="E19" s="74">
        <v>0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9">
        <f t="shared" si="1"/>
        <v>0</v>
      </c>
    </row>
    <row r="20" spans="1:18" ht="24" x14ac:dyDescent="0.25">
      <c r="A20" s="6" t="s">
        <v>24</v>
      </c>
      <c r="B20" s="73">
        <v>1</v>
      </c>
      <c r="C20" s="73">
        <v>1</v>
      </c>
      <c r="D20" s="74">
        <v>0</v>
      </c>
      <c r="E20" s="74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9">
        <f t="shared" si="1"/>
        <v>2</v>
      </c>
    </row>
    <row r="21" spans="1:18" x14ac:dyDescent="0.25">
      <c r="A21" s="6" t="s">
        <v>25</v>
      </c>
      <c r="B21" s="73">
        <v>130</v>
      </c>
      <c r="C21" s="73">
        <v>130</v>
      </c>
      <c r="D21" s="74">
        <v>0</v>
      </c>
      <c r="E21" s="74">
        <v>0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1</v>
      </c>
      <c r="M21" s="73">
        <v>1</v>
      </c>
      <c r="N21" s="73">
        <v>0</v>
      </c>
      <c r="O21" s="73">
        <v>0</v>
      </c>
      <c r="P21" s="73">
        <v>0</v>
      </c>
      <c r="Q21" s="73">
        <v>0</v>
      </c>
      <c r="R21" s="9">
        <f t="shared" si="1"/>
        <v>262</v>
      </c>
    </row>
    <row r="22" spans="1:18" ht="24" x14ac:dyDescent="0.25">
      <c r="A22" s="6" t="s">
        <v>26</v>
      </c>
      <c r="B22" s="73">
        <v>43</v>
      </c>
      <c r="C22" s="73">
        <v>49</v>
      </c>
      <c r="D22" s="74">
        <v>0</v>
      </c>
      <c r="E22" s="74">
        <v>0</v>
      </c>
      <c r="F22" s="73">
        <v>1</v>
      </c>
      <c r="G22" s="73">
        <v>1</v>
      </c>
      <c r="H22" s="73">
        <v>2</v>
      </c>
      <c r="I22" s="73">
        <v>2</v>
      </c>
      <c r="J22" s="73">
        <v>1</v>
      </c>
      <c r="K22" s="73">
        <v>1</v>
      </c>
      <c r="L22" s="73">
        <v>2</v>
      </c>
      <c r="M22" s="73">
        <v>2</v>
      </c>
      <c r="N22" s="73">
        <v>6</v>
      </c>
      <c r="O22" s="73">
        <v>6</v>
      </c>
      <c r="P22" s="73">
        <v>0</v>
      </c>
      <c r="Q22" s="73">
        <v>0</v>
      </c>
      <c r="R22" s="9">
        <f t="shared" si="1"/>
        <v>116</v>
      </c>
    </row>
    <row r="23" spans="1:18" x14ac:dyDescent="0.25">
      <c r="A23" s="15" t="s">
        <v>11</v>
      </c>
      <c r="B23" s="24">
        <f t="shared" ref="B23:R23" si="2">SUM(B13:B22)</f>
        <v>286</v>
      </c>
      <c r="C23" s="24">
        <f t="shared" si="2"/>
        <v>296</v>
      </c>
      <c r="D23" s="24">
        <f t="shared" si="2"/>
        <v>0</v>
      </c>
      <c r="E23" s="24">
        <f t="shared" si="2"/>
        <v>0</v>
      </c>
      <c r="F23" s="24">
        <f t="shared" si="2"/>
        <v>5</v>
      </c>
      <c r="G23" s="24">
        <f t="shared" si="2"/>
        <v>5</v>
      </c>
      <c r="H23" s="24">
        <f t="shared" si="2"/>
        <v>3</v>
      </c>
      <c r="I23" s="24">
        <f t="shared" si="2"/>
        <v>3</v>
      </c>
      <c r="J23" s="24">
        <f t="shared" si="2"/>
        <v>2</v>
      </c>
      <c r="K23" s="24">
        <f t="shared" si="2"/>
        <v>2</v>
      </c>
      <c r="L23" s="24">
        <f t="shared" si="2"/>
        <v>7</v>
      </c>
      <c r="M23" s="24">
        <f t="shared" si="2"/>
        <v>7</v>
      </c>
      <c r="N23" s="24">
        <f t="shared" si="2"/>
        <v>14</v>
      </c>
      <c r="O23" s="24">
        <f t="shared" si="2"/>
        <v>17</v>
      </c>
      <c r="P23" s="24">
        <f t="shared" si="2"/>
        <v>0</v>
      </c>
      <c r="Q23" s="24">
        <f t="shared" si="2"/>
        <v>0</v>
      </c>
      <c r="R23" s="24">
        <f t="shared" si="2"/>
        <v>647</v>
      </c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 t="shared" ref="B27:Q27" si="3">B8</f>
        <v>112</v>
      </c>
      <c r="C27" s="18">
        <f t="shared" si="3"/>
        <v>112</v>
      </c>
      <c r="D27" s="18">
        <f t="shared" si="3"/>
        <v>8</v>
      </c>
      <c r="E27" s="18">
        <f t="shared" si="3"/>
        <v>8</v>
      </c>
      <c r="F27" s="18">
        <f t="shared" si="3"/>
        <v>1</v>
      </c>
      <c r="G27" s="18">
        <f t="shared" si="3"/>
        <v>1</v>
      </c>
      <c r="H27" s="18">
        <f t="shared" si="3"/>
        <v>0</v>
      </c>
      <c r="I27" s="18">
        <f t="shared" si="3"/>
        <v>0</v>
      </c>
      <c r="J27" s="18">
        <f t="shared" si="3"/>
        <v>1</v>
      </c>
      <c r="K27" s="18">
        <f t="shared" si="3"/>
        <v>1</v>
      </c>
      <c r="L27" s="18">
        <f t="shared" si="3"/>
        <v>31</v>
      </c>
      <c r="M27" s="18">
        <f t="shared" si="3"/>
        <v>31</v>
      </c>
      <c r="N27" s="18">
        <f t="shared" si="3"/>
        <v>36</v>
      </c>
      <c r="O27" s="18">
        <f t="shared" si="3"/>
        <v>37</v>
      </c>
      <c r="P27" s="18">
        <f t="shared" si="3"/>
        <v>0</v>
      </c>
      <c r="Q27" s="18">
        <f t="shared" si="3"/>
        <v>0</v>
      </c>
    </row>
    <row r="28" spans="1:18" ht="24" x14ac:dyDescent="0.25">
      <c r="A28" s="20" t="s">
        <v>28</v>
      </c>
      <c r="B28" s="18">
        <f>B22</f>
        <v>43</v>
      </c>
      <c r="C28" s="18">
        <f t="shared" ref="C28:Q28" si="4">C22</f>
        <v>49</v>
      </c>
      <c r="D28" s="18">
        <f t="shared" si="4"/>
        <v>0</v>
      </c>
      <c r="E28" s="18">
        <f t="shared" si="4"/>
        <v>0</v>
      </c>
      <c r="F28" s="18">
        <f t="shared" si="4"/>
        <v>1</v>
      </c>
      <c r="G28" s="18">
        <f t="shared" si="4"/>
        <v>1</v>
      </c>
      <c r="H28" s="18">
        <f t="shared" si="4"/>
        <v>2</v>
      </c>
      <c r="I28" s="18">
        <f t="shared" si="4"/>
        <v>2</v>
      </c>
      <c r="J28" s="18">
        <f t="shared" si="4"/>
        <v>1</v>
      </c>
      <c r="K28" s="18">
        <f t="shared" si="4"/>
        <v>1</v>
      </c>
      <c r="L28" s="18">
        <f t="shared" si="4"/>
        <v>2</v>
      </c>
      <c r="M28" s="18">
        <f t="shared" si="4"/>
        <v>2</v>
      </c>
      <c r="N28" s="18">
        <f t="shared" si="4"/>
        <v>6</v>
      </c>
      <c r="O28" s="18">
        <f t="shared" si="4"/>
        <v>6</v>
      </c>
      <c r="P28" s="18">
        <f t="shared" si="4"/>
        <v>0</v>
      </c>
      <c r="Q28" s="18">
        <f t="shared" si="4"/>
        <v>0</v>
      </c>
    </row>
    <row r="29" spans="1:18" x14ac:dyDescent="0.25">
      <c r="A29" s="19" t="s">
        <v>29</v>
      </c>
      <c r="B29" s="25">
        <f>SUM(B27:B28)</f>
        <v>155</v>
      </c>
      <c r="C29" s="25">
        <f t="shared" ref="C29:P29" si="5">SUM(C27:C28)</f>
        <v>161</v>
      </c>
      <c r="D29" s="25">
        <f t="shared" si="5"/>
        <v>8</v>
      </c>
      <c r="E29" s="25">
        <f t="shared" si="5"/>
        <v>8</v>
      </c>
      <c r="F29" s="25">
        <f t="shared" si="5"/>
        <v>2</v>
      </c>
      <c r="G29" s="25">
        <f t="shared" si="5"/>
        <v>2</v>
      </c>
      <c r="H29" s="25">
        <f t="shared" si="5"/>
        <v>2</v>
      </c>
      <c r="I29" s="25">
        <f t="shared" si="5"/>
        <v>2</v>
      </c>
      <c r="J29" s="25">
        <f t="shared" si="5"/>
        <v>2</v>
      </c>
      <c r="K29" s="25">
        <f t="shared" si="5"/>
        <v>2</v>
      </c>
      <c r="L29" s="25">
        <f t="shared" si="5"/>
        <v>33</v>
      </c>
      <c r="M29" s="25">
        <f t="shared" si="5"/>
        <v>33</v>
      </c>
      <c r="N29" s="25">
        <f t="shared" si="5"/>
        <v>42</v>
      </c>
      <c r="O29" s="25">
        <f t="shared" si="5"/>
        <v>43</v>
      </c>
      <c r="P29" s="25">
        <f t="shared" si="5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244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2">
    <mergeCell ref="P25:Q25"/>
    <mergeCell ref="B30:Q30"/>
    <mergeCell ref="B25:C25"/>
    <mergeCell ref="D25:E25"/>
    <mergeCell ref="F25:G25"/>
    <mergeCell ref="H25:I25"/>
    <mergeCell ref="A1:R1"/>
    <mergeCell ref="N11:O11"/>
    <mergeCell ref="P11:Q11"/>
    <mergeCell ref="R11:R12"/>
    <mergeCell ref="A25:A26"/>
    <mergeCell ref="J25:K25"/>
    <mergeCell ref="L25:M25"/>
    <mergeCell ref="N25:O25"/>
    <mergeCell ref="A10:R10"/>
    <mergeCell ref="A11:A12"/>
    <mergeCell ref="B11:C11"/>
    <mergeCell ref="D11:E11"/>
    <mergeCell ref="F11:G11"/>
    <mergeCell ref="H11:I11"/>
    <mergeCell ref="J11:K11"/>
    <mergeCell ref="L11:M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B21" zoomScaleNormal="100" workbookViewId="0">
      <selection activeCell="B35" sqref="B35:Q60"/>
    </sheetView>
  </sheetViews>
  <sheetFormatPr baseColWidth="10" defaultRowHeight="15" x14ac:dyDescent="0.25"/>
  <cols>
    <col min="1" max="1" width="38.1406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103" t="s">
        <v>5</v>
      </c>
      <c r="C2" s="104"/>
      <c r="D2" s="103" t="s">
        <v>6</v>
      </c>
      <c r="E2" s="104"/>
      <c r="F2" s="103" t="s">
        <v>2</v>
      </c>
      <c r="G2" s="104"/>
      <c r="H2" s="103" t="s">
        <v>4</v>
      </c>
      <c r="I2" s="104"/>
      <c r="J2" s="103" t="s">
        <v>12</v>
      </c>
      <c r="K2" s="104"/>
      <c r="L2" s="103" t="s">
        <v>13</v>
      </c>
      <c r="M2" s="104"/>
      <c r="N2" s="97" t="s">
        <v>14</v>
      </c>
      <c r="O2" s="98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>
        <f>SUM(B4:Q4)</f>
        <v>0</v>
      </c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3">
        <f>SUM(B5:Q5)</f>
        <v>0</v>
      </c>
    </row>
    <row r="6" spans="1:18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>SUM(B6:Q6)</f>
        <v>0</v>
      </c>
    </row>
    <row r="7" spans="1:18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>SUM(B7:Q7)</f>
        <v>0</v>
      </c>
    </row>
    <row r="8" spans="1:18" x14ac:dyDescent="0.25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f>SUM(R4:R7)</f>
        <v>0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4"/>
      <c r="E12" s="4"/>
      <c r="F12" s="4"/>
      <c r="G12" s="4"/>
      <c r="H12" s="8"/>
      <c r="I12" s="8"/>
      <c r="J12" s="8"/>
      <c r="K12" s="8"/>
      <c r="L12" s="4"/>
      <c r="M12" s="4"/>
      <c r="N12" s="9"/>
      <c r="O12" s="34"/>
    </row>
    <row r="13" spans="1:18" ht="24" x14ac:dyDescent="0.25">
      <c r="A13" s="6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2"/>
      <c r="M13" s="2"/>
      <c r="N13" s="48"/>
      <c r="O13" s="36"/>
    </row>
    <row r="14" spans="1:18" x14ac:dyDescent="0.25">
      <c r="A14" s="6" t="s">
        <v>19</v>
      </c>
      <c r="B14" s="2"/>
      <c r="C14" s="2"/>
      <c r="D14" s="2"/>
      <c r="E14" s="2"/>
      <c r="F14" s="2"/>
      <c r="G14" s="2"/>
      <c r="H14" s="2"/>
      <c r="I14" s="2"/>
      <c r="J14" s="4"/>
      <c r="K14" s="4"/>
      <c r="L14" s="4"/>
      <c r="M14" s="4"/>
      <c r="N14" s="3"/>
      <c r="O14" s="36"/>
    </row>
    <row r="15" spans="1:18" x14ac:dyDescent="0.25">
      <c r="A15" s="21" t="s">
        <v>20</v>
      </c>
      <c r="B15" s="2"/>
      <c r="C15" s="2"/>
      <c r="D15" s="2"/>
      <c r="E15" s="2"/>
      <c r="F15" s="2"/>
      <c r="G15" s="2"/>
      <c r="H15" s="2"/>
      <c r="I15" s="2"/>
      <c r="J15" s="4"/>
      <c r="K15" s="4"/>
      <c r="L15" s="2"/>
      <c r="M15" s="2"/>
      <c r="N15" s="48"/>
      <c r="O15" s="36"/>
      <c r="P15" s="22"/>
      <c r="Q15" s="22"/>
      <c r="R15" s="22"/>
    </row>
    <row r="16" spans="1:18" x14ac:dyDescent="0.25">
      <c r="A16" s="21" t="s">
        <v>21</v>
      </c>
      <c r="B16" s="4"/>
      <c r="C16" s="4"/>
      <c r="D16" s="4"/>
      <c r="E16" s="4"/>
      <c r="F16" s="4"/>
      <c r="G16" s="4"/>
      <c r="H16" s="2"/>
      <c r="I16" s="2"/>
      <c r="J16" s="4"/>
      <c r="K16" s="4"/>
      <c r="L16" s="4"/>
      <c r="M16" s="4"/>
      <c r="N16" s="13"/>
      <c r="O16" s="34"/>
      <c r="P16" s="22"/>
      <c r="Q16" s="22"/>
      <c r="R16" s="22"/>
    </row>
    <row r="17" spans="1:18" x14ac:dyDescent="0.25">
      <c r="A17" s="21" t="s">
        <v>22</v>
      </c>
      <c r="B17" s="2"/>
      <c r="C17" s="4"/>
      <c r="D17" s="4"/>
      <c r="E17" s="4"/>
      <c r="F17" s="4"/>
      <c r="G17" s="4"/>
      <c r="H17" s="2"/>
      <c r="I17" s="2"/>
      <c r="J17" s="4"/>
      <c r="K17" s="4"/>
      <c r="L17" s="4"/>
      <c r="M17" s="4"/>
      <c r="N17" s="48"/>
      <c r="O17" s="36"/>
      <c r="P17" s="22"/>
      <c r="Q17" s="22"/>
      <c r="R17" s="22"/>
    </row>
    <row r="18" spans="1:18" s="47" customFormat="1" x14ac:dyDescent="0.25">
      <c r="A18" s="33" t="s">
        <v>23</v>
      </c>
      <c r="B18" s="45"/>
      <c r="C18" s="4"/>
      <c r="D18" s="4"/>
      <c r="E18" s="4"/>
      <c r="F18" s="4"/>
      <c r="G18" s="4"/>
      <c r="H18" s="45"/>
      <c r="I18" s="4"/>
      <c r="J18" s="46"/>
      <c r="K18" s="4"/>
      <c r="L18" s="4"/>
      <c r="M18" s="4"/>
      <c r="N18" s="49"/>
      <c r="O18" s="36"/>
    </row>
    <row r="19" spans="1:18" ht="24" x14ac:dyDescent="0.25">
      <c r="A19" s="6" t="s">
        <v>24</v>
      </c>
      <c r="B19" s="2"/>
      <c r="C19" s="2"/>
      <c r="D19" s="2"/>
      <c r="E19" s="2"/>
      <c r="F19" s="2"/>
      <c r="G19" s="2"/>
      <c r="H19" s="2"/>
      <c r="I19" s="2"/>
      <c r="J19" s="4"/>
      <c r="K19" s="4"/>
      <c r="L19" s="4"/>
      <c r="M19" s="4"/>
      <c r="N19" s="48"/>
      <c r="O19" s="36"/>
    </row>
    <row r="20" spans="1:18" x14ac:dyDescent="0.25">
      <c r="A20" s="6" t="s">
        <v>25</v>
      </c>
      <c r="B20" s="2"/>
      <c r="C20" s="2"/>
      <c r="D20" s="2"/>
      <c r="E20" s="2"/>
      <c r="F20" s="2"/>
      <c r="G20" s="2"/>
      <c r="H20" s="2"/>
      <c r="I20" s="2"/>
      <c r="J20" s="4"/>
      <c r="K20" s="4"/>
      <c r="L20" s="4"/>
      <c r="M20" s="4"/>
      <c r="N20" s="13"/>
      <c r="O20" s="34"/>
    </row>
    <row r="21" spans="1:18" ht="24" x14ac:dyDescent="0.25">
      <c r="A21" s="6" t="s">
        <v>26</v>
      </c>
      <c r="B21" s="2"/>
      <c r="C21" s="2"/>
      <c r="D21" s="4"/>
      <c r="E21" s="4"/>
      <c r="F21" s="4"/>
      <c r="G21" s="4"/>
      <c r="H21" s="2"/>
      <c r="I21" s="2"/>
      <c r="J21" s="4"/>
      <c r="K21" s="4"/>
      <c r="L21" s="4"/>
      <c r="M21" s="4"/>
      <c r="N21" s="9"/>
      <c r="O21" s="34"/>
    </row>
    <row r="22" spans="1:18" x14ac:dyDescent="0.25">
      <c r="A22" s="15" t="s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0</v>
      </c>
      <c r="C27" s="18">
        <f t="shared" ref="C27:Q27" si="0">C8</f>
        <v>0</v>
      </c>
      <c r="D27" s="18">
        <f t="shared" si="0"/>
        <v>0</v>
      </c>
      <c r="E27" s="18">
        <f t="shared" si="0"/>
        <v>0</v>
      </c>
      <c r="F27" s="18">
        <f t="shared" si="0"/>
        <v>0</v>
      </c>
      <c r="G27" s="18">
        <f t="shared" si="0"/>
        <v>0</v>
      </c>
      <c r="H27" s="18">
        <f t="shared" si="0"/>
        <v>0</v>
      </c>
      <c r="I27" s="18">
        <f t="shared" si="0"/>
        <v>0</v>
      </c>
      <c r="J27" s="18">
        <f t="shared" si="0"/>
        <v>0</v>
      </c>
      <c r="K27" s="18">
        <f t="shared" si="0"/>
        <v>0</v>
      </c>
      <c r="L27" s="18">
        <f t="shared" si="0"/>
        <v>0</v>
      </c>
      <c r="M27" s="18">
        <f t="shared" si="0"/>
        <v>0</v>
      </c>
      <c r="N27" s="18">
        <f t="shared" si="0"/>
        <v>0</v>
      </c>
      <c r="O27" s="18">
        <f t="shared" si="0"/>
        <v>0</v>
      </c>
      <c r="P27" s="18">
        <f t="shared" si="0"/>
        <v>0</v>
      </c>
      <c r="Q27" s="18">
        <f t="shared" si="0"/>
        <v>0</v>
      </c>
    </row>
    <row r="28" spans="1:18" x14ac:dyDescent="0.25">
      <c r="A28" s="20" t="s">
        <v>28</v>
      </c>
      <c r="B28" s="18">
        <f>B22</f>
        <v>0</v>
      </c>
      <c r="C28" s="18">
        <f t="shared" ref="C28:Q28" si="1">C22</f>
        <v>0</v>
      </c>
      <c r="D28" s="18">
        <f t="shared" si="1"/>
        <v>0</v>
      </c>
      <c r="E28" s="18">
        <f t="shared" si="1"/>
        <v>0</v>
      </c>
      <c r="F28" s="18">
        <f t="shared" si="1"/>
        <v>0</v>
      </c>
      <c r="G28" s="18">
        <f t="shared" si="1"/>
        <v>0</v>
      </c>
      <c r="H28" s="18">
        <f t="shared" si="1"/>
        <v>0</v>
      </c>
      <c r="I28" s="18">
        <f t="shared" si="1"/>
        <v>0</v>
      </c>
      <c r="J28" s="18">
        <f t="shared" si="1"/>
        <v>0</v>
      </c>
      <c r="K28" s="18">
        <f t="shared" si="1"/>
        <v>0</v>
      </c>
      <c r="L28" s="18">
        <f t="shared" si="1"/>
        <v>0</v>
      </c>
      <c r="M28" s="18">
        <f t="shared" si="1"/>
        <v>0</v>
      </c>
      <c r="N28" s="18">
        <f t="shared" si="1"/>
        <v>0</v>
      </c>
      <c r="O28" s="18">
        <f t="shared" si="1"/>
        <v>0</v>
      </c>
      <c r="P28" s="18">
        <f t="shared" si="1"/>
        <v>0</v>
      </c>
      <c r="Q28" s="18">
        <f t="shared" si="1"/>
        <v>0</v>
      </c>
    </row>
    <row r="29" spans="1:18" x14ac:dyDescent="0.25">
      <c r="A29" s="19" t="s">
        <v>29</v>
      </c>
      <c r="B29" s="25">
        <f>SUM(B27:B28)</f>
        <v>0</v>
      </c>
      <c r="C29" s="25">
        <f t="shared" ref="C29:P29" si="2">SUM(C27:C28)</f>
        <v>0</v>
      </c>
      <c r="D29" s="25">
        <f t="shared" si="2"/>
        <v>0</v>
      </c>
      <c r="E29" s="25">
        <f t="shared" si="2"/>
        <v>0</v>
      </c>
      <c r="F29" s="25">
        <f t="shared" si="2"/>
        <v>0</v>
      </c>
      <c r="G29" s="25">
        <f t="shared" si="2"/>
        <v>0</v>
      </c>
      <c r="H29" s="25">
        <f t="shared" si="2"/>
        <v>0</v>
      </c>
      <c r="I29" s="25">
        <f t="shared" si="2"/>
        <v>0</v>
      </c>
      <c r="J29" s="25">
        <f t="shared" si="2"/>
        <v>0</v>
      </c>
      <c r="K29" s="25">
        <f t="shared" si="2"/>
        <v>0</v>
      </c>
      <c r="L29" s="25">
        <f t="shared" si="2"/>
        <v>0</v>
      </c>
      <c r="M29" s="25">
        <f t="shared" si="2"/>
        <v>0</v>
      </c>
      <c r="N29" s="25">
        <f t="shared" si="2"/>
        <v>0</v>
      </c>
      <c r="O29" s="25">
        <f t="shared" si="2"/>
        <v>0</v>
      </c>
      <c r="P29" s="25">
        <f t="shared" si="2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2" spans="1:18" x14ac:dyDescent="0.25">
      <c r="A32" s="128" t="s">
        <v>73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</row>
    <row r="33" spans="1:17" x14ac:dyDescent="0.25">
      <c r="A33" s="101" t="s">
        <v>1</v>
      </c>
      <c r="B33" s="103" t="s">
        <v>5</v>
      </c>
      <c r="C33" s="104"/>
      <c r="D33" s="103" t="s">
        <v>6</v>
      </c>
      <c r="E33" s="104"/>
      <c r="F33" s="103" t="s">
        <v>2</v>
      </c>
      <c r="G33" s="104"/>
      <c r="H33" s="103" t="s">
        <v>4</v>
      </c>
      <c r="I33" s="104"/>
      <c r="J33" s="103" t="s">
        <v>12</v>
      </c>
      <c r="K33" s="104"/>
      <c r="L33" s="103" t="s">
        <v>13</v>
      </c>
      <c r="M33" s="104"/>
      <c r="N33" s="97" t="s">
        <v>14</v>
      </c>
      <c r="O33" s="98"/>
      <c r="P33" s="97" t="s">
        <v>15</v>
      </c>
      <c r="Q33" s="98"/>
    </row>
    <row r="34" spans="1:17" x14ac:dyDescent="0.25">
      <c r="A34" s="102"/>
      <c r="B34" s="1" t="s">
        <v>58</v>
      </c>
      <c r="C34" s="1" t="s">
        <v>59</v>
      </c>
      <c r="D34" s="1" t="s">
        <v>58</v>
      </c>
      <c r="E34" s="1" t="s">
        <v>59</v>
      </c>
      <c r="F34" s="1" t="s">
        <v>58</v>
      </c>
      <c r="G34" s="1" t="s">
        <v>59</v>
      </c>
      <c r="H34" s="1" t="s">
        <v>58</v>
      </c>
      <c r="I34" s="1" t="s">
        <v>59</v>
      </c>
      <c r="J34" s="1" t="s">
        <v>58</v>
      </c>
      <c r="K34" s="1" t="s">
        <v>59</v>
      </c>
      <c r="L34" s="1" t="s">
        <v>58</v>
      </c>
      <c r="M34" s="1" t="s">
        <v>59</v>
      </c>
      <c r="N34" s="1" t="s">
        <v>58</v>
      </c>
      <c r="O34" s="1" t="s">
        <v>59</v>
      </c>
      <c r="P34" s="1" t="s">
        <v>58</v>
      </c>
      <c r="Q34" s="1" t="s">
        <v>59</v>
      </c>
    </row>
    <row r="35" spans="1:17" x14ac:dyDescent="0.25">
      <c r="A35" s="6" t="s">
        <v>35</v>
      </c>
      <c r="B35" s="26"/>
      <c r="C35" s="26"/>
      <c r="D35" s="27"/>
      <c r="E35" s="27"/>
      <c r="F35" s="27"/>
      <c r="G35" s="27"/>
      <c r="H35" s="27"/>
      <c r="I35" s="27"/>
      <c r="J35" s="27"/>
      <c r="K35" s="27"/>
      <c r="L35" s="26"/>
      <c r="M35" s="26"/>
      <c r="N35" s="26"/>
      <c r="O35" s="26"/>
      <c r="P35" s="27"/>
      <c r="Q35" s="27"/>
    </row>
    <row r="36" spans="1:17" x14ac:dyDescent="0.25">
      <c r="A36" s="6" t="s">
        <v>20</v>
      </c>
      <c r="B36" s="26"/>
      <c r="C36" s="26"/>
      <c r="D36" s="27"/>
      <c r="E36" s="27"/>
      <c r="F36" s="27"/>
      <c r="G36" s="27"/>
      <c r="H36" s="27"/>
      <c r="I36" s="27"/>
      <c r="J36" s="27"/>
      <c r="K36" s="27"/>
      <c r="L36" s="26"/>
      <c r="M36" s="26"/>
      <c r="N36" s="26"/>
      <c r="O36" s="26"/>
      <c r="P36" s="27"/>
      <c r="Q36" s="27"/>
    </row>
    <row r="37" spans="1:17" ht="24" x14ac:dyDescent="0.25">
      <c r="A37" s="51" t="s">
        <v>26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1:17" ht="28.5" customHeight="1" x14ac:dyDescent="0.25">
      <c r="A38" s="33" t="s">
        <v>72</v>
      </c>
      <c r="B38" s="10"/>
      <c r="C38" s="10"/>
      <c r="D38" s="14"/>
      <c r="E38" s="14"/>
      <c r="F38" s="27"/>
      <c r="G38" s="27"/>
      <c r="H38" s="27"/>
      <c r="I38" s="27"/>
      <c r="J38" s="27"/>
      <c r="K38" s="27"/>
      <c r="L38" s="10"/>
      <c r="M38" s="10"/>
      <c r="N38" s="10"/>
      <c r="O38" s="10"/>
      <c r="P38" s="27"/>
      <c r="Q38" s="27"/>
    </row>
    <row r="39" spans="1:17" ht="24" x14ac:dyDescent="0.25">
      <c r="A39" s="6" t="s">
        <v>36</v>
      </c>
      <c r="B39" s="28"/>
      <c r="C39" s="28"/>
      <c r="D39" s="27"/>
      <c r="E39" s="27"/>
      <c r="F39" s="27"/>
      <c r="G39" s="27"/>
      <c r="H39" s="27"/>
      <c r="I39" s="27"/>
      <c r="J39" s="27"/>
      <c r="K39" s="27"/>
      <c r="L39" s="28"/>
      <c r="M39" s="28"/>
      <c r="N39" s="27"/>
      <c r="O39" s="27"/>
      <c r="P39" s="27"/>
      <c r="Q39" s="27"/>
    </row>
    <row r="40" spans="1:17" x14ac:dyDescent="0.25">
      <c r="A40" s="6" t="s">
        <v>37</v>
      </c>
      <c r="B40" s="26"/>
      <c r="C40" s="26"/>
      <c r="D40" s="27"/>
      <c r="E40" s="30"/>
      <c r="F40" s="27"/>
      <c r="G40" s="27"/>
      <c r="H40" s="27"/>
      <c r="I40" s="27"/>
      <c r="J40" s="27"/>
      <c r="K40" s="27"/>
      <c r="L40" s="26"/>
      <c r="M40" s="26"/>
      <c r="N40" s="26"/>
      <c r="O40" s="26"/>
      <c r="P40" s="27"/>
      <c r="Q40" s="27"/>
    </row>
    <row r="41" spans="1:17" x14ac:dyDescent="0.25">
      <c r="A41" s="32" t="s">
        <v>47</v>
      </c>
      <c r="B41" s="28"/>
      <c r="C41" s="28"/>
      <c r="D41" s="27"/>
      <c r="E41" s="27"/>
      <c r="F41" s="27"/>
      <c r="G41" s="27"/>
      <c r="H41" s="27"/>
      <c r="I41" s="27"/>
      <c r="J41" s="27"/>
      <c r="K41" s="27"/>
      <c r="L41" s="28"/>
      <c r="M41" s="28"/>
      <c r="N41" s="28"/>
      <c r="O41" s="28"/>
      <c r="P41" s="27"/>
      <c r="Q41" s="27"/>
    </row>
    <row r="42" spans="1:17" x14ac:dyDescent="0.25">
      <c r="A42" s="32" t="s">
        <v>61</v>
      </c>
      <c r="B42" s="28"/>
      <c r="C42" s="28"/>
      <c r="D42" s="27"/>
      <c r="E42" s="27"/>
      <c r="F42" s="27"/>
      <c r="G42" s="27"/>
      <c r="H42" s="28"/>
      <c r="I42" s="28"/>
      <c r="J42" s="28"/>
      <c r="K42" s="28"/>
      <c r="L42" s="28"/>
      <c r="M42" s="28"/>
      <c r="N42" s="28"/>
      <c r="O42" s="28"/>
      <c r="P42" s="27"/>
      <c r="Q42" s="27"/>
    </row>
    <row r="43" spans="1:17" x14ac:dyDescent="0.25">
      <c r="A43" s="21" t="s">
        <v>51</v>
      </c>
      <c r="B43" s="26"/>
      <c r="C43" s="26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6"/>
      <c r="O43" s="26"/>
      <c r="P43" s="27"/>
      <c r="Q43" s="27"/>
    </row>
    <row r="44" spans="1:17" x14ac:dyDescent="0.25">
      <c r="A44" s="21" t="s">
        <v>40</v>
      </c>
      <c r="B44" s="26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x14ac:dyDescent="0.25">
      <c r="A45" s="21" t="s">
        <v>62</v>
      </c>
      <c r="B45" s="26"/>
      <c r="C45" s="26"/>
      <c r="D45" s="27"/>
      <c r="E45" s="27"/>
      <c r="F45" s="27"/>
      <c r="G45" s="27"/>
      <c r="H45" s="27"/>
      <c r="I45" s="27"/>
      <c r="J45" s="27"/>
      <c r="K45" s="27"/>
      <c r="L45" s="26"/>
      <c r="M45" s="26"/>
      <c r="N45" s="26"/>
      <c r="O45" s="26"/>
      <c r="P45" s="27"/>
      <c r="Q45" s="27"/>
    </row>
    <row r="46" spans="1:17" x14ac:dyDescent="0.25">
      <c r="A46" s="6" t="s">
        <v>49</v>
      </c>
      <c r="B46" s="28"/>
      <c r="C46" s="28"/>
      <c r="D46" s="29"/>
      <c r="E46" s="29"/>
      <c r="F46" s="27"/>
      <c r="G46" s="27"/>
      <c r="H46" s="28"/>
      <c r="I46" s="28"/>
      <c r="J46" s="28"/>
      <c r="K46" s="28"/>
      <c r="L46" s="28"/>
      <c r="M46" s="28"/>
      <c r="N46" s="28"/>
      <c r="O46" s="28"/>
      <c r="P46" s="27"/>
      <c r="Q46" s="27"/>
    </row>
    <row r="47" spans="1:17" x14ac:dyDescent="0.25">
      <c r="A47" s="6" t="s">
        <v>43</v>
      </c>
      <c r="B47" s="26"/>
      <c r="C47" s="26"/>
      <c r="D47" s="27"/>
      <c r="E47" s="27"/>
      <c r="F47" s="27"/>
      <c r="G47" s="27"/>
      <c r="H47" s="26"/>
      <c r="I47" s="26"/>
      <c r="J47" s="26"/>
      <c r="K47" s="26"/>
      <c r="L47" s="26"/>
      <c r="M47" s="26"/>
      <c r="N47" s="26"/>
      <c r="O47" s="26"/>
      <c r="P47" s="27"/>
      <c r="Q47" s="27"/>
    </row>
    <row r="48" spans="1:17" x14ac:dyDescent="0.25">
      <c r="A48" s="21" t="s">
        <v>63</v>
      </c>
      <c r="B48" s="26"/>
      <c r="C48" s="26"/>
      <c r="D48" s="27"/>
      <c r="E48" s="27"/>
      <c r="F48" s="27"/>
      <c r="G48" s="27"/>
      <c r="H48" s="27"/>
      <c r="I48" s="27"/>
      <c r="J48" s="27"/>
      <c r="K48" s="27"/>
      <c r="L48" s="26"/>
      <c r="M48" s="26"/>
      <c r="N48" s="26"/>
      <c r="O48" s="26"/>
      <c r="P48" s="27"/>
      <c r="Q48" s="27"/>
    </row>
    <row r="49" spans="1:17" x14ac:dyDescent="0.25">
      <c r="A49" s="21" t="s">
        <v>64</v>
      </c>
      <c r="B49" s="26"/>
      <c r="C49" s="2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spans="1:17" x14ac:dyDescent="0.25">
      <c r="A50" s="21" t="s">
        <v>65</v>
      </c>
      <c r="B50" s="26"/>
      <c r="C50" s="26"/>
      <c r="D50" s="27"/>
      <c r="E50" s="27"/>
      <c r="F50" s="27"/>
      <c r="G50" s="27"/>
      <c r="H50" s="26"/>
      <c r="I50" s="26"/>
      <c r="J50" s="27"/>
      <c r="K50" s="27"/>
      <c r="L50" s="27"/>
      <c r="M50" s="27"/>
      <c r="N50" s="26"/>
      <c r="O50" s="26"/>
      <c r="P50" s="27"/>
      <c r="Q50" s="27"/>
    </row>
    <row r="51" spans="1:17" s="47" customFormat="1" x14ac:dyDescent="0.25">
      <c r="A51" s="50" t="s">
        <v>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10"/>
      <c r="M51" s="10"/>
      <c r="N51" s="10"/>
      <c r="O51" s="10"/>
      <c r="P51" s="27"/>
      <c r="Q51" s="27"/>
    </row>
    <row r="52" spans="1:17" x14ac:dyDescent="0.25">
      <c r="A52" s="21" t="s">
        <v>66</v>
      </c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6"/>
      <c r="M52" s="26"/>
      <c r="N52" s="26"/>
      <c r="O52" s="26"/>
      <c r="P52" s="27"/>
      <c r="Q52" s="27"/>
    </row>
    <row r="53" spans="1:17" x14ac:dyDescent="0.25">
      <c r="A53" s="21" t="s">
        <v>52</v>
      </c>
      <c r="B53" s="26"/>
      <c r="C53" s="26"/>
      <c r="D53" s="27"/>
      <c r="E53" s="27"/>
      <c r="F53" s="27"/>
      <c r="G53" s="27"/>
      <c r="H53" s="27"/>
      <c r="I53" s="27"/>
      <c r="J53" s="27"/>
      <c r="K53" s="27"/>
      <c r="L53" s="26"/>
      <c r="M53" s="26"/>
      <c r="N53" s="27"/>
      <c r="O53" s="27"/>
      <c r="P53" s="27"/>
      <c r="Q53" s="27"/>
    </row>
    <row r="54" spans="1:17" x14ac:dyDescent="0.25">
      <c r="A54" s="21" t="s">
        <v>53</v>
      </c>
      <c r="B54" s="26"/>
      <c r="C54" s="26"/>
      <c r="D54" s="27"/>
      <c r="E54" s="27"/>
      <c r="F54" s="27"/>
      <c r="G54" s="27"/>
      <c r="H54" s="27"/>
      <c r="I54" s="27"/>
      <c r="J54" s="27"/>
      <c r="K54" s="27"/>
      <c r="L54" s="26"/>
      <c r="M54" s="26"/>
      <c r="N54" s="26"/>
      <c r="O54" s="26"/>
      <c r="P54" s="27"/>
      <c r="Q54" s="27"/>
    </row>
    <row r="55" spans="1:17" x14ac:dyDescent="0.25">
      <c r="A55" s="21" t="s">
        <v>68</v>
      </c>
      <c r="B55" s="26"/>
      <c r="C55" s="26"/>
      <c r="D55" s="27"/>
      <c r="E55" s="27"/>
      <c r="F55" s="27"/>
      <c r="G55" s="27"/>
      <c r="H55" s="27"/>
      <c r="I55" s="27"/>
      <c r="J55" s="27"/>
      <c r="K55" s="27"/>
      <c r="L55" s="26"/>
      <c r="M55" s="26"/>
      <c r="N55" s="26"/>
      <c r="O55" s="26"/>
      <c r="P55" s="27"/>
      <c r="Q55" s="27"/>
    </row>
    <row r="56" spans="1:17" x14ac:dyDescent="0.25">
      <c r="A56" s="21" t="s">
        <v>69</v>
      </c>
      <c r="B56" s="26"/>
      <c r="C56" s="26"/>
      <c r="D56" s="27"/>
      <c r="E56" s="27"/>
      <c r="F56" s="27"/>
      <c r="G56" s="27"/>
      <c r="H56" s="27"/>
      <c r="I56" s="27"/>
      <c r="J56" s="27"/>
      <c r="K56" s="27"/>
      <c r="L56" s="26"/>
      <c r="M56" s="26"/>
      <c r="N56" s="26"/>
      <c r="O56" s="26"/>
      <c r="P56" s="27"/>
      <c r="Q56" s="27"/>
    </row>
    <row r="57" spans="1:17" x14ac:dyDescent="0.25">
      <c r="A57" s="21" t="s">
        <v>70</v>
      </c>
      <c r="B57" s="26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6"/>
      <c r="O57" s="26"/>
      <c r="P57" s="27"/>
      <c r="Q57" s="27"/>
    </row>
    <row r="58" spans="1:17" x14ac:dyDescent="0.25">
      <c r="A58" s="21" t="s">
        <v>67</v>
      </c>
      <c r="B58" s="26"/>
      <c r="C58" s="26"/>
      <c r="D58" s="27"/>
      <c r="E58" s="27"/>
      <c r="F58" s="27"/>
      <c r="G58" s="27"/>
      <c r="H58" s="27"/>
      <c r="I58" s="27"/>
      <c r="J58" s="27"/>
      <c r="K58" s="27"/>
      <c r="L58" s="26"/>
      <c r="M58" s="26"/>
      <c r="N58" s="27"/>
      <c r="O58" s="27"/>
      <c r="P58" s="27"/>
      <c r="Q58" s="27"/>
    </row>
    <row r="59" spans="1:17" ht="29.25" customHeight="1" x14ac:dyDescent="0.25">
      <c r="A59" s="52" t="s">
        <v>71</v>
      </c>
      <c r="B59" s="26"/>
      <c r="C59" s="26"/>
      <c r="D59" s="27"/>
      <c r="E59" s="27"/>
      <c r="F59" s="27"/>
      <c r="G59" s="27"/>
      <c r="H59" s="27"/>
      <c r="I59" s="27"/>
      <c r="J59" s="27"/>
      <c r="K59" s="27"/>
      <c r="L59" s="26"/>
      <c r="M59" s="26"/>
      <c r="N59" s="27"/>
      <c r="O59" s="27"/>
      <c r="P59" s="27"/>
      <c r="Q59" s="27"/>
    </row>
    <row r="60" spans="1:17" s="56" customFormat="1" ht="29.25" customHeight="1" x14ac:dyDescent="0.25">
      <c r="A60" s="54" t="s">
        <v>29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</row>
  </sheetData>
  <mergeCells count="37">
    <mergeCell ref="A1:R1"/>
    <mergeCell ref="A9:N9"/>
    <mergeCell ref="A10:A11"/>
    <mergeCell ref="P25:Q25"/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  <mergeCell ref="N2:O2"/>
    <mergeCell ref="L2:M2"/>
    <mergeCell ref="J2:K2"/>
    <mergeCell ref="H2:I2"/>
    <mergeCell ref="F2:G2"/>
    <mergeCell ref="B2:C2"/>
    <mergeCell ref="D10:E10"/>
    <mergeCell ref="F10:G10"/>
    <mergeCell ref="H10:I10"/>
    <mergeCell ref="J10:K10"/>
    <mergeCell ref="D2:E2"/>
    <mergeCell ref="J33:K33"/>
    <mergeCell ref="L33:M33"/>
    <mergeCell ref="N33:O33"/>
    <mergeCell ref="P33:Q33"/>
    <mergeCell ref="A32:Q32"/>
    <mergeCell ref="A33:A34"/>
    <mergeCell ref="B33:C33"/>
    <mergeCell ref="D33:E33"/>
    <mergeCell ref="F33:G33"/>
    <mergeCell ref="H33:I3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zoomScaleNormal="100" workbookViewId="0">
      <selection activeCell="B38" sqref="B38:Q62"/>
    </sheetView>
  </sheetViews>
  <sheetFormatPr baseColWidth="10" defaultRowHeight="15" x14ac:dyDescent="0.25"/>
  <cols>
    <col min="1" max="1" width="36.425781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/>
      <c r="C4" s="2"/>
      <c r="D4" s="2"/>
      <c r="E4" s="2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3"/>
    </row>
    <row r="6" spans="1:18" x14ac:dyDescent="0.25">
      <c r="A6" s="2" t="s">
        <v>9</v>
      </c>
      <c r="B6" s="2"/>
      <c r="C6" s="4"/>
      <c r="D6" s="2"/>
      <c r="E6" s="4"/>
      <c r="F6" s="2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3"/>
    </row>
    <row r="7" spans="1:18" x14ac:dyDescent="0.25">
      <c r="A7" s="2" t="s">
        <v>10</v>
      </c>
      <c r="B7" s="2"/>
      <c r="C7" s="4"/>
      <c r="D7" s="4"/>
      <c r="E7" s="4"/>
      <c r="F7" s="4"/>
      <c r="G7" s="4"/>
      <c r="H7" s="4"/>
      <c r="I7" s="4"/>
      <c r="J7" s="4"/>
      <c r="K7" s="4"/>
      <c r="L7" s="2"/>
      <c r="M7" s="2"/>
      <c r="N7" s="2"/>
      <c r="O7" s="2"/>
      <c r="P7" s="2"/>
      <c r="Q7" s="2"/>
      <c r="R7" s="3"/>
    </row>
    <row r="8" spans="1:18" x14ac:dyDescent="0.25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ht="37.5" customHeight="1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2"/>
      <c r="E12" s="2"/>
      <c r="F12" s="2"/>
      <c r="G12" s="2"/>
      <c r="H12" s="2"/>
      <c r="I12" s="2"/>
      <c r="J12" s="8"/>
      <c r="K12" s="8"/>
      <c r="L12" s="2"/>
      <c r="M12" s="2"/>
      <c r="N12" s="9"/>
      <c r="O12" s="34"/>
    </row>
    <row r="13" spans="1:18" ht="24" x14ac:dyDescent="0.25">
      <c r="A13" s="6" t="s">
        <v>18</v>
      </c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6"/>
    </row>
    <row r="14" spans="1:18" x14ac:dyDescent="0.25">
      <c r="A14" s="6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6"/>
    </row>
    <row r="15" spans="1:18" x14ac:dyDescent="0.25">
      <c r="A15" s="21" t="s">
        <v>20</v>
      </c>
      <c r="B15" s="11"/>
      <c r="C15" s="11"/>
      <c r="D15" s="2"/>
      <c r="E15" s="2"/>
      <c r="F15" s="2"/>
      <c r="G15" s="2"/>
      <c r="H15" s="4"/>
      <c r="I15" s="4"/>
      <c r="J15" s="2"/>
      <c r="K15" s="2"/>
      <c r="L15" s="2"/>
      <c r="M15" s="2"/>
      <c r="N15" s="2"/>
      <c r="O15" s="36"/>
      <c r="P15" s="22"/>
      <c r="Q15" s="22"/>
      <c r="R15" s="22"/>
    </row>
    <row r="16" spans="1:18" ht="19.5" customHeight="1" x14ac:dyDescent="0.25">
      <c r="A16" s="21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4"/>
      <c r="P16" s="22"/>
      <c r="Q16" s="22"/>
      <c r="R16" s="22"/>
    </row>
    <row r="17" spans="1:18" x14ac:dyDescent="0.25">
      <c r="A17" s="21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6"/>
      <c r="P17" s="22"/>
      <c r="Q17" s="22"/>
      <c r="R17" s="22"/>
    </row>
    <row r="18" spans="1:18" ht="24" x14ac:dyDescent="0.25">
      <c r="A18" s="6" t="s">
        <v>23</v>
      </c>
      <c r="B18" s="2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4"/>
      <c r="O18" s="36"/>
    </row>
    <row r="19" spans="1:18" ht="24" x14ac:dyDescent="0.25">
      <c r="A19" s="6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6"/>
    </row>
    <row r="20" spans="1:18" x14ac:dyDescent="0.25">
      <c r="A20" s="6" t="s">
        <v>25</v>
      </c>
      <c r="B20" s="11"/>
      <c r="C20" s="11"/>
      <c r="D20" s="4"/>
      <c r="E20" s="4"/>
      <c r="F20" s="2"/>
      <c r="G20" s="2"/>
      <c r="H20" s="4"/>
      <c r="I20" s="4"/>
      <c r="J20" s="2"/>
      <c r="K20" s="2"/>
      <c r="L20" s="2"/>
      <c r="M20" s="2"/>
      <c r="N20" s="13"/>
      <c r="O20" s="34"/>
    </row>
    <row r="21" spans="1:18" ht="24" x14ac:dyDescent="0.25">
      <c r="A21" s="6" t="s">
        <v>26</v>
      </c>
      <c r="B21" s="7"/>
      <c r="C21" s="7"/>
      <c r="D21" s="2"/>
      <c r="E21" s="2"/>
      <c r="F21" s="2"/>
      <c r="G21" s="2"/>
      <c r="H21" s="2"/>
      <c r="I21" s="2"/>
      <c r="J21" s="8"/>
      <c r="K21" s="8"/>
      <c r="L21" s="2"/>
      <c r="M21" s="2"/>
      <c r="N21" s="9"/>
      <c r="O21" s="34"/>
    </row>
    <row r="22" spans="1:18" x14ac:dyDescent="0.25">
      <c r="A22" s="15" t="s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0</v>
      </c>
      <c r="C27" s="18">
        <f t="shared" ref="C27:Q27" si="0">C8</f>
        <v>0</v>
      </c>
      <c r="D27" s="18">
        <f t="shared" si="0"/>
        <v>0</v>
      </c>
      <c r="E27" s="18">
        <f t="shared" si="0"/>
        <v>0</v>
      </c>
      <c r="F27" s="18">
        <f t="shared" si="0"/>
        <v>0</v>
      </c>
      <c r="G27" s="18">
        <f t="shared" si="0"/>
        <v>0</v>
      </c>
      <c r="H27" s="18">
        <f t="shared" si="0"/>
        <v>0</v>
      </c>
      <c r="I27" s="18">
        <f t="shared" si="0"/>
        <v>0</v>
      </c>
      <c r="J27" s="18">
        <f t="shared" si="0"/>
        <v>0</v>
      </c>
      <c r="K27" s="18">
        <f t="shared" si="0"/>
        <v>0</v>
      </c>
      <c r="L27" s="18">
        <f t="shared" si="0"/>
        <v>0</v>
      </c>
      <c r="M27" s="18">
        <f t="shared" si="0"/>
        <v>0</v>
      </c>
      <c r="N27" s="18">
        <f t="shared" si="0"/>
        <v>0</v>
      </c>
      <c r="O27" s="18">
        <f t="shared" si="0"/>
        <v>0</v>
      </c>
      <c r="P27" s="18">
        <f t="shared" si="0"/>
        <v>0</v>
      </c>
      <c r="Q27" s="18">
        <f t="shared" si="0"/>
        <v>0</v>
      </c>
    </row>
    <row r="28" spans="1:18" x14ac:dyDescent="0.25">
      <c r="A28" s="20" t="s">
        <v>28</v>
      </c>
      <c r="B28" s="18">
        <f>B22</f>
        <v>0</v>
      </c>
      <c r="C28" s="18">
        <f t="shared" ref="C28:Q28" si="1">C22</f>
        <v>0</v>
      </c>
      <c r="D28" s="18">
        <f t="shared" si="1"/>
        <v>0</v>
      </c>
      <c r="E28" s="18">
        <f t="shared" si="1"/>
        <v>0</v>
      </c>
      <c r="F28" s="18">
        <f t="shared" si="1"/>
        <v>0</v>
      </c>
      <c r="G28" s="18">
        <f t="shared" si="1"/>
        <v>0</v>
      </c>
      <c r="H28" s="18">
        <f t="shared" si="1"/>
        <v>0</v>
      </c>
      <c r="I28" s="18">
        <f t="shared" si="1"/>
        <v>0</v>
      </c>
      <c r="J28" s="18">
        <f t="shared" si="1"/>
        <v>0</v>
      </c>
      <c r="K28" s="18">
        <f t="shared" si="1"/>
        <v>0</v>
      </c>
      <c r="L28" s="18">
        <f t="shared" si="1"/>
        <v>0</v>
      </c>
      <c r="M28" s="18">
        <f t="shared" si="1"/>
        <v>0</v>
      </c>
      <c r="N28" s="18">
        <f t="shared" si="1"/>
        <v>0</v>
      </c>
      <c r="O28" s="18">
        <f t="shared" si="1"/>
        <v>0</v>
      </c>
      <c r="P28" s="18">
        <f t="shared" si="1"/>
        <v>0</v>
      </c>
      <c r="Q28" s="18">
        <f t="shared" si="1"/>
        <v>0</v>
      </c>
    </row>
    <row r="29" spans="1:18" x14ac:dyDescent="0.25">
      <c r="A29" s="19" t="s">
        <v>29</v>
      </c>
      <c r="B29" s="25">
        <f>SUM(B27:B28)</f>
        <v>0</v>
      </c>
      <c r="C29" s="25">
        <f t="shared" ref="C29:P29" si="2">SUM(C27:C28)</f>
        <v>0</v>
      </c>
      <c r="D29" s="25">
        <f t="shared" si="2"/>
        <v>0</v>
      </c>
      <c r="E29" s="25">
        <f t="shared" si="2"/>
        <v>0</v>
      </c>
      <c r="F29" s="25">
        <f t="shared" si="2"/>
        <v>0</v>
      </c>
      <c r="G29" s="25">
        <f t="shared" si="2"/>
        <v>0</v>
      </c>
      <c r="H29" s="25">
        <f t="shared" si="2"/>
        <v>0</v>
      </c>
      <c r="I29" s="25">
        <f t="shared" si="2"/>
        <v>0</v>
      </c>
      <c r="J29" s="25">
        <f t="shared" si="2"/>
        <v>0</v>
      </c>
      <c r="K29" s="25">
        <f t="shared" si="2"/>
        <v>0</v>
      </c>
      <c r="L29" s="25">
        <f t="shared" si="2"/>
        <v>0</v>
      </c>
      <c r="M29" s="25">
        <f t="shared" si="2"/>
        <v>0</v>
      </c>
      <c r="N29" s="25">
        <f t="shared" si="2"/>
        <v>0</v>
      </c>
      <c r="O29" s="25">
        <f t="shared" si="2"/>
        <v>0</v>
      </c>
      <c r="P29" s="25">
        <f t="shared" si="2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1" spans="1:18" x14ac:dyDescent="0.25">
      <c r="A31" s="22"/>
    </row>
    <row r="35" spans="1:17" x14ac:dyDescent="0.25">
      <c r="A35" s="128" t="s">
        <v>80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x14ac:dyDescent="0.25">
      <c r="A36" s="101" t="s">
        <v>1</v>
      </c>
      <c r="B36" s="103" t="s">
        <v>5</v>
      </c>
      <c r="C36" s="104"/>
      <c r="D36" s="103" t="s">
        <v>6</v>
      </c>
      <c r="E36" s="104"/>
      <c r="F36" s="103" t="s">
        <v>2</v>
      </c>
      <c r="G36" s="104"/>
      <c r="H36" s="103" t="s">
        <v>4</v>
      </c>
      <c r="I36" s="104"/>
      <c r="J36" s="103" t="s">
        <v>12</v>
      </c>
      <c r="K36" s="104"/>
      <c r="L36" s="103" t="s">
        <v>13</v>
      </c>
      <c r="M36" s="104"/>
      <c r="N36" s="97" t="s">
        <v>14</v>
      </c>
      <c r="O36" s="98"/>
      <c r="P36" s="97" t="s">
        <v>15</v>
      </c>
      <c r="Q36" s="98"/>
    </row>
    <row r="37" spans="1:17" x14ac:dyDescent="0.25">
      <c r="A37" s="102"/>
      <c r="B37" s="1" t="s">
        <v>58</v>
      </c>
      <c r="C37" s="57" t="s">
        <v>59</v>
      </c>
      <c r="D37" s="1" t="s">
        <v>58</v>
      </c>
      <c r="E37" s="1" t="s">
        <v>59</v>
      </c>
      <c r="F37" s="1" t="s">
        <v>58</v>
      </c>
      <c r="G37" s="1" t="s">
        <v>59</v>
      </c>
      <c r="H37" s="1" t="s">
        <v>58</v>
      </c>
      <c r="I37" s="1" t="s">
        <v>59</v>
      </c>
      <c r="J37" s="1" t="s">
        <v>58</v>
      </c>
      <c r="K37" s="1" t="s">
        <v>59</v>
      </c>
      <c r="L37" s="1" t="s">
        <v>58</v>
      </c>
      <c r="M37" s="57" t="s">
        <v>59</v>
      </c>
      <c r="N37" s="1" t="s">
        <v>58</v>
      </c>
      <c r="O37" s="57" t="s">
        <v>59</v>
      </c>
      <c r="P37" s="1" t="s">
        <v>58</v>
      </c>
      <c r="Q37" s="57" t="s">
        <v>59</v>
      </c>
    </row>
    <row r="38" spans="1:17" x14ac:dyDescent="0.25">
      <c r="A38" s="63" t="s">
        <v>35</v>
      </c>
      <c r="B38" s="26"/>
      <c r="C38" s="26"/>
      <c r="D38" s="27"/>
      <c r="E38" s="27"/>
      <c r="F38" s="27"/>
      <c r="G38" s="27"/>
      <c r="H38" s="27"/>
      <c r="I38" s="27"/>
      <c r="J38" s="27"/>
      <c r="K38" s="27"/>
      <c r="L38" s="26"/>
      <c r="M38" s="26"/>
      <c r="N38" s="26"/>
      <c r="O38" s="26"/>
      <c r="P38" s="27"/>
      <c r="Q38" s="27"/>
    </row>
    <row r="39" spans="1:17" x14ac:dyDescent="0.25">
      <c r="A39" s="64" t="s">
        <v>21</v>
      </c>
      <c r="B39" s="26"/>
      <c r="C39" s="26"/>
      <c r="D39" s="27"/>
      <c r="E39" s="27"/>
      <c r="F39" s="27"/>
      <c r="G39" s="27"/>
      <c r="H39" s="27"/>
      <c r="I39" s="27"/>
      <c r="J39" s="27"/>
      <c r="K39" s="27"/>
      <c r="L39" s="26"/>
      <c r="M39" s="26"/>
      <c r="N39" s="26"/>
      <c r="O39" s="26"/>
      <c r="P39" s="27"/>
      <c r="Q39" s="27"/>
    </row>
    <row r="40" spans="1:17" ht="22.5" x14ac:dyDescent="0.25">
      <c r="A40" s="65" t="s">
        <v>26</v>
      </c>
      <c r="B40" s="59"/>
      <c r="C40" s="59"/>
      <c r="D40" s="60"/>
      <c r="E40" s="60"/>
      <c r="F40" s="6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1:17" ht="24" x14ac:dyDescent="0.25">
      <c r="A41" s="63" t="s">
        <v>72</v>
      </c>
      <c r="B41" s="10"/>
      <c r="C41" s="10"/>
      <c r="D41" s="14"/>
      <c r="E41" s="14"/>
      <c r="F41" s="27"/>
      <c r="G41" s="27"/>
      <c r="H41" s="27"/>
      <c r="I41" s="27"/>
      <c r="J41" s="27"/>
      <c r="K41" s="27"/>
      <c r="L41" s="10"/>
      <c r="M41" s="10"/>
      <c r="N41" s="10"/>
      <c r="O41" s="10"/>
      <c r="P41" s="27"/>
      <c r="Q41" s="27"/>
    </row>
    <row r="42" spans="1:17" ht="24" x14ac:dyDescent="0.25">
      <c r="A42" s="63" t="s">
        <v>36</v>
      </c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6"/>
      <c r="M42" s="26"/>
      <c r="N42" s="26"/>
      <c r="O42" s="26"/>
      <c r="P42" s="27"/>
      <c r="Q42" s="27"/>
    </row>
    <row r="43" spans="1:17" x14ac:dyDescent="0.25">
      <c r="A43" s="64" t="s">
        <v>47</v>
      </c>
      <c r="B43" s="28"/>
      <c r="C43" s="28"/>
      <c r="D43" s="27"/>
      <c r="E43" s="27"/>
      <c r="F43" s="27"/>
      <c r="G43" s="27"/>
      <c r="H43" s="27"/>
      <c r="I43" s="27"/>
      <c r="J43" s="27"/>
      <c r="K43" s="27"/>
      <c r="L43" s="28"/>
      <c r="M43" s="28"/>
      <c r="N43" s="28"/>
      <c r="O43" s="28"/>
      <c r="P43" s="27"/>
      <c r="Q43" s="27"/>
    </row>
    <row r="44" spans="1:17" x14ac:dyDescent="0.25">
      <c r="A44" s="66" t="s">
        <v>74</v>
      </c>
      <c r="B44" s="10"/>
      <c r="C44" s="10"/>
      <c r="D44" s="27"/>
      <c r="E44" s="27"/>
      <c r="F44" s="27"/>
      <c r="G44" s="27"/>
      <c r="H44" s="10"/>
      <c r="I44" s="10"/>
      <c r="J44" s="10"/>
      <c r="K44" s="10"/>
      <c r="L44" s="10"/>
      <c r="M44" s="10"/>
      <c r="N44" s="10"/>
      <c r="O44" s="10"/>
      <c r="P44" s="27"/>
      <c r="Q44" s="27"/>
    </row>
    <row r="45" spans="1:17" x14ac:dyDescent="0.25">
      <c r="A45" s="64" t="s">
        <v>51</v>
      </c>
      <c r="B45" s="26"/>
      <c r="C45" s="26"/>
      <c r="D45" s="27"/>
      <c r="E45" s="27"/>
      <c r="F45" s="27"/>
      <c r="G45" s="27"/>
      <c r="H45" s="26"/>
      <c r="I45" s="26"/>
      <c r="J45" s="26"/>
      <c r="K45" s="26"/>
      <c r="L45" s="26"/>
      <c r="M45" s="26"/>
      <c r="N45" s="26"/>
      <c r="O45" s="26"/>
      <c r="P45" s="27"/>
      <c r="Q45" s="27"/>
    </row>
    <row r="46" spans="1:17" x14ac:dyDescent="0.25">
      <c r="A46" s="63" t="s">
        <v>43</v>
      </c>
      <c r="B46" s="26"/>
      <c r="C46" s="26"/>
      <c r="D46" s="27"/>
      <c r="E46" s="27"/>
      <c r="F46" s="27"/>
      <c r="G46" s="27"/>
      <c r="H46" s="27"/>
      <c r="I46" s="26"/>
      <c r="J46" s="26"/>
      <c r="K46" s="26"/>
      <c r="L46" s="26"/>
      <c r="M46" s="26"/>
      <c r="N46" s="26"/>
      <c r="O46" s="26"/>
      <c r="P46" s="27"/>
      <c r="Q46" s="27"/>
    </row>
    <row r="47" spans="1:17" x14ac:dyDescent="0.25">
      <c r="A47" s="63" t="s">
        <v>37</v>
      </c>
      <c r="B47" s="28"/>
      <c r="C47" s="28"/>
      <c r="D47" s="27"/>
      <c r="E47" s="27"/>
      <c r="F47" s="27"/>
      <c r="G47" s="27"/>
      <c r="H47" s="27"/>
      <c r="I47" s="27"/>
      <c r="J47" s="27"/>
      <c r="K47" s="27"/>
      <c r="L47" s="28"/>
      <c r="M47" s="28"/>
      <c r="N47" s="28"/>
      <c r="O47" s="28"/>
      <c r="P47" s="27"/>
      <c r="Q47" s="27"/>
    </row>
    <row r="48" spans="1:17" x14ac:dyDescent="0.25">
      <c r="A48" s="66" t="s">
        <v>75</v>
      </c>
      <c r="B48" s="10"/>
      <c r="C48" s="10"/>
      <c r="D48" s="14"/>
      <c r="E48" s="14"/>
      <c r="F48" s="27"/>
      <c r="G48" s="27"/>
      <c r="H48" s="27"/>
      <c r="I48" s="27"/>
      <c r="J48" s="27"/>
      <c r="K48" s="27"/>
      <c r="L48" s="10"/>
      <c r="M48" s="10"/>
      <c r="N48" s="10"/>
      <c r="O48" s="10"/>
      <c r="P48" s="27"/>
      <c r="Q48" s="27"/>
    </row>
    <row r="49" spans="1:17" x14ac:dyDescent="0.25">
      <c r="A49" s="67" t="s">
        <v>49</v>
      </c>
      <c r="B49" s="10"/>
      <c r="C49" s="10"/>
      <c r="D49" s="14"/>
      <c r="E49" s="14"/>
      <c r="F49" s="27"/>
      <c r="G49" s="27"/>
      <c r="H49" s="10"/>
      <c r="I49" s="10"/>
      <c r="J49" s="27"/>
      <c r="K49" s="27"/>
      <c r="L49" s="10"/>
      <c r="M49" s="10"/>
      <c r="N49" s="10"/>
      <c r="O49" s="10"/>
      <c r="P49" s="27"/>
      <c r="Q49" s="27"/>
    </row>
    <row r="50" spans="1:17" x14ac:dyDescent="0.25">
      <c r="A50" s="67" t="s">
        <v>76</v>
      </c>
      <c r="B50" s="10"/>
      <c r="C50" s="10"/>
      <c r="D50" s="27"/>
      <c r="E50" s="27"/>
      <c r="F50" s="27"/>
      <c r="G50" s="27"/>
      <c r="H50" s="27"/>
      <c r="I50" s="27"/>
      <c r="J50" s="27"/>
      <c r="K50" s="27"/>
      <c r="L50" s="10"/>
      <c r="M50" s="10"/>
      <c r="N50" s="10"/>
      <c r="O50" s="10"/>
      <c r="P50" s="27"/>
      <c r="Q50" s="27"/>
    </row>
    <row r="51" spans="1:17" x14ac:dyDescent="0.25">
      <c r="A51" s="50" t="s">
        <v>40</v>
      </c>
      <c r="B51" s="10"/>
      <c r="C51" s="10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17" x14ac:dyDescent="0.25">
      <c r="A52" s="33" t="s">
        <v>64</v>
      </c>
      <c r="B52" s="10"/>
      <c r="C52" s="10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ht="24" x14ac:dyDescent="0.25">
      <c r="A53" s="33" t="s">
        <v>65</v>
      </c>
      <c r="B53" s="10"/>
      <c r="C53" s="10"/>
      <c r="D53" s="27"/>
      <c r="E53" s="27"/>
      <c r="F53" s="27"/>
      <c r="G53" s="27"/>
      <c r="H53" s="10"/>
      <c r="I53" s="10"/>
      <c r="J53" s="27"/>
      <c r="K53" s="27"/>
      <c r="L53" s="27"/>
      <c r="M53" s="27"/>
      <c r="N53" s="10"/>
      <c r="O53" s="10"/>
      <c r="P53" s="27"/>
      <c r="Q53" s="27"/>
    </row>
    <row r="54" spans="1:17" x14ac:dyDescent="0.25">
      <c r="A54" s="50" t="s">
        <v>77</v>
      </c>
      <c r="B54" s="68"/>
      <c r="C54" s="68"/>
      <c r="D54" s="27"/>
      <c r="E54" s="27"/>
      <c r="F54" s="27"/>
      <c r="G54" s="27"/>
      <c r="H54" s="27"/>
      <c r="I54" s="27"/>
      <c r="J54" s="27"/>
      <c r="K54" s="27"/>
      <c r="L54" s="10"/>
      <c r="M54" s="10"/>
      <c r="N54" s="10"/>
      <c r="O54" s="10"/>
      <c r="P54" s="27"/>
      <c r="Q54" s="27"/>
    </row>
    <row r="55" spans="1:17" x14ac:dyDescent="0.25">
      <c r="A55" s="21" t="s">
        <v>78</v>
      </c>
      <c r="B55" s="26"/>
      <c r="C55" s="26"/>
      <c r="D55" s="27"/>
      <c r="E55" s="27"/>
      <c r="F55" s="27"/>
      <c r="G55" s="27"/>
      <c r="H55" s="27"/>
      <c r="I55" s="27"/>
      <c r="J55" s="27"/>
      <c r="K55" s="27"/>
      <c r="L55" s="26"/>
      <c r="M55" s="26"/>
      <c r="N55" s="26"/>
      <c r="O55" s="26"/>
      <c r="P55" s="27"/>
      <c r="Q55" s="27"/>
    </row>
    <row r="56" spans="1:17" x14ac:dyDescent="0.25">
      <c r="A56" s="50" t="s">
        <v>52</v>
      </c>
      <c r="B56" s="10"/>
      <c r="C56" s="10"/>
      <c r="D56" s="27"/>
      <c r="E56" s="27"/>
      <c r="F56" s="27"/>
      <c r="G56" s="27"/>
      <c r="H56" s="27"/>
      <c r="I56" s="27"/>
      <c r="J56" s="27"/>
      <c r="K56" s="27"/>
      <c r="L56" s="10"/>
      <c r="M56" s="10"/>
      <c r="N56" s="10"/>
      <c r="O56" s="10"/>
      <c r="P56" s="27"/>
      <c r="Q56" s="27"/>
    </row>
    <row r="57" spans="1:17" x14ac:dyDescent="0.25">
      <c r="A57" s="50" t="s">
        <v>53</v>
      </c>
      <c r="B57" s="10"/>
      <c r="C57" s="69"/>
      <c r="D57" s="27"/>
      <c r="E57" s="27"/>
      <c r="F57" s="27"/>
      <c r="G57" s="27"/>
      <c r="H57" s="27"/>
      <c r="I57" s="27"/>
      <c r="J57" s="27"/>
      <c r="K57" s="27"/>
      <c r="L57" s="10"/>
      <c r="M57" s="10"/>
      <c r="N57" s="10"/>
      <c r="O57" s="10"/>
      <c r="P57" s="27"/>
      <c r="Q57" s="27"/>
    </row>
    <row r="58" spans="1:17" s="47" customFormat="1" x14ac:dyDescent="0.25">
      <c r="A58" s="50" t="s">
        <v>69</v>
      </c>
      <c r="B58" s="10"/>
      <c r="C58" s="10"/>
      <c r="D58" s="27"/>
      <c r="E58" s="27"/>
      <c r="F58" s="27"/>
      <c r="G58" s="27"/>
      <c r="H58" s="27"/>
      <c r="I58" s="27"/>
      <c r="J58" s="27"/>
      <c r="K58" s="27"/>
      <c r="L58" s="10"/>
      <c r="M58" s="27"/>
      <c r="N58" s="10"/>
      <c r="O58" s="10"/>
      <c r="P58" s="27"/>
      <c r="Q58" s="27"/>
    </row>
    <row r="59" spans="1:17" x14ac:dyDescent="0.25">
      <c r="A59" s="50" t="s">
        <v>70</v>
      </c>
      <c r="B59" s="10"/>
      <c r="C59" s="10"/>
      <c r="D59" s="27"/>
      <c r="E59" s="27"/>
      <c r="F59" s="27"/>
      <c r="G59" s="27"/>
      <c r="H59" s="27"/>
      <c r="I59" s="27"/>
      <c r="J59" s="27"/>
      <c r="K59" s="27"/>
      <c r="L59" s="10"/>
      <c r="M59" s="27"/>
      <c r="N59" s="10"/>
      <c r="O59" s="10"/>
      <c r="P59" s="27"/>
      <c r="Q59" s="27"/>
    </row>
    <row r="60" spans="1:17" x14ac:dyDescent="0.25">
      <c r="A60" s="21" t="s">
        <v>67</v>
      </c>
      <c r="B60" s="26"/>
      <c r="C60" s="26"/>
      <c r="D60" s="27"/>
      <c r="E60" s="27"/>
      <c r="F60" s="27"/>
      <c r="G60" s="27"/>
      <c r="H60" s="27"/>
      <c r="I60" s="27"/>
      <c r="J60" s="27"/>
      <c r="K60" s="27"/>
      <c r="L60" s="26"/>
      <c r="M60" s="26"/>
      <c r="N60" s="27"/>
      <c r="O60" s="27"/>
      <c r="P60" s="27"/>
      <c r="Q60" s="27"/>
    </row>
    <row r="61" spans="1:17" ht="22.5" x14ac:dyDescent="0.25">
      <c r="A61" s="58" t="s">
        <v>71</v>
      </c>
      <c r="B61" s="59"/>
      <c r="C61" s="59"/>
      <c r="D61" s="60"/>
      <c r="E61" s="60"/>
      <c r="F61" s="60"/>
      <c r="G61" s="59"/>
      <c r="H61" s="59"/>
      <c r="I61" s="59"/>
      <c r="J61" s="59"/>
      <c r="K61" s="59"/>
      <c r="L61" s="59"/>
      <c r="M61" s="59"/>
      <c r="N61" s="59"/>
      <c r="O61" s="59"/>
      <c r="P61" s="27"/>
      <c r="Q61" s="27"/>
    </row>
    <row r="62" spans="1:17" x14ac:dyDescent="0.25">
      <c r="A62" s="61" t="s">
        <v>79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</row>
  </sheetData>
  <mergeCells count="30">
    <mergeCell ref="A25:A26"/>
    <mergeCell ref="B25:C25"/>
    <mergeCell ref="D25:E25"/>
    <mergeCell ref="F25:G25"/>
    <mergeCell ref="H25:I25"/>
    <mergeCell ref="L25:M25"/>
    <mergeCell ref="N25:O25"/>
    <mergeCell ref="P25:Q25"/>
    <mergeCell ref="B30:Q30"/>
    <mergeCell ref="J25:K25"/>
    <mergeCell ref="A1:R1"/>
    <mergeCell ref="A9:N9"/>
    <mergeCell ref="A10:A11"/>
    <mergeCell ref="B10:C10"/>
    <mergeCell ref="D10:E10"/>
    <mergeCell ref="F10:G10"/>
    <mergeCell ref="H10:I10"/>
    <mergeCell ref="J10:K10"/>
    <mergeCell ref="L10:M10"/>
    <mergeCell ref="N10:N11"/>
    <mergeCell ref="A35:Q35"/>
    <mergeCell ref="A36:A37"/>
    <mergeCell ref="B36:C36"/>
    <mergeCell ref="D36:E36"/>
    <mergeCell ref="F36:G36"/>
    <mergeCell ref="H36:I36"/>
    <mergeCell ref="J36:K36"/>
    <mergeCell ref="L36:M36"/>
    <mergeCell ref="N36:O36"/>
    <mergeCell ref="P36:Q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13" workbookViewId="0">
      <selection activeCell="B12" sqref="B12:N22"/>
    </sheetView>
  </sheetViews>
  <sheetFormatPr baseColWidth="10" defaultRowHeight="15" x14ac:dyDescent="0.25"/>
  <cols>
    <col min="1" max="1" width="36.5703125" customWidth="1"/>
  </cols>
  <sheetData>
    <row r="1" spans="1:18" ht="15" customHeight="1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103" t="s">
        <v>5</v>
      </c>
      <c r="C2" s="104"/>
      <c r="D2" s="103" t="s">
        <v>6</v>
      </c>
      <c r="E2" s="104"/>
      <c r="F2" s="103" t="s">
        <v>2</v>
      </c>
      <c r="G2" s="104"/>
      <c r="H2" s="103" t="s">
        <v>4</v>
      </c>
      <c r="I2" s="104"/>
      <c r="J2" s="103" t="s">
        <v>12</v>
      </c>
      <c r="K2" s="104"/>
      <c r="L2" s="103" t="s">
        <v>13</v>
      </c>
      <c r="M2" s="104"/>
      <c r="N2" s="97" t="s">
        <v>14</v>
      </c>
      <c r="O2" s="98"/>
      <c r="P2" s="97" t="s">
        <v>15</v>
      </c>
      <c r="Q2" s="98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3"/>
    </row>
    <row r="6" spans="1:18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18" ht="15" customHeight="1" x14ac:dyDescent="0.25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2"/>
      <c r="E12" s="2"/>
      <c r="F12" s="2"/>
      <c r="G12" s="2"/>
      <c r="H12" s="8"/>
      <c r="I12" s="8"/>
      <c r="J12" s="8"/>
      <c r="K12" s="8"/>
      <c r="L12" s="8"/>
      <c r="M12" s="8"/>
      <c r="N12" s="9"/>
      <c r="O12" s="34"/>
    </row>
    <row r="13" spans="1:18" ht="24" x14ac:dyDescent="0.25">
      <c r="A13" s="6" t="s">
        <v>18</v>
      </c>
      <c r="B13" s="4"/>
      <c r="C13" s="4"/>
      <c r="D13" s="4"/>
      <c r="E13" s="4"/>
      <c r="F13" s="4"/>
      <c r="G13" s="4"/>
      <c r="H13" s="12"/>
      <c r="I13" s="12"/>
      <c r="J13" s="2"/>
      <c r="K13" s="2"/>
      <c r="L13" s="2"/>
      <c r="M13" s="2"/>
      <c r="N13" s="2"/>
      <c r="O13" s="36"/>
    </row>
    <row r="14" spans="1:18" x14ac:dyDescent="0.25">
      <c r="A14" s="6" t="s">
        <v>19</v>
      </c>
      <c r="B14" s="2"/>
      <c r="C14" s="2"/>
      <c r="D14" s="2"/>
      <c r="E14" s="2"/>
      <c r="F14" s="2"/>
      <c r="G14" s="2"/>
      <c r="H14" s="2"/>
      <c r="I14" s="2"/>
      <c r="J14" s="4"/>
      <c r="K14" s="4"/>
      <c r="L14" s="2"/>
      <c r="M14" s="2"/>
      <c r="N14" s="4"/>
      <c r="O14" s="36"/>
    </row>
    <row r="15" spans="1:18" x14ac:dyDescent="0.25">
      <c r="A15" s="21" t="s">
        <v>20</v>
      </c>
      <c r="B15" s="11"/>
      <c r="C15" s="11"/>
      <c r="D15" s="2"/>
      <c r="E15" s="2"/>
      <c r="F15" s="2"/>
      <c r="G15" s="2"/>
      <c r="H15" s="4"/>
      <c r="I15" s="4"/>
      <c r="J15" s="2"/>
      <c r="K15" s="2"/>
      <c r="L15" s="2"/>
      <c r="M15" s="2"/>
      <c r="N15" s="2"/>
      <c r="O15" s="36"/>
      <c r="P15" s="22"/>
      <c r="Q15" s="22"/>
      <c r="R15" s="22"/>
    </row>
    <row r="16" spans="1:18" x14ac:dyDescent="0.25">
      <c r="A16" s="21" t="s">
        <v>21</v>
      </c>
      <c r="B16" s="2"/>
      <c r="C16" s="2"/>
      <c r="D16" s="2"/>
      <c r="E16" s="2"/>
      <c r="F16" s="2"/>
      <c r="G16" s="2"/>
      <c r="H16" s="2"/>
      <c r="I16" s="2"/>
      <c r="J16" s="11"/>
      <c r="K16" s="11"/>
      <c r="L16" s="2"/>
      <c r="M16" s="2"/>
      <c r="N16" s="13"/>
      <c r="O16" s="34"/>
      <c r="P16" s="22"/>
      <c r="Q16" s="22"/>
      <c r="R16" s="22"/>
    </row>
    <row r="17" spans="1:18" x14ac:dyDescent="0.25">
      <c r="A17" s="21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6"/>
      <c r="P17" s="22"/>
      <c r="Q17" s="22"/>
      <c r="R17" s="22"/>
    </row>
    <row r="18" spans="1:18" ht="24" x14ac:dyDescent="0.25">
      <c r="A18" s="6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36"/>
    </row>
    <row r="19" spans="1:18" ht="24" x14ac:dyDescent="0.25">
      <c r="A19" s="6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6"/>
    </row>
    <row r="20" spans="1:18" x14ac:dyDescent="0.25">
      <c r="A20" s="6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3"/>
      <c r="O20" s="34"/>
    </row>
    <row r="21" spans="1:18" ht="24" x14ac:dyDescent="0.25">
      <c r="A21" s="6" t="s">
        <v>26</v>
      </c>
      <c r="B21" s="7"/>
      <c r="C21" s="7"/>
      <c r="D21" s="2"/>
      <c r="E21" s="2"/>
      <c r="F21" s="2"/>
      <c r="G21" s="2"/>
      <c r="H21" s="2"/>
      <c r="I21" s="2"/>
      <c r="J21" s="8"/>
      <c r="K21" s="8"/>
      <c r="L21" s="2"/>
      <c r="M21" s="2"/>
      <c r="N21" s="9"/>
      <c r="O21" s="34"/>
    </row>
    <row r="22" spans="1:18" x14ac:dyDescent="0.25">
      <c r="A22" s="15" t="s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0</v>
      </c>
      <c r="C27" s="18">
        <f t="shared" ref="C27:Q27" si="0">C8</f>
        <v>0</v>
      </c>
      <c r="D27" s="18">
        <f t="shared" si="0"/>
        <v>0</v>
      </c>
      <c r="E27" s="18">
        <f t="shared" si="0"/>
        <v>0</v>
      </c>
      <c r="F27" s="18">
        <f t="shared" si="0"/>
        <v>0</v>
      </c>
      <c r="G27" s="18">
        <f t="shared" si="0"/>
        <v>0</v>
      </c>
      <c r="H27" s="18">
        <f t="shared" si="0"/>
        <v>0</v>
      </c>
      <c r="I27" s="18">
        <f t="shared" si="0"/>
        <v>0</v>
      </c>
      <c r="J27" s="18">
        <f t="shared" si="0"/>
        <v>0</v>
      </c>
      <c r="K27" s="18">
        <f t="shared" si="0"/>
        <v>0</v>
      </c>
      <c r="L27" s="18">
        <f t="shared" si="0"/>
        <v>0</v>
      </c>
      <c r="M27" s="18">
        <f t="shared" si="0"/>
        <v>0</v>
      </c>
      <c r="N27" s="18">
        <f t="shared" si="0"/>
        <v>0</v>
      </c>
      <c r="O27" s="18">
        <f t="shared" si="0"/>
        <v>0</v>
      </c>
      <c r="P27" s="18">
        <f t="shared" si="0"/>
        <v>0</v>
      </c>
      <c r="Q27" s="18">
        <f t="shared" si="0"/>
        <v>0</v>
      </c>
    </row>
    <row r="28" spans="1:18" x14ac:dyDescent="0.25">
      <c r="A28" s="20" t="s">
        <v>28</v>
      </c>
      <c r="B28" s="18">
        <f>B22</f>
        <v>0</v>
      </c>
      <c r="C28" s="18">
        <f t="shared" ref="C28:Q28" si="1">C22</f>
        <v>0</v>
      </c>
      <c r="D28" s="18">
        <f t="shared" si="1"/>
        <v>0</v>
      </c>
      <c r="E28" s="18">
        <f t="shared" si="1"/>
        <v>0</v>
      </c>
      <c r="F28" s="18">
        <f t="shared" si="1"/>
        <v>0</v>
      </c>
      <c r="G28" s="18">
        <f t="shared" si="1"/>
        <v>0</v>
      </c>
      <c r="H28" s="18">
        <f t="shared" si="1"/>
        <v>0</v>
      </c>
      <c r="I28" s="18">
        <f t="shared" si="1"/>
        <v>0</v>
      </c>
      <c r="J28" s="18">
        <f t="shared" si="1"/>
        <v>0</v>
      </c>
      <c r="K28" s="18">
        <f t="shared" si="1"/>
        <v>0</v>
      </c>
      <c r="L28" s="18">
        <f t="shared" si="1"/>
        <v>0</v>
      </c>
      <c r="M28" s="18">
        <f t="shared" si="1"/>
        <v>0</v>
      </c>
      <c r="N28" s="18">
        <f t="shared" si="1"/>
        <v>0</v>
      </c>
      <c r="O28" s="18">
        <f t="shared" si="1"/>
        <v>0</v>
      </c>
      <c r="P28" s="18">
        <f t="shared" si="1"/>
        <v>0</v>
      </c>
      <c r="Q28" s="18">
        <f t="shared" si="1"/>
        <v>0</v>
      </c>
    </row>
    <row r="29" spans="1:18" x14ac:dyDescent="0.25">
      <c r="A29" s="19" t="s">
        <v>29</v>
      </c>
      <c r="B29" s="25">
        <f>SUM(B27:B28)</f>
        <v>0</v>
      </c>
      <c r="C29" s="25">
        <f t="shared" ref="C29:P29" si="2">SUM(C27:C28)</f>
        <v>0</v>
      </c>
      <c r="D29" s="25">
        <f t="shared" si="2"/>
        <v>0</v>
      </c>
      <c r="E29" s="25">
        <f t="shared" si="2"/>
        <v>0</v>
      </c>
      <c r="F29" s="25">
        <f t="shared" si="2"/>
        <v>0</v>
      </c>
      <c r="G29" s="25">
        <f t="shared" si="2"/>
        <v>0</v>
      </c>
      <c r="H29" s="25">
        <f t="shared" si="2"/>
        <v>0</v>
      </c>
      <c r="I29" s="25">
        <f t="shared" si="2"/>
        <v>0</v>
      </c>
      <c r="J29" s="25">
        <f t="shared" si="2"/>
        <v>0</v>
      </c>
      <c r="K29" s="25">
        <f t="shared" si="2"/>
        <v>0</v>
      </c>
      <c r="L29" s="25">
        <f t="shared" si="2"/>
        <v>0</v>
      </c>
      <c r="M29" s="25">
        <f t="shared" si="2"/>
        <v>0</v>
      </c>
      <c r="N29" s="25">
        <f t="shared" si="2"/>
        <v>0</v>
      </c>
      <c r="O29" s="25">
        <f t="shared" si="2"/>
        <v>0</v>
      </c>
      <c r="P29" s="25">
        <f t="shared" si="2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8"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  <mergeCell ref="D10:E10"/>
    <mergeCell ref="F10:G10"/>
    <mergeCell ref="H10:I10"/>
    <mergeCell ref="J10:K10"/>
    <mergeCell ref="A1:R1"/>
    <mergeCell ref="A9:N9"/>
    <mergeCell ref="A10:A11"/>
    <mergeCell ref="P25:Q25"/>
    <mergeCell ref="L2:M2"/>
    <mergeCell ref="J2:K2"/>
    <mergeCell ref="H2:I2"/>
    <mergeCell ref="F2:G2"/>
    <mergeCell ref="D2:E2"/>
    <mergeCell ref="B2:C2"/>
    <mergeCell ref="N2:O2"/>
    <mergeCell ref="P2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13" workbookViewId="0">
      <selection sqref="A1:R30"/>
    </sheetView>
  </sheetViews>
  <sheetFormatPr baseColWidth="10" defaultRowHeight="15" x14ac:dyDescent="0.25"/>
  <cols>
    <col min="1" max="1" width="39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>
        <f>SUM(B4:P4)</f>
        <v>0</v>
      </c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3">
        <f>SUM(B5:P5)</f>
        <v>0</v>
      </c>
    </row>
    <row r="6" spans="1:18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>SUM(B6:P6)</f>
        <v>0</v>
      </c>
    </row>
    <row r="7" spans="1:18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>SUM(B7:P7)</f>
        <v>0</v>
      </c>
    </row>
    <row r="8" spans="1:18" x14ac:dyDescent="0.25">
      <c r="A8" s="5" t="s">
        <v>11</v>
      </c>
      <c r="B8" s="5">
        <f>SUM(B4:B7)</f>
        <v>0</v>
      </c>
      <c r="C8" s="5">
        <f t="shared" ref="C8:R8" si="0">SUM(C4:C7)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2"/>
      <c r="E12" s="2"/>
      <c r="F12" s="2"/>
      <c r="G12" s="2"/>
      <c r="H12" s="8"/>
      <c r="I12" s="8"/>
      <c r="J12" s="8"/>
      <c r="K12" s="8"/>
      <c r="L12" s="8"/>
      <c r="M12" s="8"/>
      <c r="N12" s="9"/>
      <c r="O12" s="34"/>
    </row>
    <row r="13" spans="1:18" ht="24" x14ac:dyDescent="0.25">
      <c r="A13" s="6" t="s">
        <v>18</v>
      </c>
      <c r="B13" s="4"/>
      <c r="C13" s="4"/>
      <c r="D13" s="4"/>
      <c r="E13" s="4"/>
      <c r="F13" s="4"/>
      <c r="G13" s="4"/>
      <c r="H13" s="12"/>
      <c r="I13" s="12"/>
      <c r="J13" s="2"/>
      <c r="K13" s="2"/>
      <c r="L13" s="2"/>
      <c r="M13" s="2"/>
      <c r="N13" s="2"/>
      <c r="O13" s="36"/>
    </row>
    <row r="14" spans="1:18" x14ac:dyDescent="0.25">
      <c r="A14" s="6" t="s">
        <v>19</v>
      </c>
      <c r="B14" s="2"/>
      <c r="C14" s="2"/>
      <c r="D14" s="2"/>
      <c r="E14" s="2"/>
      <c r="F14" s="2"/>
      <c r="G14" s="2"/>
      <c r="H14" s="2"/>
      <c r="I14" s="2"/>
      <c r="J14" s="4"/>
      <c r="K14" s="4"/>
      <c r="L14" s="4"/>
      <c r="M14" s="4"/>
      <c r="N14" s="4"/>
      <c r="O14" s="36"/>
    </row>
    <row r="15" spans="1:18" x14ac:dyDescent="0.25">
      <c r="A15" s="21" t="s">
        <v>20</v>
      </c>
      <c r="B15" s="11"/>
      <c r="C15" s="11"/>
      <c r="D15" s="4"/>
      <c r="E15" s="4"/>
      <c r="F15" s="4"/>
      <c r="G15" s="4"/>
      <c r="H15" s="4"/>
      <c r="I15" s="4"/>
      <c r="J15" s="2"/>
      <c r="K15" s="2"/>
      <c r="L15" s="2"/>
      <c r="M15" s="2"/>
      <c r="N15" s="2"/>
      <c r="O15" s="36"/>
      <c r="P15" s="22"/>
      <c r="Q15" s="22"/>
      <c r="R15" s="22"/>
    </row>
    <row r="16" spans="1:18" x14ac:dyDescent="0.25">
      <c r="A16" s="21" t="s">
        <v>21</v>
      </c>
      <c r="B16" s="11"/>
      <c r="C16" s="11"/>
      <c r="D16" s="2"/>
      <c r="E16" s="2"/>
      <c r="F16" s="2"/>
      <c r="G16" s="2"/>
      <c r="H16" s="2"/>
      <c r="I16" s="2"/>
      <c r="J16" s="11"/>
      <c r="K16" s="11"/>
      <c r="L16" s="11"/>
      <c r="M16" s="11"/>
      <c r="N16" s="13"/>
      <c r="O16" s="34"/>
      <c r="P16" s="22"/>
      <c r="Q16" s="22"/>
      <c r="R16" s="22"/>
    </row>
    <row r="17" spans="1:18" x14ac:dyDescent="0.25">
      <c r="A17" s="21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6"/>
      <c r="P17" s="22"/>
      <c r="Q17" s="22"/>
      <c r="R17" s="22"/>
    </row>
    <row r="18" spans="1:18" x14ac:dyDescent="0.25">
      <c r="A18" s="6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6"/>
    </row>
    <row r="19" spans="1:18" ht="24" x14ac:dyDescent="0.25">
      <c r="A19" s="6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6"/>
    </row>
    <row r="20" spans="1:18" x14ac:dyDescent="0.25">
      <c r="A20" s="6" t="s">
        <v>25</v>
      </c>
      <c r="B20" s="11"/>
      <c r="C20" s="11"/>
      <c r="D20" s="4"/>
      <c r="E20" s="4"/>
      <c r="F20" s="4"/>
      <c r="G20" s="4"/>
      <c r="H20" s="4"/>
      <c r="I20" s="4"/>
      <c r="J20" s="12"/>
      <c r="K20" s="12"/>
      <c r="L20" s="12"/>
      <c r="M20" s="12"/>
      <c r="N20" s="13"/>
      <c r="O20" s="34"/>
    </row>
    <row r="21" spans="1:18" ht="24" x14ac:dyDescent="0.25">
      <c r="A21" s="6" t="s">
        <v>26</v>
      </c>
      <c r="B21" s="7"/>
      <c r="C21" s="7"/>
      <c r="D21" s="2"/>
      <c r="E21" s="2"/>
      <c r="F21" s="2"/>
      <c r="G21" s="2"/>
      <c r="H21" s="2"/>
      <c r="I21" s="2"/>
      <c r="J21" s="8"/>
      <c r="K21" s="8"/>
      <c r="L21" s="7"/>
      <c r="M21" s="7"/>
      <c r="N21" s="9"/>
      <c r="O21" s="34"/>
    </row>
    <row r="22" spans="1:18" x14ac:dyDescent="0.25">
      <c r="A22" s="15" t="s">
        <v>11</v>
      </c>
      <c r="B22" s="24">
        <f t="shared" ref="B22:N22" si="1">SUM(B12:B21)</f>
        <v>0</v>
      </c>
      <c r="C22" s="24">
        <f t="shared" si="1"/>
        <v>0</v>
      </c>
      <c r="D22" s="24">
        <f t="shared" si="1"/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4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0</v>
      </c>
      <c r="C27" s="18">
        <f t="shared" ref="C27:Q27" si="2">C8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0</v>
      </c>
      <c r="N27" s="18">
        <f t="shared" si="2"/>
        <v>0</v>
      </c>
      <c r="O27" s="18">
        <f t="shared" si="2"/>
        <v>0</v>
      </c>
      <c r="P27" s="18">
        <f t="shared" si="2"/>
        <v>0</v>
      </c>
      <c r="Q27" s="18">
        <f t="shared" si="2"/>
        <v>0</v>
      </c>
    </row>
    <row r="28" spans="1:18" x14ac:dyDescent="0.25">
      <c r="A28" s="20" t="s">
        <v>28</v>
      </c>
      <c r="B28" s="18">
        <f>B22</f>
        <v>0</v>
      </c>
      <c r="C28" s="18">
        <f t="shared" ref="C28:Q28" si="3">C22</f>
        <v>0</v>
      </c>
      <c r="D28" s="18">
        <f t="shared" si="3"/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3"/>
        <v>0</v>
      </c>
      <c r="N28" s="18">
        <f t="shared" si="3"/>
        <v>0</v>
      </c>
      <c r="O28" s="18">
        <f t="shared" si="3"/>
        <v>0</v>
      </c>
      <c r="P28" s="18">
        <f t="shared" si="3"/>
        <v>0</v>
      </c>
      <c r="Q28" s="18">
        <f t="shared" si="3"/>
        <v>0</v>
      </c>
    </row>
    <row r="29" spans="1:18" x14ac:dyDescent="0.25">
      <c r="A29" s="19" t="s">
        <v>29</v>
      </c>
      <c r="B29" s="25">
        <f>SUM(B27:B28)</f>
        <v>0</v>
      </c>
      <c r="C29" s="25">
        <f t="shared" ref="C29:P29" si="4">SUM(C27:C28)</f>
        <v>0</v>
      </c>
      <c r="D29" s="25">
        <f t="shared" si="4"/>
        <v>0</v>
      </c>
      <c r="E29" s="25">
        <f t="shared" si="4"/>
        <v>0</v>
      </c>
      <c r="F29" s="25">
        <f t="shared" si="4"/>
        <v>0</v>
      </c>
      <c r="G29" s="25">
        <f t="shared" si="4"/>
        <v>0</v>
      </c>
      <c r="H29" s="25">
        <f t="shared" si="4"/>
        <v>0</v>
      </c>
      <c r="I29" s="25">
        <f t="shared" si="4"/>
        <v>0</v>
      </c>
      <c r="J29" s="25">
        <f t="shared" si="4"/>
        <v>0</v>
      </c>
      <c r="K29" s="25">
        <f t="shared" si="4"/>
        <v>0</v>
      </c>
      <c r="L29" s="25">
        <f t="shared" si="4"/>
        <v>0</v>
      </c>
      <c r="M29" s="25">
        <f t="shared" si="4"/>
        <v>0</v>
      </c>
      <c r="N29" s="25">
        <f t="shared" si="4"/>
        <v>0</v>
      </c>
      <c r="O29" s="25">
        <f t="shared" si="4"/>
        <v>0</v>
      </c>
      <c r="P29" s="25">
        <f t="shared" si="4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0">
    <mergeCell ref="D10:E10"/>
    <mergeCell ref="F10:G10"/>
    <mergeCell ref="H10:I10"/>
    <mergeCell ref="J10:K10"/>
    <mergeCell ref="A1:R1"/>
    <mergeCell ref="A9:N9"/>
    <mergeCell ref="A10:A11"/>
    <mergeCell ref="P25:Q25"/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25" workbookViewId="0">
      <selection sqref="A1:R30"/>
    </sheetView>
  </sheetViews>
  <sheetFormatPr baseColWidth="10" defaultRowHeight="15" x14ac:dyDescent="0.25"/>
  <cols>
    <col min="1" max="1" width="34.57031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>
        <f>SUM(B4:P4)</f>
        <v>0</v>
      </c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3">
        <f>SUM(B5:P5)</f>
        <v>0</v>
      </c>
    </row>
    <row r="6" spans="1:18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>SUM(B6:P6)</f>
        <v>0</v>
      </c>
    </row>
    <row r="7" spans="1:18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>SUM(B7:P7)</f>
        <v>0</v>
      </c>
    </row>
    <row r="8" spans="1:18" x14ac:dyDescent="0.25">
      <c r="A8" s="5" t="s">
        <v>11</v>
      </c>
      <c r="B8" s="5">
        <f>SUM(B4:B7)</f>
        <v>0</v>
      </c>
      <c r="C8" s="5">
        <f t="shared" ref="C8:R8" si="0">SUM(C4:C7)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2"/>
      <c r="E12" s="2"/>
      <c r="F12" s="2"/>
      <c r="G12" s="2"/>
      <c r="H12" s="8"/>
      <c r="I12" s="8"/>
      <c r="J12" s="8"/>
      <c r="K12" s="8"/>
      <c r="L12" s="8"/>
      <c r="M12" s="8"/>
      <c r="N12" s="9"/>
      <c r="O12" s="34"/>
    </row>
    <row r="13" spans="1:18" ht="24" x14ac:dyDescent="0.25">
      <c r="A13" s="6" t="s">
        <v>18</v>
      </c>
      <c r="B13" s="4"/>
      <c r="C13" s="4"/>
      <c r="D13" s="4"/>
      <c r="E13" s="4"/>
      <c r="F13" s="4"/>
      <c r="G13" s="4"/>
      <c r="H13" s="12"/>
      <c r="I13" s="12"/>
      <c r="J13" s="2"/>
      <c r="K13" s="2"/>
      <c r="L13" s="2"/>
      <c r="M13" s="2"/>
      <c r="N13" s="2"/>
      <c r="O13" s="36"/>
    </row>
    <row r="14" spans="1:18" x14ac:dyDescent="0.25">
      <c r="A14" s="6" t="s">
        <v>19</v>
      </c>
      <c r="B14" s="2"/>
      <c r="C14" s="2"/>
      <c r="D14" s="2"/>
      <c r="E14" s="2"/>
      <c r="F14" s="2"/>
      <c r="G14" s="2"/>
      <c r="H14" s="2"/>
      <c r="I14" s="2"/>
      <c r="J14" s="4"/>
      <c r="K14" s="4"/>
      <c r="L14" s="4"/>
      <c r="M14" s="4"/>
      <c r="N14" s="4"/>
      <c r="O14" s="36"/>
    </row>
    <row r="15" spans="1:18" x14ac:dyDescent="0.25">
      <c r="A15" s="21" t="s">
        <v>20</v>
      </c>
      <c r="B15" s="11"/>
      <c r="C15" s="11"/>
      <c r="D15" s="4"/>
      <c r="E15" s="4"/>
      <c r="F15" s="4"/>
      <c r="G15" s="4"/>
      <c r="H15" s="4"/>
      <c r="I15" s="4"/>
      <c r="J15" s="2"/>
      <c r="K15" s="2"/>
      <c r="L15" s="2"/>
      <c r="M15" s="2"/>
      <c r="N15" s="2"/>
      <c r="O15" s="36"/>
      <c r="P15" s="22"/>
      <c r="Q15" s="22"/>
      <c r="R15" s="22"/>
    </row>
    <row r="16" spans="1:18" x14ac:dyDescent="0.25">
      <c r="A16" s="21" t="s">
        <v>21</v>
      </c>
      <c r="B16" s="11"/>
      <c r="C16" s="11"/>
      <c r="D16" s="2"/>
      <c r="E16" s="2"/>
      <c r="F16" s="2"/>
      <c r="G16" s="2"/>
      <c r="H16" s="2"/>
      <c r="I16" s="2"/>
      <c r="J16" s="11"/>
      <c r="K16" s="11"/>
      <c r="L16" s="11"/>
      <c r="M16" s="11"/>
      <c r="N16" s="13"/>
      <c r="O16" s="34"/>
      <c r="P16" s="22"/>
      <c r="Q16" s="22"/>
      <c r="R16" s="22"/>
    </row>
    <row r="17" spans="1:18" x14ac:dyDescent="0.25">
      <c r="A17" s="21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6"/>
      <c r="P17" s="22"/>
      <c r="Q17" s="22"/>
      <c r="R17" s="22"/>
    </row>
    <row r="18" spans="1:18" ht="24" x14ac:dyDescent="0.25">
      <c r="A18" s="6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6"/>
    </row>
    <row r="19" spans="1:18" ht="24" x14ac:dyDescent="0.25">
      <c r="A19" s="6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6"/>
    </row>
    <row r="20" spans="1:18" x14ac:dyDescent="0.25">
      <c r="A20" s="6" t="s">
        <v>25</v>
      </c>
      <c r="B20" s="11"/>
      <c r="C20" s="11"/>
      <c r="D20" s="4"/>
      <c r="E20" s="4"/>
      <c r="F20" s="4"/>
      <c r="G20" s="4"/>
      <c r="H20" s="4"/>
      <c r="I20" s="4"/>
      <c r="J20" s="12"/>
      <c r="K20" s="12"/>
      <c r="L20" s="12"/>
      <c r="M20" s="12"/>
      <c r="N20" s="13"/>
      <c r="O20" s="34"/>
    </row>
    <row r="21" spans="1:18" ht="24" x14ac:dyDescent="0.25">
      <c r="A21" s="6" t="s">
        <v>26</v>
      </c>
      <c r="B21" s="7"/>
      <c r="C21" s="7"/>
      <c r="D21" s="2"/>
      <c r="E21" s="2"/>
      <c r="F21" s="2"/>
      <c r="G21" s="2"/>
      <c r="H21" s="2"/>
      <c r="I21" s="2"/>
      <c r="J21" s="8"/>
      <c r="K21" s="8"/>
      <c r="L21" s="7"/>
      <c r="M21" s="7"/>
      <c r="N21" s="9"/>
      <c r="O21" s="34"/>
    </row>
    <row r="22" spans="1:18" x14ac:dyDescent="0.25">
      <c r="A22" s="15" t="s">
        <v>11</v>
      </c>
      <c r="B22" s="24">
        <f t="shared" ref="B22:N22" si="1">SUM(B12:B21)</f>
        <v>0</v>
      </c>
      <c r="C22" s="24">
        <f t="shared" si="1"/>
        <v>0</v>
      </c>
      <c r="D22" s="24">
        <f t="shared" si="1"/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4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0</v>
      </c>
      <c r="C27" s="18">
        <f t="shared" ref="C27:Q27" si="2">C8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0</v>
      </c>
      <c r="N27" s="18">
        <f t="shared" si="2"/>
        <v>0</v>
      </c>
      <c r="O27" s="18">
        <f t="shared" si="2"/>
        <v>0</v>
      </c>
      <c r="P27" s="18">
        <f t="shared" si="2"/>
        <v>0</v>
      </c>
      <c r="Q27" s="18">
        <f t="shared" si="2"/>
        <v>0</v>
      </c>
    </row>
    <row r="28" spans="1:18" ht="24" x14ac:dyDescent="0.25">
      <c r="A28" s="20" t="s">
        <v>28</v>
      </c>
      <c r="B28" s="18">
        <f>B22</f>
        <v>0</v>
      </c>
      <c r="C28" s="18">
        <f t="shared" ref="C28:Q28" si="3">C22</f>
        <v>0</v>
      </c>
      <c r="D28" s="18">
        <f t="shared" si="3"/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3"/>
        <v>0</v>
      </c>
      <c r="N28" s="18">
        <f t="shared" si="3"/>
        <v>0</v>
      </c>
      <c r="O28" s="18">
        <f t="shared" si="3"/>
        <v>0</v>
      </c>
      <c r="P28" s="18">
        <f t="shared" si="3"/>
        <v>0</v>
      </c>
      <c r="Q28" s="18">
        <f t="shared" si="3"/>
        <v>0</v>
      </c>
    </row>
    <row r="29" spans="1:18" x14ac:dyDescent="0.25">
      <c r="A29" s="19" t="s">
        <v>29</v>
      </c>
      <c r="B29" s="25">
        <f>SUM(B27:B28)</f>
        <v>0</v>
      </c>
      <c r="C29" s="25">
        <f t="shared" ref="C29:P29" si="4">SUM(C27:C28)</f>
        <v>0</v>
      </c>
      <c r="D29" s="25">
        <f t="shared" si="4"/>
        <v>0</v>
      </c>
      <c r="E29" s="25">
        <f t="shared" si="4"/>
        <v>0</v>
      </c>
      <c r="F29" s="25">
        <f t="shared" si="4"/>
        <v>0</v>
      </c>
      <c r="G29" s="25">
        <f t="shared" si="4"/>
        <v>0</v>
      </c>
      <c r="H29" s="25">
        <f t="shared" si="4"/>
        <v>0</v>
      </c>
      <c r="I29" s="25">
        <f t="shared" si="4"/>
        <v>0</v>
      </c>
      <c r="J29" s="25">
        <f t="shared" si="4"/>
        <v>0</v>
      </c>
      <c r="K29" s="25">
        <f t="shared" si="4"/>
        <v>0</v>
      </c>
      <c r="L29" s="25">
        <f t="shared" si="4"/>
        <v>0</v>
      </c>
      <c r="M29" s="25">
        <f t="shared" si="4"/>
        <v>0</v>
      </c>
      <c r="N29" s="25">
        <f t="shared" si="4"/>
        <v>0</v>
      </c>
      <c r="O29" s="25">
        <f t="shared" si="4"/>
        <v>0</v>
      </c>
      <c r="P29" s="25">
        <f t="shared" si="4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2" spans="1:18" x14ac:dyDescent="0.25">
      <c r="A32" s="114" t="s">
        <v>57</v>
      </c>
      <c r="B32" s="114"/>
      <c r="C32" s="114"/>
      <c r="D32" s="114"/>
      <c r="E32" s="114"/>
      <c r="F32" s="114"/>
      <c r="G32" s="114"/>
    </row>
    <row r="33" spans="1:7" x14ac:dyDescent="0.25">
      <c r="A33" s="115" t="s">
        <v>1</v>
      </c>
      <c r="B33" s="116" t="s">
        <v>31</v>
      </c>
      <c r="C33" s="116"/>
      <c r="D33" s="115" t="s">
        <v>2</v>
      </c>
      <c r="E33" s="115" t="s">
        <v>32</v>
      </c>
      <c r="F33" s="115" t="s">
        <v>33</v>
      </c>
      <c r="G33" s="115" t="s">
        <v>34</v>
      </c>
    </row>
    <row r="34" spans="1:7" x14ac:dyDescent="0.25">
      <c r="A34" s="115"/>
      <c r="B34" s="16" t="s">
        <v>5</v>
      </c>
      <c r="C34" s="16" t="s">
        <v>6</v>
      </c>
      <c r="D34" s="115"/>
      <c r="E34" s="115"/>
      <c r="F34" s="115"/>
      <c r="G34" s="115"/>
    </row>
    <row r="35" spans="1:7" x14ac:dyDescent="0.25">
      <c r="A35" s="6" t="s">
        <v>35</v>
      </c>
      <c r="B35" s="26" t="e">
        <f>Octubre!#REF!</f>
        <v>#REF!</v>
      </c>
      <c r="C35" s="26" t="e">
        <f>Octubre!#REF!</f>
        <v>#REF!</v>
      </c>
      <c r="D35" s="26" t="e">
        <f>Octubre!#REF!</f>
        <v>#REF!</v>
      </c>
      <c r="E35" s="26" t="e">
        <f>Octubre!#REF!</f>
        <v>#REF!</v>
      </c>
      <c r="F35" s="26" t="e">
        <f>Octubre!#REF!</f>
        <v>#REF!</v>
      </c>
      <c r="G35" s="26" t="e">
        <f>SUM(B35:F35)</f>
        <v>#REF!</v>
      </c>
    </row>
    <row r="36" spans="1:7" x14ac:dyDescent="0.25">
      <c r="A36" s="6" t="s">
        <v>20</v>
      </c>
      <c r="B36" s="26" t="e">
        <f>Octubre!#REF!</f>
        <v>#REF!</v>
      </c>
      <c r="C36" s="26" t="e">
        <f>Octubre!#REF!</f>
        <v>#REF!</v>
      </c>
      <c r="D36" s="26" t="e">
        <f>Octubre!#REF!</f>
        <v>#REF!</v>
      </c>
      <c r="E36" s="26" t="e">
        <f>Octubre!#REF!</f>
        <v>#REF!</v>
      </c>
      <c r="F36" s="26" t="e">
        <f>Octubre!#REF!</f>
        <v>#REF!</v>
      </c>
      <c r="G36" s="26" t="e">
        <f t="shared" ref="G36:G57" si="5">SUM(B36:F36)</f>
        <v>#REF!</v>
      </c>
    </row>
    <row r="37" spans="1:7" ht="24" x14ac:dyDescent="0.25">
      <c r="A37" s="33" t="s">
        <v>26</v>
      </c>
      <c r="B37" s="26" t="e">
        <f>Octubre!#REF!</f>
        <v>#REF!</v>
      </c>
      <c r="C37" s="26" t="e">
        <f>Octubre!#REF!</f>
        <v>#REF!</v>
      </c>
      <c r="D37" s="26" t="e">
        <f>Octubre!#REF!</f>
        <v>#REF!</v>
      </c>
      <c r="E37" s="26" t="e">
        <f>Octubre!#REF!</f>
        <v>#REF!</v>
      </c>
      <c r="F37" s="26" t="e">
        <f>Octubre!#REF!</f>
        <v>#REF!</v>
      </c>
      <c r="G37" s="10" t="e">
        <f t="shared" si="5"/>
        <v>#REF!</v>
      </c>
    </row>
    <row r="38" spans="1:7" ht="24" x14ac:dyDescent="0.25">
      <c r="A38" s="6" t="s">
        <v>36</v>
      </c>
      <c r="B38" s="26" t="e">
        <f>Octubre!#REF!</f>
        <v>#REF!</v>
      </c>
      <c r="C38" s="26" t="e">
        <f>Octubre!#REF!</f>
        <v>#REF!</v>
      </c>
      <c r="D38" s="26" t="e">
        <f>Octubre!#REF!</f>
        <v>#REF!</v>
      </c>
      <c r="E38" s="26" t="e">
        <f>Octubre!#REF!</f>
        <v>#REF!</v>
      </c>
      <c r="F38" s="26" t="e">
        <f>Octubre!#REF!</f>
        <v>#REF!</v>
      </c>
      <c r="G38" s="26" t="e">
        <f t="shared" si="5"/>
        <v>#REF!</v>
      </c>
    </row>
    <row r="39" spans="1:7" x14ac:dyDescent="0.25">
      <c r="A39" s="6" t="s">
        <v>37</v>
      </c>
      <c r="B39" s="26" t="e">
        <f>Octubre!#REF!</f>
        <v>#REF!</v>
      </c>
      <c r="C39" s="26" t="e">
        <f>Octubre!#REF!</f>
        <v>#REF!</v>
      </c>
      <c r="D39" s="26" t="e">
        <f>Octubre!#REF!</f>
        <v>#REF!</v>
      </c>
      <c r="E39" s="26" t="e">
        <f>Octubre!#REF!</f>
        <v>#REF!</v>
      </c>
      <c r="F39" s="26" t="e">
        <f>Octubre!#REF!</f>
        <v>#REF!</v>
      </c>
      <c r="G39" s="26" t="e">
        <f t="shared" si="5"/>
        <v>#REF!</v>
      </c>
    </row>
    <row r="40" spans="1:7" x14ac:dyDescent="0.25">
      <c r="A40" s="32" t="s">
        <v>38</v>
      </c>
      <c r="B40" s="26" t="e">
        <f>Octubre!#REF!</f>
        <v>#REF!</v>
      </c>
      <c r="C40" s="26" t="e">
        <f>Octubre!#REF!</f>
        <v>#REF!</v>
      </c>
      <c r="D40" s="26" t="e">
        <f>Octubre!#REF!</f>
        <v>#REF!</v>
      </c>
      <c r="E40" s="26" t="e">
        <f>Octubre!#REF!</f>
        <v>#REF!</v>
      </c>
      <c r="F40" s="26" t="e">
        <f>Octubre!#REF!</f>
        <v>#REF!</v>
      </c>
      <c r="G40" s="26" t="e">
        <f t="shared" si="5"/>
        <v>#REF!</v>
      </c>
    </row>
    <row r="41" spans="1:7" x14ac:dyDescent="0.25">
      <c r="A41" s="21" t="s">
        <v>39</v>
      </c>
      <c r="B41" s="26" t="e">
        <f>Octubre!#REF!</f>
        <v>#REF!</v>
      </c>
      <c r="C41" s="26" t="e">
        <f>Octubre!#REF!</f>
        <v>#REF!</v>
      </c>
      <c r="D41" s="26" t="e">
        <f>Octubre!#REF!</f>
        <v>#REF!</v>
      </c>
      <c r="E41" s="26" t="e">
        <f>Octubre!#REF!</f>
        <v>#REF!</v>
      </c>
      <c r="F41" s="26" t="e">
        <f>Octubre!#REF!</f>
        <v>#REF!</v>
      </c>
      <c r="G41" s="26" t="e">
        <f t="shared" si="5"/>
        <v>#REF!</v>
      </c>
    </row>
    <row r="42" spans="1:7" x14ac:dyDescent="0.25">
      <c r="A42" s="21" t="s">
        <v>40</v>
      </c>
      <c r="B42" s="26" t="e">
        <f>Octubre!#REF!</f>
        <v>#REF!</v>
      </c>
      <c r="C42" s="26" t="e">
        <f>Octubre!#REF!</f>
        <v>#REF!</v>
      </c>
      <c r="D42" s="26" t="e">
        <f>Octubre!#REF!</f>
        <v>#REF!</v>
      </c>
      <c r="E42" s="26" t="e">
        <f>Octubre!#REF!</f>
        <v>#REF!</v>
      </c>
      <c r="F42" s="26" t="e">
        <f>Octubre!#REF!</f>
        <v>#REF!</v>
      </c>
      <c r="G42" s="26" t="e">
        <f t="shared" si="5"/>
        <v>#REF!</v>
      </c>
    </row>
    <row r="43" spans="1:7" x14ac:dyDescent="0.25">
      <c r="A43" s="21" t="s">
        <v>41</v>
      </c>
      <c r="B43" s="26" t="e">
        <f>Octubre!#REF!</f>
        <v>#REF!</v>
      </c>
      <c r="C43" s="26" t="e">
        <f>Octubre!#REF!</f>
        <v>#REF!</v>
      </c>
      <c r="D43" s="26" t="e">
        <f>Octubre!#REF!</f>
        <v>#REF!</v>
      </c>
      <c r="E43" s="26" t="e">
        <f>Octubre!#REF!</f>
        <v>#REF!</v>
      </c>
      <c r="F43" s="26" t="e">
        <f>Octubre!#REF!</f>
        <v>#REF!</v>
      </c>
      <c r="G43" s="26" t="e">
        <f t="shared" si="5"/>
        <v>#REF!</v>
      </c>
    </row>
    <row r="44" spans="1:7" x14ac:dyDescent="0.25">
      <c r="A44" s="6" t="s">
        <v>42</v>
      </c>
      <c r="B44" s="26" t="e">
        <f>Octubre!#REF!</f>
        <v>#REF!</v>
      </c>
      <c r="C44" s="26" t="e">
        <f>Octubre!#REF!</f>
        <v>#REF!</v>
      </c>
      <c r="D44" s="26" t="e">
        <f>Octubre!#REF!</f>
        <v>#REF!</v>
      </c>
      <c r="E44" s="26" t="e">
        <f>Octubre!#REF!</f>
        <v>#REF!</v>
      </c>
      <c r="F44" s="26" t="e">
        <f>Octubre!#REF!</f>
        <v>#REF!</v>
      </c>
      <c r="G44" s="26" t="e">
        <f t="shared" si="5"/>
        <v>#REF!</v>
      </c>
    </row>
    <row r="45" spans="1:7" x14ac:dyDescent="0.25">
      <c r="A45" s="6" t="s">
        <v>43</v>
      </c>
      <c r="B45" s="26" t="e">
        <f>Octubre!#REF!</f>
        <v>#REF!</v>
      </c>
      <c r="C45" s="26" t="e">
        <f>Octubre!#REF!</f>
        <v>#REF!</v>
      </c>
      <c r="D45" s="26" t="e">
        <f>Octubre!#REF!</f>
        <v>#REF!</v>
      </c>
      <c r="E45" s="26" t="e">
        <f>Octubre!#REF!</f>
        <v>#REF!</v>
      </c>
      <c r="F45" s="26" t="e">
        <f>Octubre!#REF!</f>
        <v>#REF!</v>
      </c>
      <c r="G45" s="26" t="e">
        <f t="shared" si="5"/>
        <v>#REF!</v>
      </c>
    </row>
    <row r="46" spans="1:7" x14ac:dyDescent="0.25">
      <c r="A46" s="21" t="s">
        <v>44</v>
      </c>
      <c r="B46" s="26" t="e">
        <f>Octubre!#REF!</f>
        <v>#REF!</v>
      </c>
      <c r="C46" s="26" t="e">
        <f>Octubre!#REF!</f>
        <v>#REF!</v>
      </c>
      <c r="D46" s="26" t="e">
        <f>Octubre!#REF!</f>
        <v>#REF!</v>
      </c>
      <c r="E46" s="26" t="e">
        <f>Octubre!#REF!</f>
        <v>#REF!</v>
      </c>
      <c r="F46" s="26" t="e">
        <f>Octubre!#REF!</f>
        <v>#REF!</v>
      </c>
      <c r="G46" s="26" t="e">
        <f t="shared" si="5"/>
        <v>#REF!</v>
      </c>
    </row>
    <row r="47" spans="1:7" x14ac:dyDescent="0.25">
      <c r="A47" s="21" t="s">
        <v>45</v>
      </c>
      <c r="B47" s="26" t="e">
        <f>Octubre!#REF!</f>
        <v>#REF!</v>
      </c>
      <c r="C47" s="26" t="e">
        <f>Octubre!#REF!</f>
        <v>#REF!</v>
      </c>
      <c r="D47" s="26" t="e">
        <f>Octubre!#REF!</f>
        <v>#REF!</v>
      </c>
      <c r="E47" s="26" t="e">
        <f>Octubre!#REF!</f>
        <v>#REF!</v>
      </c>
      <c r="F47" s="26" t="e">
        <f>Octubre!#REF!</f>
        <v>#REF!</v>
      </c>
      <c r="G47" s="26" t="e">
        <f t="shared" si="5"/>
        <v>#REF!</v>
      </c>
    </row>
    <row r="48" spans="1:7" x14ac:dyDescent="0.25">
      <c r="A48" s="21" t="s">
        <v>46</v>
      </c>
      <c r="B48" s="26" t="e">
        <f>Octubre!#REF!</f>
        <v>#REF!</v>
      </c>
      <c r="C48" s="26" t="e">
        <f>Octubre!#REF!</f>
        <v>#REF!</v>
      </c>
      <c r="D48" s="26" t="e">
        <f>Octubre!#REF!</f>
        <v>#REF!</v>
      </c>
      <c r="E48" s="26" t="e">
        <f>Octubre!#REF!</f>
        <v>#REF!</v>
      </c>
      <c r="F48" s="26" t="e">
        <f>Octubre!#REF!</f>
        <v>#REF!</v>
      </c>
      <c r="G48" s="26" t="e">
        <f t="shared" si="5"/>
        <v>#REF!</v>
      </c>
    </row>
    <row r="49" spans="1:7" x14ac:dyDescent="0.25">
      <c r="A49" s="21" t="s">
        <v>47</v>
      </c>
      <c r="B49" s="26" t="e">
        <f>Octubre!#REF!</f>
        <v>#REF!</v>
      </c>
      <c r="C49" s="26" t="e">
        <f>Octubre!#REF!</f>
        <v>#REF!</v>
      </c>
      <c r="D49" s="26" t="e">
        <f>Octubre!#REF!</f>
        <v>#REF!</v>
      </c>
      <c r="E49" s="26" t="e">
        <f>Octubre!#REF!</f>
        <v>#REF!</v>
      </c>
      <c r="F49" s="26" t="e">
        <f>Octubre!#REF!</f>
        <v>#REF!</v>
      </c>
      <c r="G49" s="26" t="e">
        <f t="shared" si="5"/>
        <v>#REF!</v>
      </c>
    </row>
    <row r="50" spans="1:7" x14ac:dyDescent="0.25">
      <c r="A50" s="21" t="s">
        <v>48</v>
      </c>
      <c r="B50" s="26" t="e">
        <f>Octubre!#REF!</f>
        <v>#REF!</v>
      </c>
      <c r="C50" s="26" t="e">
        <f>Octubre!#REF!</f>
        <v>#REF!</v>
      </c>
      <c r="D50" s="26" t="e">
        <f>Octubre!#REF!</f>
        <v>#REF!</v>
      </c>
      <c r="E50" s="26" t="e">
        <f>Octubre!#REF!</f>
        <v>#REF!</v>
      </c>
      <c r="F50" s="26" t="e">
        <f>Octubre!#REF!</f>
        <v>#REF!</v>
      </c>
      <c r="G50" s="26" t="e">
        <f t="shared" si="5"/>
        <v>#REF!</v>
      </c>
    </row>
    <row r="51" spans="1:7" x14ac:dyDescent="0.25">
      <c r="A51" s="21" t="s">
        <v>49</v>
      </c>
      <c r="B51" s="26" t="e">
        <f>Octubre!#REF!</f>
        <v>#REF!</v>
      </c>
      <c r="C51" s="26" t="e">
        <f>Octubre!#REF!</f>
        <v>#REF!</v>
      </c>
      <c r="D51" s="26" t="e">
        <f>Octubre!#REF!</f>
        <v>#REF!</v>
      </c>
      <c r="E51" s="26" t="e">
        <f>Octubre!#REF!</f>
        <v>#REF!</v>
      </c>
      <c r="F51" s="26" t="e">
        <f>Octubre!#REF!</f>
        <v>#REF!</v>
      </c>
      <c r="G51" s="26" t="e">
        <f t="shared" si="5"/>
        <v>#REF!</v>
      </c>
    </row>
    <row r="52" spans="1:7" x14ac:dyDescent="0.25">
      <c r="A52" s="21" t="s">
        <v>50</v>
      </c>
      <c r="B52" s="26" t="e">
        <f>Octubre!#REF!</f>
        <v>#REF!</v>
      </c>
      <c r="C52" s="26" t="e">
        <f>Octubre!#REF!</f>
        <v>#REF!</v>
      </c>
      <c r="D52" s="26" t="e">
        <f>Octubre!#REF!</f>
        <v>#REF!</v>
      </c>
      <c r="E52" s="26" t="e">
        <f>Octubre!#REF!</f>
        <v>#REF!</v>
      </c>
      <c r="F52" s="26" t="e">
        <f>Octubre!#REF!</f>
        <v>#REF!</v>
      </c>
      <c r="G52" s="26" t="e">
        <f t="shared" si="5"/>
        <v>#REF!</v>
      </c>
    </row>
    <row r="53" spans="1:7" x14ac:dyDescent="0.25">
      <c r="A53" s="21" t="s">
        <v>51</v>
      </c>
      <c r="B53" s="26" t="e">
        <f>Octubre!#REF!</f>
        <v>#REF!</v>
      </c>
      <c r="C53" s="26" t="e">
        <f>Octubre!#REF!</f>
        <v>#REF!</v>
      </c>
      <c r="D53" s="26" t="e">
        <f>Octubre!#REF!</f>
        <v>#REF!</v>
      </c>
      <c r="E53" s="26" t="e">
        <f>Octubre!#REF!</f>
        <v>#REF!</v>
      </c>
      <c r="F53" s="26" t="e">
        <f>Octubre!#REF!</f>
        <v>#REF!</v>
      </c>
      <c r="G53" s="26" t="e">
        <f t="shared" si="5"/>
        <v>#REF!</v>
      </c>
    </row>
    <row r="54" spans="1:7" x14ac:dyDescent="0.25">
      <c r="A54" s="21" t="s">
        <v>52</v>
      </c>
      <c r="B54" s="26" t="e">
        <f>Octubre!#REF!</f>
        <v>#REF!</v>
      </c>
      <c r="C54" s="26" t="e">
        <f>Octubre!#REF!</f>
        <v>#REF!</v>
      </c>
      <c r="D54" s="26" t="e">
        <f>Octubre!#REF!</f>
        <v>#REF!</v>
      </c>
      <c r="E54" s="26" t="e">
        <f>Octubre!#REF!</f>
        <v>#REF!</v>
      </c>
      <c r="F54" s="26" t="e">
        <f>Octubre!#REF!</f>
        <v>#REF!</v>
      </c>
      <c r="G54" s="26" t="e">
        <f t="shared" si="5"/>
        <v>#REF!</v>
      </c>
    </row>
    <row r="55" spans="1:7" x14ac:dyDescent="0.25">
      <c r="A55" s="21" t="s">
        <v>53</v>
      </c>
      <c r="B55" s="26" t="e">
        <f>Octubre!#REF!</f>
        <v>#REF!</v>
      </c>
      <c r="C55" s="26" t="e">
        <f>Octubre!#REF!</f>
        <v>#REF!</v>
      </c>
      <c r="D55" s="26" t="e">
        <f>Octubre!#REF!</f>
        <v>#REF!</v>
      </c>
      <c r="E55" s="26" t="e">
        <f>Octubre!#REF!</f>
        <v>#REF!</v>
      </c>
      <c r="F55" s="26" t="e">
        <f>Octubre!#REF!</f>
        <v>#REF!</v>
      </c>
      <c r="G55" s="26" t="e">
        <f t="shared" si="5"/>
        <v>#REF!</v>
      </c>
    </row>
    <row r="56" spans="1:7" x14ac:dyDescent="0.25">
      <c r="A56" s="21" t="s">
        <v>54</v>
      </c>
      <c r="B56" s="26" t="e">
        <f>Octubre!#REF!</f>
        <v>#REF!</v>
      </c>
      <c r="C56" s="26" t="e">
        <f>Octubre!#REF!</f>
        <v>#REF!</v>
      </c>
      <c r="D56" s="26" t="e">
        <f>Octubre!#REF!</f>
        <v>#REF!</v>
      </c>
      <c r="E56" s="26" t="e">
        <f>Octubre!#REF!</f>
        <v>#REF!</v>
      </c>
      <c r="F56" s="26" t="e">
        <f>Octubre!#REF!</f>
        <v>#REF!</v>
      </c>
      <c r="G56" s="26" t="e">
        <f t="shared" si="5"/>
        <v>#REF!</v>
      </c>
    </row>
    <row r="57" spans="1:7" x14ac:dyDescent="0.25">
      <c r="A57" s="21" t="s">
        <v>55</v>
      </c>
      <c r="B57" s="26" t="e">
        <f>Octubre!#REF!</f>
        <v>#REF!</v>
      </c>
      <c r="C57" s="26" t="e">
        <f>Octubre!#REF!</f>
        <v>#REF!</v>
      </c>
      <c r="D57" s="26" t="e">
        <f>Octubre!#REF!</f>
        <v>#REF!</v>
      </c>
      <c r="E57" s="26" t="e">
        <f>Octubre!#REF!</f>
        <v>#REF!</v>
      </c>
      <c r="F57" s="26" t="e">
        <f>Octubre!#REF!</f>
        <v>#REF!</v>
      </c>
      <c r="G57" s="26" t="e">
        <f t="shared" si="5"/>
        <v>#REF!</v>
      </c>
    </row>
    <row r="58" spans="1:7" x14ac:dyDescent="0.25">
      <c r="A58" s="21" t="s">
        <v>56</v>
      </c>
      <c r="B58" s="26" t="e">
        <f>Octubre!#REF!</f>
        <v>#REF!</v>
      </c>
      <c r="C58" s="26" t="e">
        <f>Octubre!#REF!</f>
        <v>#REF!</v>
      </c>
      <c r="D58" s="26" t="e">
        <f>Octubre!#REF!</f>
        <v>#REF!</v>
      </c>
      <c r="E58" s="26" t="e">
        <f>Octubre!#REF!</f>
        <v>#REF!</v>
      </c>
      <c r="F58" s="26" t="e">
        <f>Octubre!#REF!</f>
        <v>#REF!</v>
      </c>
      <c r="G58" s="26" t="e">
        <f>SUM(B58:F58)</f>
        <v>#REF!</v>
      </c>
    </row>
    <row r="59" spans="1:7" x14ac:dyDescent="0.25">
      <c r="A59" s="15" t="s">
        <v>29</v>
      </c>
      <c r="B59" s="31" t="e">
        <f t="shared" ref="B59:G59" si="6">SUM(B35:B58)</f>
        <v>#REF!</v>
      </c>
      <c r="C59" s="31" t="e">
        <f t="shared" si="6"/>
        <v>#REF!</v>
      </c>
      <c r="D59" s="31" t="e">
        <f t="shared" si="6"/>
        <v>#REF!</v>
      </c>
      <c r="E59" s="31" t="e">
        <f t="shared" si="6"/>
        <v>#REF!</v>
      </c>
      <c r="F59" s="31" t="e">
        <f t="shared" si="6"/>
        <v>#REF!</v>
      </c>
      <c r="G59" s="31" t="e">
        <f t="shared" si="6"/>
        <v>#REF!</v>
      </c>
    </row>
  </sheetData>
  <mergeCells count="27">
    <mergeCell ref="P25:Q25"/>
    <mergeCell ref="B30:Q30"/>
    <mergeCell ref="H10:I10"/>
    <mergeCell ref="J10:K10"/>
    <mergeCell ref="L10:M10"/>
    <mergeCell ref="N10:N11"/>
    <mergeCell ref="J25:K25"/>
    <mergeCell ref="L25:M25"/>
    <mergeCell ref="N25:O25"/>
    <mergeCell ref="A25:A26"/>
    <mergeCell ref="B25:C25"/>
    <mergeCell ref="D25:E25"/>
    <mergeCell ref="F25:G25"/>
    <mergeCell ref="H25:I25"/>
    <mergeCell ref="A32:G32"/>
    <mergeCell ref="A33:A34"/>
    <mergeCell ref="B33:C33"/>
    <mergeCell ref="D33:D34"/>
    <mergeCell ref="E33:E34"/>
    <mergeCell ref="F33:F34"/>
    <mergeCell ref="G33:G34"/>
    <mergeCell ref="A1:R1"/>
    <mergeCell ref="A9:N9"/>
    <mergeCell ref="A10:A11"/>
    <mergeCell ref="B10:C10"/>
    <mergeCell ref="D10:E10"/>
    <mergeCell ref="F10:G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10" workbookViewId="0">
      <selection activeCell="P12" sqref="P12"/>
    </sheetView>
  </sheetViews>
  <sheetFormatPr baseColWidth="10" defaultRowHeight="15" x14ac:dyDescent="0.25"/>
  <cols>
    <col min="1" max="1" width="35.425781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103" t="s">
        <v>5</v>
      </c>
      <c r="C2" s="104"/>
      <c r="D2" s="103" t="s">
        <v>6</v>
      </c>
      <c r="E2" s="104"/>
      <c r="F2" s="103" t="s">
        <v>2</v>
      </c>
      <c r="G2" s="104"/>
      <c r="H2" s="103" t="s">
        <v>4</v>
      </c>
      <c r="I2" s="104"/>
      <c r="J2" s="103" t="s">
        <v>12</v>
      </c>
      <c r="K2" s="104"/>
      <c r="L2" s="103" t="s">
        <v>13</v>
      </c>
      <c r="M2" s="104"/>
      <c r="N2" s="97" t="s">
        <v>14</v>
      </c>
      <c r="O2" s="98"/>
      <c r="P2" s="97" t="s">
        <v>15</v>
      </c>
      <c r="Q2" s="98"/>
      <c r="R2" s="39" t="s">
        <v>3</v>
      </c>
    </row>
    <row r="3" spans="1:18" x14ac:dyDescent="0.25">
      <c r="A3" s="44"/>
      <c r="B3" s="1" t="s">
        <v>58</v>
      </c>
      <c r="C3" s="1" t="s">
        <v>60</v>
      </c>
      <c r="D3" s="1" t="s">
        <v>58</v>
      </c>
      <c r="E3" s="1" t="s">
        <v>60</v>
      </c>
      <c r="F3" s="1" t="s">
        <v>58</v>
      </c>
      <c r="G3" s="1" t="s">
        <v>60</v>
      </c>
      <c r="H3" s="1" t="s">
        <v>58</v>
      </c>
      <c r="I3" s="1" t="s">
        <v>60</v>
      </c>
      <c r="J3" s="1" t="s">
        <v>58</v>
      </c>
      <c r="K3" s="1" t="s">
        <v>60</v>
      </c>
      <c r="L3" s="1" t="s">
        <v>58</v>
      </c>
      <c r="M3" s="1" t="s">
        <v>60</v>
      </c>
      <c r="N3" s="1" t="s">
        <v>58</v>
      </c>
      <c r="O3" s="1" t="s">
        <v>60</v>
      </c>
      <c r="P3" s="1" t="s">
        <v>58</v>
      </c>
      <c r="Q3" s="1" t="s">
        <v>60</v>
      </c>
      <c r="R3" s="44"/>
    </row>
    <row r="4" spans="1:18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>
        <f>SUM(B4:P4)</f>
        <v>0</v>
      </c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4"/>
      <c r="R5" s="3">
        <f>SUM(B5:P5)</f>
        <v>0</v>
      </c>
    </row>
    <row r="6" spans="1:18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>SUM(B6:P6)</f>
        <v>0</v>
      </c>
    </row>
    <row r="7" spans="1:18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>SUM(B7:P7)</f>
        <v>0</v>
      </c>
    </row>
    <row r="8" spans="1:18" x14ac:dyDescent="0.25">
      <c r="A8" s="5" t="s">
        <v>11</v>
      </c>
      <c r="B8" s="5">
        <f>SUM(B4:B7)</f>
        <v>0</v>
      </c>
      <c r="C8" s="5">
        <f t="shared" ref="C8:R8" si="0">SUM(C4:C7)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2"/>
      <c r="E12" s="2"/>
      <c r="F12" s="2"/>
      <c r="G12" s="2"/>
      <c r="H12" s="8"/>
      <c r="I12" s="8"/>
      <c r="J12" s="8"/>
      <c r="K12" s="8"/>
      <c r="L12" s="8"/>
      <c r="M12" s="8"/>
      <c r="N12" s="9"/>
      <c r="O12" s="34"/>
    </row>
    <row r="13" spans="1:18" ht="24" x14ac:dyDescent="0.25">
      <c r="A13" s="6" t="s">
        <v>18</v>
      </c>
      <c r="B13" s="4"/>
      <c r="C13" s="4"/>
      <c r="D13" s="4"/>
      <c r="E13" s="4"/>
      <c r="F13" s="4"/>
      <c r="G13" s="4"/>
      <c r="H13" s="12"/>
      <c r="I13" s="12"/>
      <c r="J13" s="2"/>
      <c r="K13" s="2"/>
      <c r="L13" s="2"/>
      <c r="M13" s="2"/>
      <c r="N13" s="2"/>
      <c r="O13" s="36"/>
    </row>
    <row r="14" spans="1:18" x14ac:dyDescent="0.25">
      <c r="A14" s="6" t="s">
        <v>19</v>
      </c>
      <c r="B14" s="2"/>
      <c r="C14" s="2"/>
      <c r="D14" s="2"/>
      <c r="E14" s="2"/>
      <c r="F14" s="2"/>
      <c r="G14" s="2"/>
      <c r="H14" s="2"/>
      <c r="I14" s="2"/>
      <c r="J14" s="4"/>
      <c r="K14" s="4"/>
      <c r="L14" s="4"/>
      <c r="M14" s="4"/>
      <c r="N14" s="4"/>
      <c r="O14" s="36"/>
    </row>
    <row r="15" spans="1:18" x14ac:dyDescent="0.25">
      <c r="A15" s="21" t="s">
        <v>20</v>
      </c>
      <c r="B15" s="11"/>
      <c r="C15" s="11"/>
      <c r="D15" s="4"/>
      <c r="E15" s="4"/>
      <c r="F15" s="4"/>
      <c r="G15" s="4"/>
      <c r="H15" s="4"/>
      <c r="I15" s="4"/>
      <c r="J15" s="2"/>
      <c r="K15" s="2"/>
      <c r="L15" s="2"/>
      <c r="M15" s="2"/>
      <c r="N15" s="2"/>
      <c r="O15" s="36"/>
      <c r="P15" s="22"/>
      <c r="Q15" s="22"/>
      <c r="R15" s="22"/>
    </row>
    <row r="16" spans="1:18" x14ac:dyDescent="0.25">
      <c r="A16" s="21" t="s">
        <v>21</v>
      </c>
      <c r="B16" s="11"/>
      <c r="C16" s="11"/>
      <c r="D16" s="2"/>
      <c r="E16" s="2"/>
      <c r="F16" s="2"/>
      <c r="G16" s="2"/>
      <c r="H16" s="2"/>
      <c r="I16" s="2"/>
      <c r="J16" s="11"/>
      <c r="K16" s="11"/>
      <c r="L16" s="11"/>
      <c r="M16" s="11"/>
      <c r="N16" s="13"/>
      <c r="O16" s="34"/>
      <c r="P16" s="22"/>
      <c r="Q16" s="22"/>
      <c r="R16" s="22"/>
    </row>
    <row r="17" spans="1:18" x14ac:dyDescent="0.25">
      <c r="A17" s="21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6"/>
      <c r="P17" s="22"/>
      <c r="Q17" s="22"/>
      <c r="R17" s="22"/>
    </row>
    <row r="18" spans="1:18" ht="24" x14ac:dyDescent="0.25">
      <c r="A18" s="6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6"/>
    </row>
    <row r="19" spans="1:18" ht="24" x14ac:dyDescent="0.25">
      <c r="A19" s="6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6"/>
    </row>
    <row r="20" spans="1:18" x14ac:dyDescent="0.25">
      <c r="A20" s="6" t="s">
        <v>25</v>
      </c>
      <c r="B20" s="11"/>
      <c r="C20" s="11"/>
      <c r="D20" s="4"/>
      <c r="E20" s="4"/>
      <c r="F20" s="4"/>
      <c r="G20" s="4"/>
      <c r="H20" s="4"/>
      <c r="I20" s="4"/>
      <c r="J20" s="12"/>
      <c r="K20" s="12"/>
      <c r="L20" s="12"/>
      <c r="M20" s="12"/>
      <c r="N20" s="13"/>
      <c r="O20" s="34"/>
    </row>
    <row r="21" spans="1:18" ht="24" x14ac:dyDescent="0.25">
      <c r="A21" s="6" t="s">
        <v>26</v>
      </c>
      <c r="B21" s="7"/>
      <c r="C21" s="7"/>
      <c r="D21" s="2"/>
      <c r="E21" s="2"/>
      <c r="F21" s="2"/>
      <c r="G21" s="2"/>
      <c r="H21" s="2"/>
      <c r="I21" s="2"/>
      <c r="J21" s="8"/>
      <c r="K21" s="8"/>
      <c r="L21" s="7"/>
      <c r="M21" s="7"/>
      <c r="N21" s="9"/>
      <c r="O21" s="34"/>
    </row>
    <row r="22" spans="1:18" x14ac:dyDescent="0.25">
      <c r="A22" s="15" t="s">
        <v>11</v>
      </c>
      <c r="B22" s="24">
        <f t="shared" ref="B22:N22" si="1">SUM(B12:B21)</f>
        <v>0</v>
      </c>
      <c r="C22" s="24">
        <f t="shared" si="1"/>
        <v>0</v>
      </c>
      <c r="D22" s="24">
        <f t="shared" si="1"/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4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0</v>
      </c>
      <c r="C27" s="18">
        <f t="shared" ref="C27:Q27" si="2">C8</f>
        <v>0</v>
      </c>
      <c r="D27" s="18">
        <f t="shared" si="2"/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0</v>
      </c>
      <c r="N27" s="18">
        <f t="shared" si="2"/>
        <v>0</v>
      </c>
      <c r="O27" s="18">
        <f t="shared" si="2"/>
        <v>0</v>
      </c>
      <c r="P27" s="18">
        <f t="shared" si="2"/>
        <v>0</v>
      </c>
      <c r="Q27" s="18">
        <f t="shared" si="2"/>
        <v>0</v>
      </c>
    </row>
    <row r="28" spans="1:18" x14ac:dyDescent="0.25">
      <c r="A28" s="20" t="s">
        <v>28</v>
      </c>
      <c r="B28" s="18">
        <f>B22</f>
        <v>0</v>
      </c>
      <c r="C28" s="18">
        <f t="shared" ref="C28:Q28" si="3">C22</f>
        <v>0</v>
      </c>
      <c r="D28" s="18">
        <f t="shared" si="3"/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3"/>
        <v>0</v>
      </c>
      <c r="N28" s="18">
        <f t="shared" si="3"/>
        <v>0</v>
      </c>
      <c r="O28" s="18">
        <f t="shared" si="3"/>
        <v>0</v>
      </c>
      <c r="P28" s="18">
        <f t="shared" si="3"/>
        <v>0</v>
      </c>
      <c r="Q28" s="18">
        <f t="shared" si="3"/>
        <v>0</v>
      </c>
    </row>
    <row r="29" spans="1:18" x14ac:dyDescent="0.25">
      <c r="A29" s="19" t="s">
        <v>29</v>
      </c>
      <c r="B29" s="25">
        <f>SUM(B27:B28)</f>
        <v>0</v>
      </c>
      <c r="C29" s="25">
        <f t="shared" ref="C29:P29" si="4">SUM(C27:C28)</f>
        <v>0</v>
      </c>
      <c r="D29" s="25">
        <f t="shared" si="4"/>
        <v>0</v>
      </c>
      <c r="E29" s="25">
        <f t="shared" si="4"/>
        <v>0</v>
      </c>
      <c r="F29" s="25">
        <f t="shared" si="4"/>
        <v>0</v>
      </c>
      <c r="G29" s="25">
        <f t="shared" si="4"/>
        <v>0</v>
      </c>
      <c r="H29" s="25">
        <f t="shared" si="4"/>
        <v>0</v>
      </c>
      <c r="I29" s="25">
        <f t="shared" si="4"/>
        <v>0</v>
      </c>
      <c r="J29" s="25">
        <f t="shared" si="4"/>
        <v>0</v>
      </c>
      <c r="K29" s="25">
        <f t="shared" si="4"/>
        <v>0</v>
      </c>
      <c r="L29" s="25">
        <f t="shared" si="4"/>
        <v>0</v>
      </c>
      <c r="M29" s="25">
        <f t="shared" si="4"/>
        <v>0</v>
      </c>
      <c r="N29" s="25">
        <f t="shared" si="4"/>
        <v>0</v>
      </c>
      <c r="O29" s="25">
        <f t="shared" si="4"/>
        <v>0</v>
      </c>
      <c r="P29" s="25">
        <f t="shared" si="4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1" spans="1:18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18" x14ac:dyDescent="0.25">
      <c r="A32" s="130" t="s">
        <v>57</v>
      </c>
      <c r="B32" s="130"/>
      <c r="C32" s="130"/>
      <c r="D32" s="130"/>
      <c r="E32" s="130"/>
      <c r="F32" s="130"/>
      <c r="G32" s="130"/>
    </row>
    <row r="33" spans="1:7" x14ac:dyDescent="0.25">
      <c r="A33" s="115" t="s">
        <v>1</v>
      </c>
      <c r="B33" s="116" t="s">
        <v>31</v>
      </c>
      <c r="C33" s="116"/>
      <c r="D33" s="115" t="s">
        <v>2</v>
      </c>
      <c r="E33" s="115" t="s">
        <v>32</v>
      </c>
      <c r="F33" s="115" t="s">
        <v>33</v>
      </c>
      <c r="G33" s="115" t="s">
        <v>34</v>
      </c>
    </row>
    <row r="34" spans="1:7" x14ac:dyDescent="0.25">
      <c r="A34" s="115"/>
      <c r="B34" s="16" t="s">
        <v>5</v>
      </c>
      <c r="C34" s="16" t="s">
        <v>6</v>
      </c>
      <c r="D34" s="115"/>
      <c r="E34" s="115"/>
      <c r="F34" s="115"/>
      <c r="G34" s="115"/>
    </row>
    <row r="35" spans="1:7" x14ac:dyDescent="0.25">
      <c r="A35" s="6" t="s">
        <v>35</v>
      </c>
      <c r="B35" s="26" t="e">
        <f>'Semestral I'!B35+'Semestral II'!B35</f>
        <v>#REF!</v>
      </c>
      <c r="C35" s="26" t="e">
        <f>'Semestral I'!C35+'Semestral II'!C35</f>
        <v>#REF!</v>
      </c>
      <c r="D35" s="26" t="e">
        <f>'Semestral I'!D35+'Semestral II'!D35</f>
        <v>#REF!</v>
      </c>
      <c r="E35" s="26" t="e">
        <f>'Semestral I'!E35+'Semestral II'!E35</f>
        <v>#REF!</v>
      </c>
      <c r="F35" s="26" t="e">
        <f>'Semestral I'!F35+'Semestral II'!F35</f>
        <v>#REF!</v>
      </c>
      <c r="G35" s="26" t="e">
        <f>SUM(B35:F35)</f>
        <v>#REF!</v>
      </c>
    </row>
    <row r="36" spans="1:7" x14ac:dyDescent="0.25">
      <c r="A36" s="6" t="s">
        <v>20</v>
      </c>
      <c r="B36" s="26" t="e">
        <f>'Semestral I'!B36+'Semestral II'!B36</f>
        <v>#REF!</v>
      </c>
      <c r="C36" s="26" t="e">
        <f>'Semestral I'!C36+'Semestral II'!C36</f>
        <v>#REF!</v>
      </c>
      <c r="D36" s="26" t="e">
        <f>'Semestral I'!D36+'Semestral II'!D36</f>
        <v>#REF!</v>
      </c>
      <c r="E36" s="26" t="e">
        <f>'Semestral I'!E36+'Semestral II'!E36</f>
        <v>#REF!</v>
      </c>
      <c r="F36" s="26" t="e">
        <f>'Semestral I'!F36+'Semestral II'!F36</f>
        <v>#REF!</v>
      </c>
      <c r="G36" s="26" t="e">
        <f t="shared" ref="G36:G57" si="5">SUM(B36:F36)</f>
        <v>#REF!</v>
      </c>
    </row>
    <row r="37" spans="1:7" ht="24" x14ac:dyDescent="0.25">
      <c r="A37" s="33" t="s">
        <v>26</v>
      </c>
      <c r="B37" s="26" t="e">
        <f>'Semestral I'!B37+'Semestral II'!B37</f>
        <v>#REF!</v>
      </c>
      <c r="C37" s="26" t="e">
        <f>'Semestral I'!C37+'Semestral II'!C37</f>
        <v>#REF!</v>
      </c>
      <c r="D37" s="26" t="e">
        <f>'Semestral I'!D37+'Semestral II'!D37</f>
        <v>#REF!</v>
      </c>
      <c r="E37" s="26" t="e">
        <f>'Semestral I'!E37+'Semestral II'!E37</f>
        <v>#REF!</v>
      </c>
      <c r="F37" s="26" t="e">
        <f>'Semestral I'!F37+'Semestral II'!F37</f>
        <v>#REF!</v>
      </c>
      <c r="G37" s="10" t="e">
        <f t="shared" si="5"/>
        <v>#REF!</v>
      </c>
    </row>
    <row r="38" spans="1:7" ht="24" x14ac:dyDescent="0.25">
      <c r="A38" s="6" t="s">
        <v>36</v>
      </c>
      <c r="B38" s="26" t="e">
        <f>'Semestral I'!B38+'Semestral II'!B38</f>
        <v>#REF!</v>
      </c>
      <c r="C38" s="26" t="e">
        <f>'Semestral I'!C38+'Semestral II'!C38</f>
        <v>#REF!</v>
      </c>
      <c r="D38" s="26" t="e">
        <f>'Semestral I'!D38+'Semestral II'!D38</f>
        <v>#REF!</v>
      </c>
      <c r="E38" s="26" t="e">
        <f>'Semestral I'!E38+'Semestral II'!E38</f>
        <v>#REF!</v>
      </c>
      <c r="F38" s="26" t="e">
        <f>'Semestral I'!F38+'Semestral II'!F38</f>
        <v>#REF!</v>
      </c>
      <c r="G38" s="26" t="e">
        <f t="shared" si="5"/>
        <v>#REF!</v>
      </c>
    </row>
    <row r="39" spans="1:7" x14ac:dyDescent="0.25">
      <c r="A39" s="6" t="s">
        <v>37</v>
      </c>
      <c r="B39" s="26" t="e">
        <f>'Semestral I'!B39+'Semestral II'!B39</f>
        <v>#REF!</v>
      </c>
      <c r="C39" s="26" t="e">
        <f>'Semestral I'!C39+'Semestral II'!C39</f>
        <v>#REF!</v>
      </c>
      <c r="D39" s="26" t="e">
        <f>'Semestral I'!D39+'Semestral II'!D39</f>
        <v>#REF!</v>
      </c>
      <c r="E39" s="26" t="e">
        <f>'Semestral I'!E39+'Semestral II'!E39</f>
        <v>#REF!</v>
      </c>
      <c r="F39" s="26" t="e">
        <f>'Semestral I'!F39+'Semestral II'!F39</f>
        <v>#REF!</v>
      </c>
      <c r="G39" s="26" t="e">
        <f t="shared" si="5"/>
        <v>#REF!</v>
      </c>
    </row>
    <row r="40" spans="1:7" x14ac:dyDescent="0.25">
      <c r="A40" s="32" t="s">
        <v>38</v>
      </c>
      <c r="B40" s="26" t="e">
        <f>'Semestral I'!B40+'Semestral II'!B40</f>
        <v>#REF!</v>
      </c>
      <c r="C40" s="26" t="e">
        <f>'Semestral I'!C40+'Semestral II'!C40</f>
        <v>#REF!</v>
      </c>
      <c r="D40" s="26" t="e">
        <f>'Semestral I'!D40+'Semestral II'!D40</f>
        <v>#REF!</v>
      </c>
      <c r="E40" s="26" t="e">
        <f>'Semestral I'!E40+'Semestral II'!E40</f>
        <v>#REF!</v>
      </c>
      <c r="F40" s="26" t="e">
        <f>'Semestral I'!F40+'Semestral II'!F40</f>
        <v>#REF!</v>
      </c>
      <c r="G40" s="26" t="e">
        <f t="shared" si="5"/>
        <v>#REF!</v>
      </c>
    </row>
    <row r="41" spans="1:7" x14ac:dyDescent="0.25">
      <c r="A41" s="21" t="s">
        <v>39</v>
      </c>
      <c r="B41" s="26" t="e">
        <f>'Semestral I'!B41+'Semestral II'!B41</f>
        <v>#REF!</v>
      </c>
      <c r="C41" s="26" t="e">
        <f>'Semestral I'!C41+'Semestral II'!C41</f>
        <v>#REF!</v>
      </c>
      <c r="D41" s="26" t="e">
        <f>'Semestral I'!D41+'Semestral II'!D41</f>
        <v>#REF!</v>
      </c>
      <c r="E41" s="26" t="e">
        <f>'Semestral I'!E41+'Semestral II'!E41</f>
        <v>#REF!</v>
      </c>
      <c r="F41" s="26" t="e">
        <f>'Semestral I'!F41+'Semestral II'!F41</f>
        <v>#REF!</v>
      </c>
      <c r="G41" s="26" t="e">
        <f t="shared" si="5"/>
        <v>#REF!</v>
      </c>
    </row>
    <row r="42" spans="1:7" x14ac:dyDescent="0.25">
      <c r="A42" s="21" t="s">
        <v>40</v>
      </c>
      <c r="B42" s="26" t="e">
        <f>'Semestral I'!B42+'Semestral II'!B42</f>
        <v>#REF!</v>
      </c>
      <c r="C42" s="26" t="e">
        <f>'Semestral I'!C42+'Semestral II'!C42</f>
        <v>#REF!</v>
      </c>
      <c r="D42" s="26" t="e">
        <f>'Semestral I'!D42+'Semestral II'!D42</f>
        <v>#REF!</v>
      </c>
      <c r="E42" s="26" t="e">
        <f>'Semestral I'!E42+'Semestral II'!E42</f>
        <v>#REF!</v>
      </c>
      <c r="F42" s="26" t="e">
        <f>'Semestral I'!F42+'Semestral II'!F42</f>
        <v>#REF!</v>
      </c>
      <c r="G42" s="26" t="e">
        <f t="shared" si="5"/>
        <v>#REF!</v>
      </c>
    </row>
    <row r="43" spans="1:7" x14ac:dyDescent="0.25">
      <c r="A43" s="21" t="s">
        <v>41</v>
      </c>
      <c r="B43" s="26" t="e">
        <f>'Semestral I'!B43+'Semestral II'!B43</f>
        <v>#REF!</v>
      </c>
      <c r="C43" s="26" t="e">
        <f>'Semestral I'!C43+'Semestral II'!C43</f>
        <v>#REF!</v>
      </c>
      <c r="D43" s="26" t="e">
        <f>'Semestral I'!D43+'Semestral II'!D43</f>
        <v>#REF!</v>
      </c>
      <c r="E43" s="26" t="e">
        <f>'Semestral I'!E43+'Semestral II'!E43</f>
        <v>#REF!</v>
      </c>
      <c r="F43" s="26" t="e">
        <f>'Semestral I'!F43+'Semestral II'!F43</f>
        <v>#REF!</v>
      </c>
      <c r="G43" s="26" t="e">
        <f t="shared" si="5"/>
        <v>#REF!</v>
      </c>
    </row>
    <row r="44" spans="1:7" x14ac:dyDescent="0.25">
      <c r="A44" s="6" t="s">
        <v>42</v>
      </c>
      <c r="B44" s="26" t="e">
        <f>'Semestral I'!B44+'Semestral II'!B44</f>
        <v>#REF!</v>
      </c>
      <c r="C44" s="26" t="e">
        <f>'Semestral I'!C44+'Semestral II'!C44</f>
        <v>#REF!</v>
      </c>
      <c r="D44" s="26" t="e">
        <f>'Semestral I'!D44+'Semestral II'!D44</f>
        <v>#REF!</v>
      </c>
      <c r="E44" s="26" t="e">
        <f>'Semestral I'!E44+'Semestral II'!E44</f>
        <v>#REF!</v>
      </c>
      <c r="F44" s="26" t="e">
        <f>'Semestral I'!F44+'Semestral II'!F44</f>
        <v>#REF!</v>
      </c>
      <c r="G44" s="26" t="e">
        <f t="shared" si="5"/>
        <v>#REF!</v>
      </c>
    </row>
    <row r="45" spans="1:7" x14ac:dyDescent="0.25">
      <c r="A45" s="6" t="s">
        <v>43</v>
      </c>
      <c r="B45" s="26" t="e">
        <f>'Semestral I'!B45+'Semestral II'!B45</f>
        <v>#REF!</v>
      </c>
      <c r="C45" s="26" t="e">
        <f>'Semestral I'!C45+'Semestral II'!C45</f>
        <v>#REF!</v>
      </c>
      <c r="D45" s="26" t="e">
        <f>'Semestral I'!D45+'Semestral II'!D45</f>
        <v>#REF!</v>
      </c>
      <c r="E45" s="26" t="e">
        <f>'Semestral I'!E45+'Semestral II'!E45</f>
        <v>#REF!</v>
      </c>
      <c r="F45" s="26" t="e">
        <f>'Semestral I'!F45+'Semestral II'!F45</f>
        <v>#REF!</v>
      </c>
      <c r="G45" s="26" t="e">
        <f t="shared" si="5"/>
        <v>#REF!</v>
      </c>
    </row>
    <row r="46" spans="1:7" x14ac:dyDescent="0.25">
      <c r="A46" s="21" t="s">
        <v>44</v>
      </c>
      <c r="B46" s="26" t="e">
        <f>'Semestral I'!B46+'Semestral II'!B46</f>
        <v>#REF!</v>
      </c>
      <c r="C46" s="26" t="e">
        <f>'Semestral I'!C46+'Semestral II'!C46</f>
        <v>#REF!</v>
      </c>
      <c r="D46" s="26" t="e">
        <f>'Semestral I'!D46+'Semestral II'!D46</f>
        <v>#REF!</v>
      </c>
      <c r="E46" s="26" t="e">
        <f>'Semestral I'!E46+'Semestral II'!E46</f>
        <v>#REF!</v>
      </c>
      <c r="F46" s="26" t="e">
        <f>'Semestral I'!F46+'Semestral II'!F46</f>
        <v>#REF!</v>
      </c>
      <c r="G46" s="26" t="e">
        <f t="shared" si="5"/>
        <v>#REF!</v>
      </c>
    </row>
    <row r="47" spans="1:7" x14ac:dyDescent="0.25">
      <c r="A47" s="21" t="s">
        <v>45</v>
      </c>
      <c r="B47" s="26" t="e">
        <f>'Semestral I'!B47+'Semestral II'!B47</f>
        <v>#REF!</v>
      </c>
      <c r="C47" s="26" t="e">
        <f>'Semestral I'!C47+'Semestral II'!C47</f>
        <v>#REF!</v>
      </c>
      <c r="D47" s="26" t="e">
        <f>'Semestral I'!D47+'Semestral II'!D47</f>
        <v>#REF!</v>
      </c>
      <c r="E47" s="26" t="e">
        <f>'Semestral I'!E47+'Semestral II'!E47</f>
        <v>#REF!</v>
      </c>
      <c r="F47" s="26" t="e">
        <f>'Semestral I'!F47+'Semestral II'!F47</f>
        <v>#REF!</v>
      </c>
      <c r="G47" s="26" t="e">
        <f t="shared" si="5"/>
        <v>#REF!</v>
      </c>
    </row>
    <row r="48" spans="1:7" x14ac:dyDescent="0.25">
      <c r="A48" s="21" t="s">
        <v>46</v>
      </c>
      <c r="B48" s="26" t="e">
        <f>'Semestral I'!B48+'Semestral II'!B48</f>
        <v>#REF!</v>
      </c>
      <c r="C48" s="26" t="e">
        <f>'Semestral I'!C48+'Semestral II'!C48</f>
        <v>#REF!</v>
      </c>
      <c r="D48" s="26" t="e">
        <f>'Semestral I'!D48+'Semestral II'!D48</f>
        <v>#REF!</v>
      </c>
      <c r="E48" s="26" t="e">
        <f>'Semestral I'!E48+'Semestral II'!E48</f>
        <v>#REF!</v>
      </c>
      <c r="F48" s="26" t="e">
        <f>'Semestral I'!F48+'Semestral II'!F48</f>
        <v>#REF!</v>
      </c>
      <c r="G48" s="26" t="e">
        <f t="shared" si="5"/>
        <v>#REF!</v>
      </c>
    </row>
    <row r="49" spans="1:7" x14ac:dyDescent="0.25">
      <c r="A49" s="21" t="s">
        <v>47</v>
      </c>
      <c r="B49" s="26" t="e">
        <f>'Semestral I'!B49+'Semestral II'!B49</f>
        <v>#REF!</v>
      </c>
      <c r="C49" s="26" t="e">
        <f>'Semestral I'!C49+'Semestral II'!C49</f>
        <v>#REF!</v>
      </c>
      <c r="D49" s="26" t="e">
        <f>'Semestral I'!D49+'Semestral II'!D49</f>
        <v>#REF!</v>
      </c>
      <c r="E49" s="26" t="e">
        <f>'Semestral I'!E49+'Semestral II'!E49</f>
        <v>#REF!</v>
      </c>
      <c r="F49" s="26" t="e">
        <f>'Semestral I'!F49+'Semestral II'!F49</f>
        <v>#REF!</v>
      </c>
      <c r="G49" s="26" t="e">
        <f t="shared" si="5"/>
        <v>#REF!</v>
      </c>
    </row>
    <row r="50" spans="1:7" x14ac:dyDescent="0.25">
      <c r="A50" s="21" t="s">
        <v>48</v>
      </c>
      <c r="B50" s="26" t="e">
        <f>'Semestral I'!B50+'Semestral II'!B50</f>
        <v>#REF!</v>
      </c>
      <c r="C50" s="26" t="e">
        <f>'Semestral I'!C50+'Semestral II'!C50</f>
        <v>#REF!</v>
      </c>
      <c r="D50" s="26" t="e">
        <f>'Semestral I'!D50+'Semestral II'!D50</f>
        <v>#REF!</v>
      </c>
      <c r="E50" s="26" t="e">
        <f>'Semestral I'!E50+'Semestral II'!E50</f>
        <v>#REF!</v>
      </c>
      <c r="F50" s="26" t="e">
        <f>'Semestral I'!F50+'Semestral II'!F50</f>
        <v>#REF!</v>
      </c>
      <c r="G50" s="26" t="e">
        <f t="shared" si="5"/>
        <v>#REF!</v>
      </c>
    </row>
    <row r="51" spans="1:7" x14ac:dyDescent="0.25">
      <c r="A51" s="21" t="s">
        <v>49</v>
      </c>
      <c r="B51" s="26" t="e">
        <f>'Semestral I'!B51+'Semestral II'!B51</f>
        <v>#REF!</v>
      </c>
      <c r="C51" s="26" t="e">
        <f>'Semestral I'!C51+'Semestral II'!C51</f>
        <v>#REF!</v>
      </c>
      <c r="D51" s="26" t="e">
        <f>'Semestral I'!D51+'Semestral II'!D51</f>
        <v>#REF!</v>
      </c>
      <c r="E51" s="26" t="e">
        <f>'Semestral I'!E51+'Semestral II'!E51</f>
        <v>#REF!</v>
      </c>
      <c r="F51" s="26" t="e">
        <f>'Semestral I'!F51+'Semestral II'!F51</f>
        <v>#REF!</v>
      </c>
      <c r="G51" s="26" t="e">
        <f t="shared" si="5"/>
        <v>#REF!</v>
      </c>
    </row>
    <row r="52" spans="1:7" x14ac:dyDescent="0.25">
      <c r="A52" s="21" t="s">
        <v>50</v>
      </c>
      <c r="B52" s="26" t="e">
        <f>'Semestral I'!B52+'Semestral II'!B52</f>
        <v>#REF!</v>
      </c>
      <c r="C52" s="26" t="e">
        <f>'Semestral I'!C52+'Semestral II'!C52</f>
        <v>#REF!</v>
      </c>
      <c r="D52" s="26" t="e">
        <f>'Semestral I'!D52+'Semestral II'!D52</f>
        <v>#REF!</v>
      </c>
      <c r="E52" s="26" t="e">
        <f>'Semestral I'!E52+'Semestral II'!E52</f>
        <v>#REF!</v>
      </c>
      <c r="F52" s="26" t="e">
        <f>'Semestral I'!F52+'Semestral II'!F52</f>
        <v>#REF!</v>
      </c>
      <c r="G52" s="26" t="e">
        <f t="shared" si="5"/>
        <v>#REF!</v>
      </c>
    </row>
    <row r="53" spans="1:7" x14ac:dyDescent="0.25">
      <c r="A53" s="21" t="s">
        <v>51</v>
      </c>
      <c r="B53" s="26" t="e">
        <f>'Semestral I'!B53+'Semestral II'!B53</f>
        <v>#REF!</v>
      </c>
      <c r="C53" s="26" t="e">
        <f>'Semestral I'!C53+'Semestral II'!C53</f>
        <v>#REF!</v>
      </c>
      <c r="D53" s="26" t="e">
        <f>'Semestral I'!D53+'Semestral II'!D53</f>
        <v>#REF!</v>
      </c>
      <c r="E53" s="26" t="e">
        <f>'Semestral I'!E53+'Semestral II'!E53</f>
        <v>#REF!</v>
      </c>
      <c r="F53" s="26" t="e">
        <f>'Semestral I'!F53+'Semestral II'!F53</f>
        <v>#REF!</v>
      </c>
      <c r="G53" s="26" t="e">
        <f t="shared" si="5"/>
        <v>#REF!</v>
      </c>
    </row>
    <row r="54" spans="1:7" x14ac:dyDescent="0.25">
      <c r="A54" s="21" t="s">
        <v>52</v>
      </c>
      <c r="B54" s="26" t="e">
        <f>'Semestral I'!B54+'Semestral II'!B54</f>
        <v>#REF!</v>
      </c>
      <c r="C54" s="26" t="e">
        <f>'Semestral I'!C54+'Semestral II'!C54</f>
        <v>#REF!</v>
      </c>
      <c r="D54" s="26" t="e">
        <f>'Semestral I'!D54+'Semestral II'!D54</f>
        <v>#REF!</v>
      </c>
      <c r="E54" s="26" t="e">
        <f>'Semestral I'!E54+'Semestral II'!E54</f>
        <v>#REF!</v>
      </c>
      <c r="F54" s="26" t="e">
        <f>'Semestral I'!F54+'Semestral II'!F54</f>
        <v>#REF!</v>
      </c>
      <c r="G54" s="26" t="e">
        <f t="shared" si="5"/>
        <v>#REF!</v>
      </c>
    </row>
    <row r="55" spans="1:7" x14ac:dyDescent="0.25">
      <c r="A55" s="21" t="s">
        <v>53</v>
      </c>
      <c r="B55" s="26" t="e">
        <f>'Semestral I'!B55+'Semestral II'!B55</f>
        <v>#REF!</v>
      </c>
      <c r="C55" s="26" t="e">
        <f>'Semestral I'!C55+'Semestral II'!C55</f>
        <v>#REF!</v>
      </c>
      <c r="D55" s="26" t="e">
        <f>'Semestral I'!D55+'Semestral II'!D55</f>
        <v>#REF!</v>
      </c>
      <c r="E55" s="26" t="e">
        <f>'Semestral I'!E55+'Semestral II'!E55</f>
        <v>#REF!</v>
      </c>
      <c r="F55" s="26" t="e">
        <f>'Semestral I'!F55+'Semestral II'!F55</f>
        <v>#REF!</v>
      </c>
      <c r="G55" s="26" t="e">
        <f t="shared" si="5"/>
        <v>#REF!</v>
      </c>
    </row>
    <row r="56" spans="1:7" x14ac:dyDescent="0.25">
      <c r="A56" s="21" t="s">
        <v>54</v>
      </c>
      <c r="B56" s="26" t="e">
        <f>'Semestral I'!B56+'Semestral II'!B56</f>
        <v>#REF!</v>
      </c>
      <c r="C56" s="26" t="e">
        <f>'Semestral I'!C56+'Semestral II'!C56</f>
        <v>#REF!</v>
      </c>
      <c r="D56" s="26" t="e">
        <f>'Semestral I'!D56+'Semestral II'!D56</f>
        <v>#REF!</v>
      </c>
      <c r="E56" s="26" t="e">
        <f>'Semestral I'!E56+'Semestral II'!E56</f>
        <v>#REF!</v>
      </c>
      <c r="F56" s="26" t="e">
        <f>'Semestral I'!F56+'Semestral II'!F56</f>
        <v>#REF!</v>
      </c>
      <c r="G56" s="26" t="e">
        <f t="shared" si="5"/>
        <v>#REF!</v>
      </c>
    </row>
    <row r="57" spans="1:7" x14ac:dyDescent="0.25">
      <c r="A57" s="21" t="s">
        <v>55</v>
      </c>
      <c r="B57" s="26" t="e">
        <f>'Semestral I'!B57+'Semestral II'!B57</f>
        <v>#REF!</v>
      </c>
      <c r="C57" s="26" t="e">
        <f>'Semestral I'!C57+'Semestral II'!C57</f>
        <v>#REF!</v>
      </c>
      <c r="D57" s="26" t="e">
        <f>'Semestral I'!D57+'Semestral II'!D57</f>
        <v>#REF!</v>
      </c>
      <c r="E57" s="26" t="e">
        <f>'Semestral I'!E57+'Semestral II'!E57</f>
        <v>#REF!</v>
      </c>
      <c r="F57" s="26" t="e">
        <f>'Semestral I'!F57+'Semestral II'!F57</f>
        <v>#REF!</v>
      </c>
      <c r="G57" s="26" t="e">
        <f t="shared" si="5"/>
        <v>#REF!</v>
      </c>
    </row>
    <row r="58" spans="1:7" x14ac:dyDescent="0.25">
      <c r="A58" s="21" t="s">
        <v>56</v>
      </c>
      <c r="B58" s="26" t="e">
        <f>'Semestral I'!B58+'Semestral II'!B58</f>
        <v>#REF!</v>
      </c>
      <c r="C58" s="26" t="e">
        <f>'Semestral I'!C58+'Semestral II'!C58</f>
        <v>#REF!</v>
      </c>
      <c r="D58" s="26" t="e">
        <f>'Semestral I'!D58+'Semestral II'!D58</f>
        <v>#REF!</v>
      </c>
      <c r="E58" s="26" t="e">
        <f>'Semestral I'!E58+'Semestral II'!E58</f>
        <v>#REF!</v>
      </c>
      <c r="F58" s="26" t="e">
        <f>'Semestral I'!F58+'Semestral II'!F58</f>
        <v>#REF!</v>
      </c>
      <c r="G58" s="26" t="e">
        <f>SUM(B58:F58)</f>
        <v>#REF!</v>
      </c>
    </row>
    <row r="59" spans="1:7" x14ac:dyDescent="0.25">
      <c r="A59" s="15" t="s">
        <v>29</v>
      </c>
      <c r="B59" s="31" t="e">
        <f t="shared" ref="B59:G59" si="6">SUM(B35:B58)</f>
        <v>#REF!</v>
      </c>
      <c r="C59" s="31" t="e">
        <f t="shared" si="6"/>
        <v>#REF!</v>
      </c>
      <c r="D59" s="31" t="e">
        <f t="shared" si="6"/>
        <v>#REF!</v>
      </c>
      <c r="E59" s="31" t="e">
        <f t="shared" si="6"/>
        <v>#REF!</v>
      </c>
      <c r="F59" s="31" t="e">
        <f t="shared" si="6"/>
        <v>#REF!</v>
      </c>
      <c r="G59" s="31" t="e">
        <f t="shared" si="6"/>
        <v>#REF!</v>
      </c>
    </row>
  </sheetData>
  <mergeCells count="35">
    <mergeCell ref="P25:Q25"/>
    <mergeCell ref="B30:Q30"/>
    <mergeCell ref="H10:I10"/>
    <mergeCell ref="J10:K10"/>
    <mergeCell ref="L10:M10"/>
    <mergeCell ref="N10:N11"/>
    <mergeCell ref="J25:K25"/>
    <mergeCell ref="L25:M25"/>
    <mergeCell ref="N25:O25"/>
    <mergeCell ref="A25:A26"/>
    <mergeCell ref="B25:C25"/>
    <mergeCell ref="D25:E25"/>
    <mergeCell ref="F25:G25"/>
    <mergeCell ref="H25:I25"/>
    <mergeCell ref="A32:G32"/>
    <mergeCell ref="A33:A34"/>
    <mergeCell ref="B33:C33"/>
    <mergeCell ref="D33:D34"/>
    <mergeCell ref="E33:E34"/>
    <mergeCell ref="F33:F34"/>
    <mergeCell ref="G33:G34"/>
    <mergeCell ref="A1:R1"/>
    <mergeCell ref="A9:N9"/>
    <mergeCell ref="A10:A11"/>
    <mergeCell ref="B10:C10"/>
    <mergeCell ref="D10:E10"/>
    <mergeCell ref="F10:G10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Normal="100" workbookViewId="0">
      <selection activeCell="O21" sqref="O21"/>
    </sheetView>
  </sheetViews>
  <sheetFormatPr baseColWidth="10" defaultRowHeight="15" x14ac:dyDescent="0.25"/>
  <cols>
    <col min="1" max="1" width="32.140625" bestFit="1" customWidth="1"/>
    <col min="6" max="6" width="13.5703125" customWidth="1"/>
    <col min="8" max="8" width="12.710937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ht="15.75" thickBot="1" x14ac:dyDescent="0.3">
      <c r="A4" s="2" t="s">
        <v>7</v>
      </c>
      <c r="B4" s="78">
        <v>418</v>
      </c>
      <c r="C4" s="78">
        <v>593</v>
      </c>
      <c r="D4" s="78">
        <v>11</v>
      </c>
      <c r="E4" s="78">
        <v>13</v>
      </c>
      <c r="F4" s="78">
        <v>1</v>
      </c>
      <c r="G4" s="78">
        <v>1</v>
      </c>
      <c r="H4" s="78">
        <v>10</v>
      </c>
      <c r="I4" s="78">
        <v>14</v>
      </c>
      <c r="J4" s="78">
        <v>0</v>
      </c>
      <c r="K4" s="78">
        <v>0</v>
      </c>
      <c r="L4" s="78">
        <v>16</v>
      </c>
      <c r="M4" s="78">
        <v>16</v>
      </c>
      <c r="N4" s="78">
        <v>44</v>
      </c>
      <c r="O4" s="78">
        <v>44</v>
      </c>
      <c r="P4" s="78">
        <v>0</v>
      </c>
      <c r="Q4" s="78">
        <v>0</v>
      </c>
      <c r="R4" s="3">
        <f>SUM(B4:P4)</f>
        <v>1181</v>
      </c>
    </row>
    <row r="5" spans="1:18" x14ac:dyDescent="0.25">
      <c r="A5" s="2" t="s">
        <v>8</v>
      </c>
      <c r="B5" s="4">
        <v>60</v>
      </c>
      <c r="C5" s="4">
        <v>60</v>
      </c>
      <c r="D5" s="4">
        <v>0</v>
      </c>
      <c r="E5" s="4">
        <v>0</v>
      </c>
      <c r="F5" s="4">
        <v>1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19</v>
      </c>
      <c r="M5" s="4">
        <v>19</v>
      </c>
      <c r="N5" s="4">
        <v>29</v>
      </c>
      <c r="O5" s="4">
        <v>29</v>
      </c>
      <c r="P5" s="2">
        <v>0</v>
      </c>
      <c r="Q5" s="2">
        <v>0</v>
      </c>
      <c r="R5" s="3">
        <f>SUM(B5:Q5)</f>
        <v>218</v>
      </c>
    </row>
    <row r="6" spans="1:18" x14ac:dyDescent="0.25">
      <c r="A6" s="2" t="s">
        <v>9</v>
      </c>
      <c r="B6" s="2">
        <v>80</v>
      </c>
      <c r="C6" s="2">
        <v>80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2">
        <v>3</v>
      </c>
      <c r="N6" s="2">
        <v>0</v>
      </c>
      <c r="O6" s="2">
        <v>0</v>
      </c>
      <c r="P6" s="2">
        <v>0</v>
      </c>
      <c r="Q6" s="2">
        <v>0</v>
      </c>
      <c r="R6" s="3">
        <f>SUM(B6:Q6)</f>
        <v>168</v>
      </c>
    </row>
    <row r="7" spans="1:18" x14ac:dyDescent="0.25">
      <c r="A7" s="2" t="s">
        <v>10</v>
      </c>
      <c r="B7" s="2">
        <v>22</v>
      </c>
      <c r="C7" s="2">
        <v>22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4</v>
      </c>
      <c r="M7" s="2">
        <v>4</v>
      </c>
      <c r="N7" s="2">
        <v>10</v>
      </c>
      <c r="O7" s="2">
        <v>10</v>
      </c>
      <c r="P7" s="2">
        <v>0</v>
      </c>
      <c r="Q7" s="2">
        <v>0</v>
      </c>
      <c r="R7" s="3">
        <f>SUM(B7:Q7)</f>
        <v>72</v>
      </c>
    </row>
    <row r="8" spans="1:18" x14ac:dyDescent="0.25">
      <c r="A8" s="5" t="s">
        <v>11</v>
      </c>
      <c r="B8" s="5">
        <f>SUM(B4:B7)</f>
        <v>580</v>
      </c>
      <c r="C8" s="5">
        <f t="shared" ref="C8:R8" si="0">SUM(C4:C7)</f>
        <v>755</v>
      </c>
      <c r="D8" s="5">
        <f t="shared" si="0"/>
        <v>12</v>
      </c>
      <c r="E8" s="5">
        <f t="shared" si="0"/>
        <v>14</v>
      </c>
      <c r="F8" s="5">
        <f t="shared" si="0"/>
        <v>2</v>
      </c>
      <c r="G8" s="5">
        <f t="shared" si="0"/>
        <v>2</v>
      </c>
      <c r="H8" s="5">
        <f t="shared" si="0"/>
        <v>10</v>
      </c>
      <c r="I8" s="5">
        <f t="shared" si="0"/>
        <v>14</v>
      </c>
      <c r="J8" s="5">
        <f t="shared" si="0"/>
        <v>0</v>
      </c>
      <c r="K8" s="5">
        <f t="shared" si="0"/>
        <v>0</v>
      </c>
      <c r="L8" s="5">
        <f t="shared" si="0"/>
        <v>42</v>
      </c>
      <c r="M8" s="5">
        <f t="shared" si="0"/>
        <v>42</v>
      </c>
      <c r="N8" s="5">
        <f t="shared" si="0"/>
        <v>83</v>
      </c>
      <c r="O8" s="5">
        <f t="shared" si="0"/>
        <v>83</v>
      </c>
      <c r="P8" s="5">
        <f t="shared" si="0"/>
        <v>0</v>
      </c>
      <c r="Q8" s="5">
        <f t="shared" si="0"/>
        <v>0</v>
      </c>
      <c r="R8" s="5">
        <f t="shared" si="0"/>
        <v>1639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>
        <v>210</v>
      </c>
      <c r="C12" s="2">
        <v>210</v>
      </c>
      <c r="D12" s="2">
        <v>1</v>
      </c>
      <c r="E12" s="2">
        <v>1</v>
      </c>
      <c r="F12" s="2">
        <v>1</v>
      </c>
      <c r="G12" s="2">
        <v>1</v>
      </c>
      <c r="H12" s="8">
        <v>1</v>
      </c>
      <c r="I12" s="8">
        <v>1</v>
      </c>
      <c r="J12" s="8">
        <v>1</v>
      </c>
      <c r="K12" s="8">
        <v>1</v>
      </c>
      <c r="L12" s="8">
        <v>0</v>
      </c>
      <c r="M12" s="8">
        <v>0</v>
      </c>
      <c r="N12" s="9">
        <f>SUM(B12:M12)</f>
        <v>428</v>
      </c>
      <c r="O12" s="34"/>
    </row>
    <row r="13" spans="1:18" ht="24" x14ac:dyDescent="0.25">
      <c r="A13" s="6" t="s">
        <v>18</v>
      </c>
      <c r="B13" s="4">
        <v>29</v>
      </c>
      <c r="C13" s="4">
        <v>29</v>
      </c>
      <c r="D13" s="4">
        <v>0</v>
      </c>
      <c r="E13" s="4">
        <v>0</v>
      </c>
      <c r="F13" s="4">
        <v>0</v>
      </c>
      <c r="G13" s="4">
        <v>0</v>
      </c>
      <c r="H13" s="12">
        <v>0</v>
      </c>
      <c r="I13" s="12">
        <v>0</v>
      </c>
      <c r="J13" s="2">
        <v>0</v>
      </c>
      <c r="K13" s="2">
        <v>0</v>
      </c>
      <c r="L13" s="2">
        <v>0</v>
      </c>
      <c r="M13" s="2">
        <v>0</v>
      </c>
      <c r="N13" s="2">
        <v>29</v>
      </c>
      <c r="O13" s="36"/>
    </row>
    <row r="14" spans="1:18" x14ac:dyDescent="0.25">
      <c r="A14" s="6" t="s">
        <v>19</v>
      </c>
      <c r="B14" s="2">
        <v>17</v>
      </c>
      <c r="C14" s="2">
        <v>17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4">
        <v>2</v>
      </c>
      <c r="K14" s="4">
        <v>2</v>
      </c>
      <c r="L14" s="4">
        <v>0</v>
      </c>
      <c r="M14" s="4">
        <v>0</v>
      </c>
      <c r="N14" s="4">
        <f t="shared" ref="N14:N21" si="1">SUM(B14:M14)</f>
        <v>38</v>
      </c>
      <c r="O14" s="36"/>
    </row>
    <row r="15" spans="1:18" x14ac:dyDescent="0.25">
      <c r="A15" s="21" t="s">
        <v>20</v>
      </c>
      <c r="B15" s="11">
        <v>5</v>
      </c>
      <c r="C15" s="11">
        <v>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2">
        <v>1</v>
      </c>
      <c r="K15" s="2">
        <v>1</v>
      </c>
      <c r="L15" s="2">
        <v>0</v>
      </c>
      <c r="M15" s="2">
        <v>0</v>
      </c>
      <c r="N15" s="2">
        <f t="shared" si="1"/>
        <v>12</v>
      </c>
      <c r="O15" s="36"/>
      <c r="P15" s="22"/>
      <c r="Q15" s="22"/>
      <c r="R15" s="22"/>
    </row>
    <row r="16" spans="1:18" x14ac:dyDescent="0.25">
      <c r="A16" s="21" t="s">
        <v>21</v>
      </c>
      <c r="B16" s="11">
        <v>1</v>
      </c>
      <c r="C16" s="11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>
        <v>2</v>
      </c>
      <c r="K16" s="11">
        <v>2</v>
      </c>
      <c r="L16" s="11">
        <v>0</v>
      </c>
      <c r="M16" s="11">
        <v>0</v>
      </c>
      <c r="N16" s="13">
        <f t="shared" si="1"/>
        <v>6</v>
      </c>
      <c r="O16" s="34"/>
      <c r="P16" s="22"/>
      <c r="Q16" s="22"/>
      <c r="R16" s="22"/>
    </row>
    <row r="17" spans="1:18" x14ac:dyDescent="0.25">
      <c r="A17" s="21" t="s">
        <v>22</v>
      </c>
      <c r="B17" s="11">
        <v>1</v>
      </c>
      <c r="C17" s="11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>
        <v>2</v>
      </c>
      <c r="K17" s="11">
        <v>2</v>
      </c>
      <c r="L17" s="11">
        <v>0</v>
      </c>
      <c r="M17" s="11">
        <v>0</v>
      </c>
      <c r="N17" s="2">
        <f t="shared" si="1"/>
        <v>6</v>
      </c>
      <c r="O17" s="36"/>
      <c r="P17" s="22"/>
      <c r="Q17" s="22"/>
      <c r="R17" s="22"/>
    </row>
    <row r="18" spans="1:18" ht="24" x14ac:dyDescent="0.25">
      <c r="A18" s="6" t="s">
        <v>23</v>
      </c>
      <c r="B18" s="4">
        <v>22</v>
      </c>
      <c r="C18" s="4">
        <v>22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4</v>
      </c>
      <c r="L18" s="4">
        <v>0</v>
      </c>
      <c r="M18" s="4">
        <v>0</v>
      </c>
      <c r="N18" s="4">
        <f t="shared" si="1"/>
        <v>52</v>
      </c>
      <c r="O18" s="36"/>
    </row>
    <row r="19" spans="1:18" ht="24" x14ac:dyDescent="0.25">
      <c r="A19" s="6" t="s">
        <v>24</v>
      </c>
      <c r="B19" s="2">
        <v>2</v>
      </c>
      <c r="C19" s="2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1"/>
        <v>4</v>
      </c>
      <c r="O19" s="36"/>
    </row>
    <row r="20" spans="1:18" x14ac:dyDescent="0.25">
      <c r="A20" s="6" t="s">
        <v>25</v>
      </c>
      <c r="B20" s="11">
        <v>88</v>
      </c>
      <c r="C20" s="11">
        <v>88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12">
        <v>0</v>
      </c>
      <c r="K20" s="12">
        <v>0</v>
      </c>
      <c r="L20" s="12">
        <v>0</v>
      </c>
      <c r="M20" s="12">
        <v>0</v>
      </c>
      <c r="N20" s="13">
        <f t="shared" si="1"/>
        <v>178</v>
      </c>
      <c r="O20" s="34"/>
    </row>
    <row r="21" spans="1:18" ht="24" x14ac:dyDescent="0.25">
      <c r="A21" s="6" t="s">
        <v>26</v>
      </c>
      <c r="B21" s="7">
        <v>159</v>
      </c>
      <c r="C21" s="7">
        <v>159</v>
      </c>
      <c r="D21" s="2">
        <v>0</v>
      </c>
      <c r="E21" s="2">
        <v>0</v>
      </c>
      <c r="F21" s="2">
        <v>0</v>
      </c>
      <c r="G21" s="2">
        <v>0</v>
      </c>
      <c r="H21" s="2">
        <v>6</v>
      </c>
      <c r="I21" s="2">
        <v>6</v>
      </c>
      <c r="J21" s="8">
        <v>31</v>
      </c>
      <c r="K21" s="8">
        <v>31</v>
      </c>
      <c r="L21" s="7">
        <v>0</v>
      </c>
      <c r="M21" s="7">
        <v>0</v>
      </c>
      <c r="N21" s="9">
        <f t="shared" si="1"/>
        <v>392</v>
      </c>
      <c r="O21" s="34"/>
    </row>
    <row r="22" spans="1:18" x14ac:dyDescent="0.25">
      <c r="A22" s="15" t="s">
        <v>11</v>
      </c>
      <c r="B22" s="24">
        <f t="shared" ref="B22:N22" si="2">SUM(B12:B21)</f>
        <v>534</v>
      </c>
      <c r="C22" s="24">
        <f t="shared" si="2"/>
        <v>534</v>
      </c>
      <c r="D22" s="24">
        <f t="shared" si="2"/>
        <v>2</v>
      </c>
      <c r="E22" s="24">
        <f t="shared" si="2"/>
        <v>2</v>
      </c>
      <c r="F22" s="24">
        <f t="shared" si="2"/>
        <v>1</v>
      </c>
      <c r="G22" s="24">
        <f t="shared" si="2"/>
        <v>1</v>
      </c>
      <c r="H22" s="24">
        <f t="shared" si="2"/>
        <v>7</v>
      </c>
      <c r="I22" s="24">
        <f t="shared" si="2"/>
        <v>7</v>
      </c>
      <c r="J22" s="24">
        <f t="shared" si="2"/>
        <v>43</v>
      </c>
      <c r="K22" s="24">
        <f t="shared" si="2"/>
        <v>43</v>
      </c>
      <c r="L22" s="24">
        <f t="shared" si="2"/>
        <v>0</v>
      </c>
      <c r="M22" s="24">
        <f t="shared" si="2"/>
        <v>0</v>
      </c>
      <c r="N22" s="24">
        <f t="shared" si="2"/>
        <v>1145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580</v>
      </c>
      <c r="C27" s="18">
        <f t="shared" ref="C27:Q27" si="3">C8</f>
        <v>755</v>
      </c>
      <c r="D27" s="18">
        <f t="shared" si="3"/>
        <v>12</v>
      </c>
      <c r="E27" s="18">
        <f t="shared" si="3"/>
        <v>14</v>
      </c>
      <c r="F27" s="18">
        <f t="shared" si="3"/>
        <v>2</v>
      </c>
      <c r="G27" s="18">
        <f t="shared" si="3"/>
        <v>2</v>
      </c>
      <c r="H27" s="18">
        <f t="shared" si="3"/>
        <v>10</v>
      </c>
      <c r="I27" s="18">
        <f t="shared" si="3"/>
        <v>14</v>
      </c>
      <c r="J27" s="18">
        <f t="shared" si="3"/>
        <v>0</v>
      </c>
      <c r="K27" s="18">
        <f t="shared" si="3"/>
        <v>0</v>
      </c>
      <c r="L27" s="18">
        <f t="shared" si="3"/>
        <v>42</v>
      </c>
      <c r="M27" s="18">
        <f t="shared" si="3"/>
        <v>42</v>
      </c>
      <c r="N27" s="18">
        <f t="shared" si="3"/>
        <v>83</v>
      </c>
      <c r="O27" s="18">
        <f t="shared" si="3"/>
        <v>83</v>
      </c>
      <c r="P27" s="18">
        <f t="shared" si="3"/>
        <v>0</v>
      </c>
      <c r="Q27" s="18">
        <f t="shared" si="3"/>
        <v>0</v>
      </c>
    </row>
    <row r="28" spans="1:18" ht="24" x14ac:dyDescent="0.25">
      <c r="A28" s="20" t="s">
        <v>28</v>
      </c>
      <c r="B28" s="18">
        <f>B22</f>
        <v>534</v>
      </c>
      <c r="C28" s="18">
        <f t="shared" ref="C28:Q28" si="4">C22</f>
        <v>534</v>
      </c>
      <c r="D28" s="18">
        <f t="shared" si="4"/>
        <v>2</v>
      </c>
      <c r="E28" s="18">
        <f t="shared" si="4"/>
        <v>2</v>
      </c>
      <c r="F28" s="18">
        <f t="shared" si="4"/>
        <v>1</v>
      </c>
      <c r="G28" s="18">
        <f t="shared" si="4"/>
        <v>1</v>
      </c>
      <c r="H28" s="18">
        <f t="shared" si="4"/>
        <v>7</v>
      </c>
      <c r="I28" s="18">
        <f t="shared" si="4"/>
        <v>7</v>
      </c>
      <c r="J28" s="18">
        <f t="shared" si="4"/>
        <v>43</v>
      </c>
      <c r="K28" s="18">
        <f t="shared" si="4"/>
        <v>43</v>
      </c>
      <c r="L28" s="18">
        <f t="shared" si="4"/>
        <v>0</v>
      </c>
      <c r="M28" s="18">
        <f t="shared" si="4"/>
        <v>0</v>
      </c>
      <c r="N28" s="18">
        <f t="shared" si="4"/>
        <v>1145</v>
      </c>
      <c r="O28" s="18">
        <f t="shared" si="4"/>
        <v>0</v>
      </c>
      <c r="P28" s="18">
        <f t="shared" si="4"/>
        <v>0</v>
      </c>
      <c r="Q28" s="18">
        <f t="shared" si="4"/>
        <v>0</v>
      </c>
    </row>
    <row r="29" spans="1:18" x14ac:dyDescent="0.25">
      <c r="A29" s="19" t="s">
        <v>29</v>
      </c>
      <c r="B29" s="25">
        <f>SUM(B27:B28)</f>
        <v>1114</v>
      </c>
      <c r="C29" s="25">
        <f t="shared" ref="C29:P29" si="5">SUM(C27:C28)</f>
        <v>1289</v>
      </c>
      <c r="D29" s="25">
        <f t="shared" si="5"/>
        <v>14</v>
      </c>
      <c r="E29" s="25">
        <f t="shared" si="5"/>
        <v>16</v>
      </c>
      <c r="F29" s="25">
        <f t="shared" si="5"/>
        <v>3</v>
      </c>
      <c r="G29" s="25">
        <f t="shared" si="5"/>
        <v>3</v>
      </c>
      <c r="H29" s="25">
        <f t="shared" si="5"/>
        <v>17</v>
      </c>
      <c r="I29" s="25">
        <f t="shared" si="5"/>
        <v>21</v>
      </c>
      <c r="J29" s="25">
        <f t="shared" si="5"/>
        <v>43</v>
      </c>
      <c r="K29" s="25">
        <f t="shared" si="5"/>
        <v>43</v>
      </c>
      <c r="L29" s="25">
        <f t="shared" si="5"/>
        <v>42</v>
      </c>
      <c r="M29" s="25">
        <f t="shared" si="5"/>
        <v>42</v>
      </c>
      <c r="N29" s="25">
        <f t="shared" si="5"/>
        <v>1228</v>
      </c>
      <c r="O29" s="25">
        <f t="shared" si="5"/>
        <v>83</v>
      </c>
      <c r="P29" s="25">
        <f t="shared" si="5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2461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0">
    <mergeCell ref="D10:E10"/>
    <mergeCell ref="F10:G10"/>
    <mergeCell ref="H10:I10"/>
    <mergeCell ref="J10:K10"/>
    <mergeCell ref="A1:R1"/>
    <mergeCell ref="A9:N9"/>
    <mergeCell ref="A10:A11"/>
    <mergeCell ref="P25:Q25"/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zoomScaleNormal="100" workbookViewId="0">
      <selection activeCell="O21" sqref="O21"/>
    </sheetView>
  </sheetViews>
  <sheetFormatPr baseColWidth="10" defaultRowHeight="15" x14ac:dyDescent="0.25"/>
  <cols>
    <col min="1" max="1" width="37.5703125" customWidth="1"/>
    <col min="2" max="2" width="12.425781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ht="16.5" customHeight="1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ht="20.25" customHeight="1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ht="15" customHeight="1" x14ac:dyDescent="0.25">
      <c r="A4" s="2" t="s">
        <v>7</v>
      </c>
      <c r="B4" s="2">
        <v>333</v>
      </c>
      <c r="C4" s="2">
        <v>333</v>
      </c>
      <c r="D4" s="2">
        <v>6</v>
      </c>
      <c r="E4" s="2">
        <v>6</v>
      </c>
      <c r="F4" s="2">
        <v>1</v>
      </c>
      <c r="G4" s="2">
        <v>1</v>
      </c>
      <c r="H4" s="2">
        <v>2</v>
      </c>
      <c r="I4" s="2">
        <v>2</v>
      </c>
      <c r="J4" s="2">
        <v>5</v>
      </c>
      <c r="K4" s="2">
        <v>5</v>
      </c>
      <c r="L4" s="2">
        <v>10</v>
      </c>
      <c r="M4" s="2">
        <v>10</v>
      </c>
      <c r="N4" s="2">
        <v>26</v>
      </c>
      <c r="O4" s="2">
        <v>26</v>
      </c>
      <c r="P4" s="2">
        <v>1</v>
      </c>
      <c r="Q4" s="2">
        <v>1</v>
      </c>
      <c r="R4" s="3">
        <f>SUM(B4:Q4)</f>
        <v>768</v>
      </c>
    </row>
    <row r="5" spans="1:18" ht="17.25" customHeight="1" x14ac:dyDescent="0.25">
      <c r="A5" s="2" t="s">
        <v>8</v>
      </c>
      <c r="B5" s="4">
        <v>82</v>
      </c>
      <c r="C5" s="4">
        <v>82</v>
      </c>
      <c r="D5" s="4">
        <v>0</v>
      </c>
      <c r="E5" s="4">
        <v>0</v>
      </c>
      <c r="F5" s="4">
        <v>1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11</v>
      </c>
      <c r="M5" s="4">
        <v>11</v>
      </c>
      <c r="N5" s="4">
        <v>18</v>
      </c>
      <c r="O5" s="4">
        <v>18</v>
      </c>
      <c r="P5" s="2">
        <v>0</v>
      </c>
      <c r="Q5" s="2">
        <v>0</v>
      </c>
      <c r="R5" s="3">
        <f>SUM(B5:Q5)</f>
        <v>224</v>
      </c>
    </row>
    <row r="6" spans="1:18" ht="18.75" customHeight="1" x14ac:dyDescent="0.25">
      <c r="A6" s="2" t="s">
        <v>9</v>
      </c>
      <c r="B6" s="2">
        <v>123</v>
      </c>
      <c r="C6" s="2">
        <v>123</v>
      </c>
      <c r="D6" s="2">
        <v>2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</v>
      </c>
      <c r="M6" s="2">
        <v>7</v>
      </c>
      <c r="N6" s="2">
        <v>0</v>
      </c>
      <c r="O6" s="2">
        <v>0</v>
      </c>
      <c r="P6" s="2">
        <v>0</v>
      </c>
      <c r="Q6" s="2">
        <v>0</v>
      </c>
      <c r="R6" s="3">
        <f>SUM(B6:Q6)</f>
        <v>264</v>
      </c>
    </row>
    <row r="7" spans="1:18" x14ac:dyDescent="0.25">
      <c r="A7" s="2" t="s">
        <v>10</v>
      </c>
      <c r="B7" s="2">
        <v>18</v>
      </c>
      <c r="C7" s="2">
        <v>18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4</v>
      </c>
      <c r="O7" s="2">
        <v>4</v>
      </c>
      <c r="P7" s="2">
        <v>0</v>
      </c>
      <c r="Q7" s="2">
        <v>0</v>
      </c>
      <c r="R7" s="3">
        <f>SUM(B7:Q7)</f>
        <v>44</v>
      </c>
    </row>
    <row r="8" spans="1:18" x14ac:dyDescent="0.25">
      <c r="A8" s="5" t="s">
        <v>11</v>
      </c>
      <c r="B8" s="5">
        <f>SUM(B4:B7)</f>
        <v>556</v>
      </c>
      <c r="C8" s="5">
        <f t="shared" ref="C8:R8" si="0">SUM(C4:C7)</f>
        <v>556</v>
      </c>
      <c r="D8" s="5">
        <f t="shared" si="0"/>
        <v>8</v>
      </c>
      <c r="E8" s="5">
        <f t="shared" si="0"/>
        <v>8</v>
      </c>
      <c r="F8" s="5">
        <f t="shared" si="0"/>
        <v>2</v>
      </c>
      <c r="G8" s="5">
        <f t="shared" si="0"/>
        <v>2</v>
      </c>
      <c r="H8" s="5">
        <f t="shared" si="0"/>
        <v>2</v>
      </c>
      <c r="I8" s="5">
        <f t="shared" si="0"/>
        <v>2</v>
      </c>
      <c r="J8" s="5">
        <f t="shared" si="0"/>
        <v>5</v>
      </c>
      <c r="K8" s="5">
        <f t="shared" si="0"/>
        <v>5</v>
      </c>
      <c r="L8" s="5">
        <f t="shared" si="0"/>
        <v>28</v>
      </c>
      <c r="M8" s="5">
        <f t="shared" si="0"/>
        <v>28</v>
      </c>
      <c r="N8" s="5">
        <f t="shared" si="0"/>
        <v>48</v>
      </c>
      <c r="O8" s="5">
        <f t="shared" si="0"/>
        <v>48</v>
      </c>
      <c r="P8" s="5">
        <f t="shared" si="0"/>
        <v>1</v>
      </c>
      <c r="Q8" s="5">
        <f t="shared" si="0"/>
        <v>1</v>
      </c>
      <c r="R8" s="5">
        <f t="shared" si="0"/>
        <v>1300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ht="22.5" customHeight="1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ht="24.75" customHeight="1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>
        <v>270</v>
      </c>
      <c r="C12" s="2">
        <v>279</v>
      </c>
      <c r="D12" s="2">
        <v>2</v>
      </c>
      <c r="E12" s="2">
        <v>2</v>
      </c>
      <c r="F12" s="2">
        <v>1</v>
      </c>
      <c r="G12" s="2">
        <v>1</v>
      </c>
      <c r="H12" s="8">
        <v>6</v>
      </c>
      <c r="I12" s="8">
        <v>6</v>
      </c>
      <c r="J12" s="8">
        <v>3</v>
      </c>
      <c r="K12" s="8">
        <v>3</v>
      </c>
      <c r="L12" s="8">
        <v>0</v>
      </c>
      <c r="M12" s="8">
        <v>0</v>
      </c>
      <c r="N12" s="9">
        <f t="shared" ref="N12:N21" si="1">SUM(B12:M12)</f>
        <v>573</v>
      </c>
      <c r="O12" s="34"/>
    </row>
    <row r="13" spans="1:18" ht="19.5" customHeight="1" x14ac:dyDescent="0.25">
      <c r="A13" s="6" t="s">
        <v>18</v>
      </c>
      <c r="B13" s="4">
        <v>16</v>
      </c>
      <c r="C13" s="4">
        <v>16</v>
      </c>
      <c r="D13" s="4">
        <v>0</v>
      </c>
      <c r="E13" s="4">
        <v>0</v>
      </c>
      <c r="F13" s="4">
        <v>0</v>
      </c>
      <c r="G13" s="4">
        <v>0</v>
      </c>
      <c r="H13" s="12">
        <v>0</v>
      </c>
      <c r="I13" s="1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1"/>
        <v>32</v>
      </c>
      <c r="O13" s="36"/>
    </row>
    <row r="14" spans="1:18" ht="19.5" customHeight="1" x14ac:dyDescent="0.25">
      <c r="A14" s="6" t="s">
        <v>19</v>
      </c>
      <c r="B14" s="4">
        <v>0</v>
      </c>
      <c r="C14" s="2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8">
        <v>0</v>
      </c>
      <c r="M14" s="8">
        <v>0</v>
      </c>
      <c r="N14" s="4">
        <f t="shared" si="1"/>
        <v>0</v>
      </c>
      <c r="O14" s="36"/>
    </row>
    <row r="15" spans="1:18" ht="18.75" customHeight="1" x14ac:dyDescent="0.25">
      <c r="A15" s="21" t="s">
        <v>20</v>
      </c>
      <c r="B15" s="4">
        <v>11</v>
      </c>
      <c r="C15" s="11">
        <v>11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1</v>
      </c>
      <c r="J15" s="2">
        <v>1</v>
      </c>
      <c r="K15" s="2">
        <v>1</v>
      </c>
      <c r="L15" s="2">
        <v>0</v>
      </c>
      <c r="M15" s="2">
        <v>0</v>
      </c>
      <c r="N15" s="2">
        <f t="shared" si="1"/>
        <v>26</v>
      </c>
      <c r="O15" s="36"/>
      <c r="P15" s="22"/>
      <c r="Q15" s="22"/>
      <c r="R15" s="22"/>
    </row>
    <row r="16" spans="1:18" ht="21" customHeight="1" x14ac:dyDescent="0.25">
      <c r="A16" s="21" t="s">
        <v>21</v>
      </c>
      <c r="B16" s="4">
        <v>4</v>
      </c>
      <c r="C16" s="11">
        <v>4</v>
      </c>
      <c r="D16" s="4">
        <v>0</v>
      </c>
      <c r="E16" s="4">
        <v>0</v>
      </c>
      <c r="F16" s="4">
        <v>0</v>
      </c>
      <c r="G16" s="4">
        <v>0</v>
      </c>
      <c r="H16" s="2">
        <v>2</v>
      </c>
      <c r="I16" s="2">
        <v>2</v>
      </c>
      <c r="J16" s="11">
        <v>3</v>
      </c>
      <c r="K16" s="11">
        <v>3</v>
      </c>
      <c r="L16" s="8">
        <v>0</v>
      </c>
      <c r="M16" s="8">
        <v>0</v>
      </c>
      <c r="N16" s="13">
        <f t="shared" si="1"/>
        <v>18</v>
      </c>
      <c r="O16" s="34"/>
      <c r="P16" s="22"/>
      <c r="Q16" s="22"/>
      <c r="R16" s="22"/>
    </row>
    <row r="17" spans="1:18" ht="23.25" customHeight="1" x14ac:dyDescent="0.25">
      <c r="A17" s="21" t="s">
        <v>22</v>
      </c>
      <c r="B17" s="4">
        <v>2</v>
      </c>
      <c r="C17" s="2">
        <v>2</v>
      </c>
      <c r="D17" s="4">
        <v>0</v>
      </c>
      <c r="E17" s="4">
        <v>0</v>
      </c>
      <c r="F17" s="4">
        <v>0</v>
      </c>
      <c r="G17" s="4">
        <v>0</v>
      </c>
      <c r="H17" s="2">
        <v>2</v>
      </c>
      <c r="I17" s="2">
        <v>5</v>
      </c>
      <c r="J17" s="2">
        <v>5</v>
      </c>
      <c r="K17" s="2">
        <v>5</v>
      </c>
      <c r="L17" s="2">
        <v>0</v>
      </c>
      <c r="M17" s="2">
        <v>0</v>
      </c>
      <c r="N17" s="2">
        <f t="shared" si="1"/>
        <v>21</v>
      </c>
      <c r="O17" s="36"/>
      <c r="P17" s="22"/>
      <c r="Q17" s="22"/>
      <c r="R17" s="22"/>
    </row>
    <row r="18" spans="1:18" x14ac:dyDescent="0.25">
      <c r="A18" s="6" t="s">
        <v>82</v>
      </c>
      <c r="B18" s="4">
        <v>11</v>
      </c>
      <c r="C18" s="4">
        <v>11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23</v>
      </c>
      <c r="K18" s="4">
        <v>23</v>
      </c>
      <c r="L18" s="4">
        <v>0</v>
      </c>
      <c r="M18" s="4">
        <v>0</v>
      </c>
      <c r="N18" s="4">
        <f t="shared" si="1"/>
        <v>68</v>
      </c>
      <c r="O18" s="36"/>
    </row>
    <row r="19" spans="1:18" ht="23.25" customHeight="1" x14ac:dyDescent="0.25">
      <c r="A19" s="6" t="s">
        <v>24</v>
      </c>
      <c r="B19" s="2">
        <v>3</v>
      </c>
      <c r="C19" s="2">
        <v>3</v>
      </c>
      <c r="D19" s="4">
        <v>0</v>
      </c>
      <c r="E19" s="4">
        <v>0</v>
      </c>
      <c r="F19" s="4">
        <v>0</v>
      </c>
      <c r="G19" s="4">
        <v>0</v>
      </c>
      <c r="H19" s="2">
        <v>2</v>
      </c>
      <c r="I19" s="2">
        <v>2</v>
      </c>
      <c r="J19" s="4">
        <v>0</v>
      </c>
      <c r="K19" s="4">
        <v>0</v>
      </c>
      <c r="L19" s="8">
        <v>0</v>
      </c>
      <c r="M19" s="8">
        <v>0</v>
      </c>
      <c r="N19" s="2">
        <f t="shared" si="1"/>
        <v>10</v>
      </c>
      <c r="O19" s="36"/>
    </row>
    <row r="20" spans="1:18" x14ac:dyDescent="0.25">
      <c r="A20" s="6" t="s">
        <v>25</v>
      </c>
      <c r="B20" s="11">
        <v>65</v>
      </c>
      <c r="C20" s="11">
        <v>65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8">
        <v>0</v>
      </c>
      <c r="M20" s="8">
        <v>0</v>
      </c>
      <c r="N20" s="13">
        <f t="shared" si="1"/>
        <v>130</v>
      </c>
      <c r="O20" s="34"/>
    </row>
    <row r="21" spans="1:18" ht="24" x14ac:dyDescent="0.25">
      <c r="A21" s="6" t="s">
        <v>26</v>
      </c>
      <c r="B21" s="7">
        <v>104</v>
      </c>
      <c r="C21" s="7">
        <v>107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8">
        <v>6</v>
      </c>
      <c r="K21" s="8">
        <v>6</v>
      </c>
      <c r="L21" s="2">
        <v>0</v>
      </c>
      <c r="M21" s="2">
        <v>0</v>
      </c>
      <c r="N21" s="9">
        <f t="shared" si="1"/>
        <v>223</v>
      </c>
      <c r="O21" s="34"/>
    </row>
    <row r="22" spans="1:18" x14ac:dyDescent="0.25">
      <c r="A22" s="15" t="s">
        <v>11</v>
      </c>
      <c r="B22" s="24">
        <f t="shared" ref="B22:N22" si="2">SUM(B12:B21)</f>
        <v>486</v>
      </c>
      <c r="C22" s="24">
        <f t="shared" si="2"/>
        <v>498</v>
      </c>
      <c r="D22" s="24">
        <f t="shared" si="2"/>
        <v>2</v>
      </c>
      <c r="E22" s="24">
        <f t="shared" si="2"/>
        <v>2</v>
      </c>
      <c r="F22" s="24">
        <f t="shared" si="2"/>
        <v>1</v>
      </c>
      <c r="G22" s="24">
        <f t="shared" si="2"/>
        <v>1</v>
      </c>
      <c r="H22" s="24">
        <f t="shared" si="2"/>
        <v>13</v>
      </c>
      <c r="I22" s="24">
        <f t="shared" si="2"/>
        <v>16</v>
      </c>
      <c r="J22" s="24">
        <f t="shared" si="2"/>
        <v>41</v>
      </c>
      <c r="K22" s="24">
        <f t="shared" si="2"/>
        <v>41</v>
      </c>
      <c r="L22" s="24">
        <f t="shared" si="2"/>
        <v>0</v>
      </c>
      <c r="M22" s="24">
        <f t="shared" si="2"/>
        <v>0</v>
      </c>
      <c r="N22" s="24">
        <f t="shared" si="2"/>
        <v>1101</v>
      </c>
      <c r="O22" s="34"/>
    </row>
    <row r="24" spans="1:18" ht="21.75" customHeight="1" x14ac:dyDescent="0.25"/>
    <row r="25" spans="1:18" ht="25.5" customHeight="1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556</v>
      </c>
      <c r="C27" s="18">
        <f t="shared" ref="C27:Q27" si="3">C8</f>
        <v>556</v>
      </c>
      <c r="D27" s="18">
        <f t="shared" si="3"/>
        <v>8</v>
      </c>
      <c r="E27" s="18">
        <f t="shared" si="3"/>
        <v>8</v>
      </c>
      <c r="F27" s="18">
        <f t="shared" si="3"/>
        <v>2</v>
      </c>
      <c r="G27" s="18">
        <f t="shared" si="3"/>
        <v>2</v>
      </c>
      <c r="H27" s="18">
        <f t="shared" si="3"/>
        <v>2</v>
      </c>
      <c r="I27" s="18">
        <f t="shared" si="3"/>
        <v>2</v>
      </c>
      <c r="J27" s="18">
        <f t="shared" si="3"/>
        <v>5</v>
      </c>
      <c r="K27" s="18">
        <f t="shared" si="3"/>
        <v>5</v>
      </c>
      <c r="L27" s="18">
        <f t="shared" si="3"/>
        <v>28</v>
      </c>
      <c r="M27" s="18">
        <f t="shared" si="3"/>
        <v>28</v>
      </c>
      <c r="N27" s="18">
        <f t="shared" si="3"/>
        <v>48</v>
      </c>
      <c r="O27" s="18">
        <f t="shared" si="3"/>
        <v>48</v>
      </c>
      <c r="P27" s="18">
        <f t="shared" si="3"/>
        <v>1</v>
      </c>
      <c r="Q27" s="18">
        <f t="shared" si="3"/>
        <v>1</v>
      </c>
    </row>
    <row r="28" spans="1:18" x14ac:dyDescent="0.25">
      <c r="A28" s="20" t="s">
        <v>28</v>
      </c>
      <c r="B28" s="18">
        <f>B22</f>
        <v>486</v>
      </c>
      <c r="C28" s="18">
        <f t="shared" ref="C28:Q28" si="4">C22</f>
        <v>498</v>
      </c>
      <c r="D28" s="18">
        <f t="shared" si="4"/>
        <v>2</v>
      </c>
      <c r="E28" s="18">
        <f t="shared" si="4"/>
        <v>2</v>
      </c>
      <c r="F28" s="18">
        <f t="shared" si="4"/>
        <v>1</v>
      </c>
      <c r="G28" s="18">
        <f t="shared" si="4"/>
        <v>1</v>
      </c>
      <c r="H28" s="18">
        <f t="shared" si="4"/>
        <v>13</v>
      </c>
      <c r="I28" s="18">
        <f t="shared" si="4"/>
        <v>16</v>
      </c>
      <c r="J28" s="18">
        <f t="shared" si="4"/>
        <v>41</v>
      </c>
      <c r="K28" s="18">
        <f t="shared" si="4"/>
        <v>41</v>
      </c>
      <c r="L28" s="18">
        <f t="shared" si="4"/>
        <v>0</v>
      </c>
      <c r="M28" s="18">
        <f t="shared" si="4"/>
        <v>0</v>
      </c>
      <c r="N28" s="18">
        <f t="shared" si="4"/>
        <v>1101</v>
      </c>
      <c r="O28" s="18">
        <f t="shared" si="4"/>
        <v>0</v>
      </c>
      <c r="P28" s="18">
        <f t="shared" si="4"/>
        <v>0</v>
      </c>
      <c r="Q28" s="18">
        <f t="shared" si="4"/>
        <v>0</v>
      </c>
    </row>
    <row r="29" spans="1:18" x14ac:dyDescent="0.25">
      <c r="A29" s="19" t="s">
        <v>29</v>
      </c>
      <c r="B29" s="25">
        <f>SUM(B27:B28)</f>
        <v>1042</v>
      </c>
      <c r="C29" s="25">
        <f t="shared" ref="C29:P29" si="5">SUM(C27:C28)</f>
        <v>1054</v>
      </c>
      <c r="D29" s="25">
        <f t="shared" si="5"/>
        <v>10</v>
      </c>
      <c r="E29" s="25">
        <f t="shared" si="5"/>
        <v>10</v>
      </c>
      <c r="F29" s="25">
        <f t="shared" si="5"/>
        <v>3</v>
      </c>
      <c r="G29" s="25">
        <f t="shared" si="5"/>
        <v>3</v>
      </c>
      <c r="H29" s="25">
        <f t="shared" si="5"/>
        <v>15</v>
      </c>
      <c r="I29" s="25">
        <f t="shared" si="5"/>
        <v>18</v>
      </c>
      <c r="J29" s="25">
        <f t="shared" si="5"/>
        <v>46</v>
      </c>
      <c r="K29" s="25">
        <f t="shared" si="5"/>
        <v>46</v>
      </c>
      <c r="L29" s="25">
        <f t="shared" si="5"/>
        <v>28</v>
      </c>
      <c r="M29" s="25">
        <f t="shared" si="5"/>
        <v>28</v>
      </c>
      <c r="N29" s="25">
        <f t="shared" si="5"/>
        <v>1149</v>
      </c>
      <c r="O29" s="25">
        <f t="shared" si="5"/>
        <v>48</v>
      </c>
      <c r="P29" s="25">
        <f t="shared" si="5"/>
        <v>1</v>
      </c>
      <c r="Q29" s="25">
        <f>SUM(Q27:Q28)</f>
        <v>1</v>
      </c>
    </row>
    <row r="30" spans="1:18" x14ac:dyDescent="0.25">
      <c r="A30" s="24" t="s">
        <v>30</v>
      </c>
      <c r="B30" s="109">
        <f>SUM(B29,D29,F29,H29,J29,L29,N29,P29)</f>
        <v>2294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1" spans="1:18" x14ac:dyDescent="0.25">
      <c r="A31" s="37"/>
      <c r="B31" s="37"/>
      <c r="C31" s="37"/>
      <c r="D31" s="37"/>
      <c r="E31" s="37"/>
      <c r="F31" s="37"/>
      <c r="G31" s="37"/>
      <c r="H31" s="38"/>
      <c r="I31" s="38"/>
      <c r="J31" s="38"/>
    </row>
    <row r="32" spans="1:18" x14ac:dyDescent="0.25">
      <c r="A32" s="37"/>
      <c r="B32" s="37"/>
      <c r="C32" s="37"/>
      <c r="D32" s="37"/>
      <c r="E32" s="37"/>
      <c r="F32" s="37"/>
      <c r="G32" s="37"/>
      <c r="H32" s="38"/>
      <c r="I32" s="38"/>
      <c r="J32" s="38"/>
    </row>
    <row r="33" spans="1:10" x14ac:dyDescent="0.25">
      <c r="A33" s="112"/>
      <c r="B33" s="113"/>
      <c r="C33" s="113"/>
      <c r="D33" s="112"/>
      <c r="E33" s="112"/>
      <c r="F33" s="112"/>
      <c r="G33" s="112"/>
      <c r="H33" s="38"/>
      <c r="I33" s="38"/>
      <c r="J33" s="38"/>
    </row>
    <row r="34" spans="1:10" x14ac:dyDescent="0.25">
      <c r="A34" s="112"/>
      <c r="B34" s="37"/>
      <c r="C34" s="37"/>
      <c r="D34" s="112"/>
      <c r="E34" s="112"/>
      <c r="F34" s="112"/>
      <c r="G34" s="112"/>
      <c r="H34" s="38"/>
      <c r="I34" s="38"/>
      <c r="J34" s="38"/>
    </row>
    <row r="35" spans="1:10" x14ac:dyDescent="0.25">
      <c r="A35" s="114" t="s">
        <v>57</v>
      </c>
      <c r="B35" s="114"/>
      <c r="C35" s="114"/>
      <c r="D35" s="114"/>
      <c r="E35" s="114"/>
      <c r="F35" s="114"/>
      <c r="G35" s="114"/>
    </row>
    <row r="36" spans="1:10" x14ac:dyDescent="0.25">
      <c r="A36" s="115" t="s">
        <v>1</v>
      </c>
      <c r="B36" s="116" t="s">
        <v>31</v>
      </c>
      <c r="C36" s="116"/>
      <c r="D36" s="115" t="s">
        <v>2</v>
      </c>
      <c r="E36" s="115" t="s">
        <v>32</v>
      </c>
      <c r="F36" s="115" t="s">
        <v>33</v>
      </c>
      <c r="G36" s="115" t="s">
        <v>34</v>
      </c>
    </row>
    <row r="37" spans="1:10" x14ac:dyDescent="0.25">
      <c r="A37" s="115"/>
      <c r="B37" s="25" t="s">
        <v>5</v>
      </c>
      <c r="C37" s="25" t="s">
        <v>6</v>
      </c>
      <c r="D37" s="115"/>
      <c r="E37" s="115"/>
      <c r="F37" s="115"/>
      <c r="G37" s="115"/>
    </row>
    <row r="38" spans="1:10" x14ac:dyDescent="0.25">
      <c r="A38" s="6" t="s">
        <v>35</v>
      </c>
      <c r="B38" s="26">
        <f ca="1">Marzo!B38</f>
        <v>0</v>
      </c>
      <c r="C38" s="26">
        <f ca="1">Marzo!C38</f>
        <v>0</v>
      </c>
      <c r="D38" s="26">
        <f ca="1">Marzo!D38</f>
        <v>0</v>
      </c>
      <c r="E38" s="26">
        <f ca="1">Marzo!E38</f>
        <v>0</v>
      </c>
      <c r="F38" s="26">
        <f ca="1">Marzo!F38</f>
        <v>0</v>
      </c>
      <c r="G38" s="26">
        <f ca="1">SUM(B38:F38)</f>
        <v>0</v>
      </c>
    </row>
    <row r="39" spans="1:10" x14ac:dyDescent="0.25">
      <c r="A39" s="6" t="s">
        <v>20</v>
      </c>
      <c r="B39" s="26">
        <f ca="1">Marzo!B39</f>
        <v>0</v>
      </c>
      <c r="C39" s="26">
        <f ca="1">Marzo!C39</f>
        <v>0</v>
      </c>
      <c r="D39" s="26">
        <f ca="1">Marzo!D39</f>
        <v>0</v>
      </c>
      <c r="E39" s="26">
        <f ca="1">Marzo!E39</f>
        <v>0</v>
      </c>
      <c r="F39" s="26">
        <f ca="1">Marzo!F39</f>
        <v>0</v>
      </c>
      <c r="G39" s="26">
        <f t="shared" ref="G39:G60" ca="1" si="6">SUM(B39:F39)</f>
        <v>0</v>
      </c>
    </row>
    <row r="40" spans="1:10" ht="24" x14ac:dyDescent="0.25">
      <c r="A40" s="33" t="s">
        <v>26</v>
      </c>
      <c r="B40" s="26">
        <f ca="1">Marzo!B40</f>
        <v>0</v>
      </c>
      <c r="C40" s="26">
        <f ca="1">Marzo!C40</f>
        <v>0</v>
      </c>
      <c r="D40" s="26">
        <f ca="1">Marzo!D40</f>
        <v>0</v>
      </c>
      <c r="E40" s="26">
        <f ca="1">Marzo!E40</f>
        <v>0</v>
      </c>
      <c r="F40" s="26">
        <f ca="1">Marzo!F40</f>
        <v>0</v>
      </c>
      <c r="G40" s="10">
        <f t="shared" ca="1" si="6"/>
        <v>0</v>
      </c>
    </row>
    <row r="41" spans="1:10" ht="24" x14ac:dyDescent="0.25">
      <c r="A41" s="6" t="s">
        <v>36</v>
      </c>
      <c r="B41" s="26">
        <f ca="1">Marzo!B41</f>
        <v>0</v>
      </c>
      <c r="C41" s="26">
        <f ca="1">Marzo!C41</f>
        <v>0</v>
      </c>
      <c r="D41" s="26">
        <f ca="1">Marzo!D41</f>
        <v>0</v>
      </c>
      <c r="E41" s="26">
        <f ca="1">Marzo!E41</f>
        <v>0</v>
      </c>
      <c r="F41" s="26">
        <f ca="1">Marzo!F41</f>
        <v>0</v>
      </c>
      <c r="G41" s="26">
        <f t="shared" ca="1" si="6"/>
        <v>0</v>
      </c>
    </row>
    <row r="42" spans="1:10" x14ac:dyDescent="0.25">
      <c r="A42" s="6" t="s">
        <v>37</v>
      </c>
      <c r="B42" s="26">
        <f ca="1">Marzo!B42</f>
        <v>0</v>
      </c>
      <c r="C42" s="26">
        <f ca="1">Marzo!C42</f>
        <v>0</v>
      </c>
      <c r="D42" s="26">
        <f ca="1">Marzo!D42</f>
        <v>0</v>
      </c>
      <c r="E42" s="26">
        <f ca="1">Marzo!E42</f>
        <v>0</v>
      </c>
      <c r="F42" s="26">
        <f ca="1">Marzo!F42</f>
        <v>0</v>
      </c>
      <c r="G42" s="26">
        <f t="shared" ca="1" si="6"/>
        <v>0</v>
      </c>
    </row>
    <row r="43" spans="1:10" x14ac:dyDescent="0.25">
      <c r="A43" s="32" t="s">
        <v>38</v>
      </c>
      <c r="B43" s="26">
        <f ca="1">Marzo!B43</f>
        <v>0</v>
      </c>
      <c r="C43" s="26">
        <f ca="1">Marzo!C43</f>
        <v>0</v>
      </c>
      <c r="D43" s="26">
        <f ca="1">Marzo!D43</f>
        <v>0</v>
      </c>
      <c r="E43" s="26">
        <f ca="1">Marzo!E43</f>
        <v>0</v>
      </c>
      <c r="F43" s="26">
        <f ca="1">Marzo!F43</f>
        <v>0</v>
      </c>
      <c r="G43" s="26">
        <f t="shared" ca="1" si="6"/>
        <v>0</v>
      </c>
    </row>
    <row r="44" spans="1:10" x14ac:dyDescent="0.25">
      <c r="A44" s="21" t="s">
        <v>39</v>
      </c>
      <c r="B44" s="26">
        <f ca="1">Marzo!B44</f>
        <v>0</v>
      </c>
      <c r="C44" s="26">
        <f ca="1">Marzo!C44</f>
        <v>0</v>
      </c>
      <c r="D44" s="26">
        <f ca="1">Marzo!D44</f>
        <v>0</v>
      </c>
      <c r="E44" s="26">
        <f ca="1">Marzo!E44</f>
        <v>0</v>
      </c>
      <c r="F44" s="26">
        <f ca="1">Marzo!F44</f>
        <v>0</v>
      </c>
      <c r="G44" s="26">
        <f t="shared" ca="1" si="6"/>
        <v>0</v>
      </c>
    </row>
    <row r="45" spans="1:10" x14ac:dyDescent="0.25">
      <c r="A45" s="21" t="s">
        <v>40</v>
      </c>
      <c r="B45" s="26">
        <f ca="1">Marzo!B45</f>
        <v>0</v>
      </c>
      <c r="C45" s="26">
        <f ca="1">Marzo!C45</f>
        <v>0</v>
      </c>
      <c r="D45" s="26">
        <f ca="1">Marzo!D45</f>
        <v>0</v>
      </c>
      <c r="E45" s="26">
        <f ca="1">Marzo!E45</f>
        <v>0</v>
      </c>
      <c r="F45" s="26">
        <f ca="1">Marzo!F45</f>
        <v>0</v>
      </c>
      <c r="G45" s="26">
        <f t="shared" ca="1" si="6"/>
        <v>0</v>
      </c>
    </row>
    <row r="46" spans="1:10" x14ac:dyDescent="0.25">
      <c r="A46" s="21" t="s">
        <v>41</v>
      </c>
      <c r="B46" s="26">
        <f ca="1">Marzo!B46</f>
        <v>0</v>
      </c>
      <c r="C46" s="26">
        <f ca="1">Marzo!C46</f>
        <v>0</v>
      </c>
      <c r="D46" s="26">
        <f ca="1">Marzo!D46</f>
        <v>0</v>
      </c>
      <c r="E46" s="26">
        <f ca="1">Marzo!E46</f>
        <v>0</v>
      </c>
      <c r="F46" s="26">
        <f ca="1">Marzo!F46</f>
        <v>0</v>
      </c>
      <c r="G46" s="26">
        <f t="shared" ca="1" si="6"/>
        <v>0</v>
      </c>
    </row>
    <row r="47" spans="1:10" x14ac:dyDescent="0.25">
      <c r="A47" s="6" t="s">
        <v>42</v>
      </c>
      <c r="B47" s="26">
        <f ca="1">Marzo!B47</f>
        <v>0</v>
      </c>
      <c r="C47" s="26">
        <f ca="1">Marzo!C47</f>
        <v>0</v>
      </c>
      <c r="D47" s="26">
        <f ca="1">Marzo!D47</f>
        <v>0</v>
      </c>
      <c r="E47" s="26">
        <f ca="1">Marzo!E47</f>
        <v>0</v>
      </c>
      <c r="F47" s="26">
        <f ca="1">Marzo!F47</f>
        <v>0</v>
      </c>
      <c r="G47" s="26">
        <f t="shared" ca="1" si="6"/>
        <v>0</v>
      </c>
    </row>
    <row r="48" spans="1:10" x14ac:dyDescent="0.25">
      <c r="A48" s="6" t="s">
        <v>43</v>
      </c>
      <c r="B48" s="26">
        <f ca="1">Marzo!B48</f>
        <v>0</v>
      </c>
      <c r="C48" s="26">
        <f ca="1">Marzo!C48</f>
        <v>0</v>
      </c>
      <c r="D48" s="26">
        <f ca="1">Marzo!D48</f>
        <v>0</v>
      </c>
      <c r="E48" s="26">
        <f ca="1">Marzo!E48</f>
        <v>0</v>
      </c>
      <c r="F48" s="26">
        <f ca="1">Marzo!F48</f>
        <v>0</v>
      </c>
      <c r="G48" s="26">
        <f t="shared" ca="1" si="6"/>
        <v>0</v>
      </c>
    </row>
    <row r="49" spans="1:7" x14ac:dyDescent="0.25">
      <c r="A49" s="21" t="s">
        <v>44</v>
      </c>
      <c r="B49" s="26">
        <f ca="1">Marzo!B49</f>
        <v>0</v>
      </c>
      <c r="C49" s="26">
        <f ca="1">Marzo!C49</f>
        <v>0</v>
      </c>
      <c r="D49" s="26">
        <f ca="1">Marzo!D49</f>
        <v>0</v>
      </c>
      <c r="E49" s="26">
        <f ca="1">Marzo!E49</f>
        <v>0</v>
      </c>
      <c r="F49" s="26">
        <f ca="1">Marzo!F49</f>
        <v>0</v>
      </c>
      <c r="G49" s="26">
        <f t="shared" ca="1" si="6"/>
        <v>0</v>
      </c>
    </row>
    <row r="50" spans="1:7" x14ac:dyDescent="0.25">
      <c r="A50" s="21" t="s">
        <v>45</v>
      </c>
      <c r="B50" s="26">
        <f ca="1">Marzo!B50</f>
        <v>0</v>
      </c>
      <c r="C50" s="26">
        <f ca="1">Marzo!C50</f>
        <v>0</v>
      </c>
      <c r="D50" s="26">
        <f ca="1">Marzo!D50</f>
        <v>0</v>
      </c>
      <c r="E50" s="26">
        <f ca="1">Marzo!E50</f>
        <v>0</v>
      </c>
      <c r="F50" s="26">
        <f ca="1">Marzo!F50</f>
        <v>0</v>
      </c>
      <c r="G50" s="26">
        <f t="shared" ca="1" si="6"/>
        <v>0</v>
      </c>
    </row>
    <row r="51" spans="1:7" x14ac:dyDescent="0.25">
      <c r="A51" s="21" t="s">
        <v>46</v>
      </c>
      <c r="B51" s="26">
        <f ca="1">Marzo!B51</f>
        <v>0</v>
      </c>
      <c r="C51" s="26">
        <f ca="1">Marzo!C51</f>
        <v>0</v>
      </c>
      <c r="D51" s="26">
        <f ca="1">Marzo!D51</f>
        <v>0</v>
      </c>
      <c r="E51" s="26">
        <f ca="1">Marzo!E51</f>
        <v>0</v>
      </c>
      <c r="F51" s="26">
        <f ca="1">Marzo!F51</f>
        <v>0</v>
      </c>
      <c r="G51" s="26">
        <f t="shared" ca="1" si="6"/>
        <v>0</v>
      </c>
    </row>
    <row r="52" spans="1:7" x14ac:dyDescent="0.25">
      <c r="A52" s="21" t="s">
        <v>47</v>
      </c>
      <c r="B52" s="26">
        <f ca="1">Marzo!B52</f>
        <v>0</v>
      </c>
      <c r="C52" s="26">
        <f ca="1">Marzo!C52</f>
        <v>0</v>
      </c>
      <c r="D52" s="26">
        <f ca="1">Marzo!D52</f>
        <v>0</v>
      </c>
      <c r="E52" s="26">
        <f ca="1">Marzo!E52</f>
        <v>0</v>
      </c>
      <c r="F52" s="26">
        <f ca="1">Marzo!F52</f>
        <v>0</v>
      </c>
      <c r="G52" s="26">
        <f t="shared" ca="1" si="6"/>
        <v>0</v>
      </c>
    </row>
    <row r="53" spans="1:7" x14ac:dyDescent="0.25">
      <c r="A53" s="21" t="s">
        <v>48</v>
      </c>
      <c r="B53" s="26">
        <f ca="1">Marzo!B53</f>
        <v>0</v>
      </c>
      <c r="C53" s="26">
        <f ca="1">Marzo!C53</f>
        <v>0</v>
      </c>
      <c r="D53" s="26">
        <f ca="1">Marzo!D53</f>
        <v>0</v>
      </c>
      <c r="E53" s="26">
        <f ca="1">Marzo!E53</f>
        <v>0</v>
      </c>
      <c r="F53" s="26">
        <f ca="1">Marzo!F53</f>
        <v>0</v>
      </c>
      <c r="G53" s="26">
        <f t="shared" ca="1" si="6"/>
        <v>0</v>
      </c>
    </row>
    <row r="54" spans="1:7" x14ac:dyDescent="0.25">
      <c r="A54" s="21" t="s">
        <v>49</v>
      </c>
      <c r="B54" s="26">
        <f ca="1">Marzo!B54</f>
        <v>0</v>
      </c>
      <c r="C54" s="26">
        <f ca="1">Marzo!C54</f>
        <v>0</v>
      </c>
      <c r="D54" s="26">
        <f ca="1">Marzo!D54</f>
        <v>0</v>
      </c>
      <c r="E54" s="26">
        <f ca="1">Marzo!E54</f>
        <v>0</v>
      </c>
      <c r="F54" s="26">
        <f ca="1">Marzo!F54</f>
        <v>0</v>
      </c>
      <c r="G54" s="26">
        <f t="shared" ca="1" si="6"/>
        <v>0</v>
      </c>
    </row>
    <row r="55" spans="1:7" x14ac:dyDescent="0.25">
      <c r="A55" s="21" t="s">
        <v>50</v>
      </c>
      <c r="B55" s="26">
        <f ca="1">Marzo!B55</f>
        <v>0</v>
      </c>
      <c r="C55" s="26">
        <f ca="1">Marzo!C55</f>
        <v>0</v>
      </c>
      <c r="D55" s="26">
        <f ca="1">Marzo!D55</f>
        <v>0</v>
      </c>
      <c r="E55" s="26">
        <f ca="1">Marzo!E55</f>
        <v>0</v>
      </c>
      <c r="F55" s="26">
        <f ca="1">Marzo!F55</f>
        <v>0</v>
      </c>
      <c r="G55" s="26">
        <f t="shared" ca="1" si="6"/>
        <v>0</v>
      </c>
    </row>
    <row r="56" spans="1:7" x14ac:dyDescent="0.25">
      <c r="A56" s="21" t="s">
        <v>51</v>
      </c>
      <c r="B56" s="26">
        <f ca="1">Marzo!B56</f>
        <v>0</v>
      </c>
      <c r="C56" s="26">
        <f ca="1">Marzo!C56</f>
        <v>0</v>
      </c>
      <c r="D56" s="26">
        <f ca="1">Marzo!D56</f>
        <v>0</v>
      </c>
      <c r="E56" s="26">
        <f ca="1">Marzo!E56</f>
        <v>0</v>
      </c>
      <c r="F56" s="26">
        <f ca="1">Marzo!F56</f>
        <v>0</v>
      </c>
      <c r="G56" s="26">
        <f t="shared" ca="1" si="6"/>
        <v>0</v>
      </c>
    </row>
    <row r="57" spans="1:7" x14ac:dyDescent="0.25">
      <c r="A57" s="21" t="s">
        <v>52</v>
      </c>
      <c r="B57" s="26">
        <f ca="1">Marzo!B57</f>
        <v>0</v>
      </c>
      <c r="C57" s="26">
        <f ca="1">Marzo!C57</f>
        <v>0</v>
      </c>
      <c r="D57" s="26">
        <f ca="1">Marzo!D57</f>
        <v>0</v>
      </c>
      <c r="E57" s="26">
        <f ca="1">Marzo!E57</f>
        <v>0</v>
      </c>
      <c r="F57" s="26">
        <f ca="1">Marzo!F57</f>
        <v>0</v>
      </c>
      <c r="G57" s="26">
        <f t="shared" ca="1" si="6"/>
        <v>0</v>
      </c>
    </row>
    <row r="58" spans="1:7" x14ac:dyDescent="0.25">
      <c r="A58" s="21" t="s">
        <v>53</v>
      </c>
      <c r="B58" s="26">
        <f ca="1">Marzo!B58</f>
        <v>0</v>
      </c>
      <c r="C58" s="26">
        <f ca="1">Marzo!C58</f>
        <v>0</v>
      </c>
      <c r="D58" s="26">
        <f ca="1">Marzo!D58</f>
        <v>0</v>
      </c>
      <c r="E58" s="26">
        <f ca="1">Marzo!E58</f>
        <v>0</v>
      </c>
      <c r="F58" s="26">
        <f ca="1">Marzo!F58</f>
        <v>0</v>
      </c>
      <c r="G58" s="26">
        <f t="shared" ca="1" si="6"/>
        <v>0</v>
      </c>
    </row>
    <row r="59" spans="1:7" x14ac:dyDescent="0.25">
      <c r="A59" s="21" t="s">
        <v>54</v>
      </c>
      <c r="B59" s="26">
        <f ca="1">Marzo!B59</f>
        <v>0</v>
      </c>
      <c r="C59" s="26">
        <f ca="1">Marzo!C59</f>
        <v>0</v>
      </c>
      <c r="D59" s="26">
        <f ca="1">Marzo!D59</f>
        <v>0</v>
      </c>
      <c r="E59" s="26">
        <f ca="1">Marzo!E59</f>
        <v>0</v>
      </c>
      <c r="F59" s="26">
        <f ca="1">Marzo!F59</f>
        <v>0</v>
      </c>
      <c r="G59" s="26">
        <f t="shared" ca="1" si="6"/>
        <v>0</v>
      </c>
    </row>
    <row r="60" spans="1:7" x14ac:dyDescent="0.25">
      <c r="A60" s="21" t="s">
        <v>55</v>
      </c>
      <c r="B60" s="26">
        <f ca="1">Marzo!B60</f>
        <v>0</v>
      </c>
      <c r="C60" s="26">
        <f ca="1">Marzo!C60</f>
        <v>0</v>
      </c>
      <c r="D60" s="26">
        <f ca="1">Marzo!D60</f>
        <v>0</v>
      </c>
      <c r="E60" s="26">
        <f ca="1">Marzo!E60</f>
        <v>0</v>
      </c>
      <c r="F60" s="26">
        <f ca="1">Marzo!F60</f>
        <v>0</v>
      </c>
      <c r="G60" s="26">
        <f t="shared" ca="1" si="6"/>
        <v>0</v>
      </c>
    </row>
    <row r="61" spans="1:7" x14ac:dyDescent="0.25">
      <c r="A61" s="21" t="s">
        <v>56</v>
      </c>
      <c r="B61" s="26">
        <f ca="1">Marzo!B61</f>
        <v>0</v>
      </c>
      <c r="C61" s="26">
        <f ca="1">Marzo!C61</f>
        <v>0</v>
      </c>
      <c r="D61" s="26">
        <f ca="1">Marzo!D61</f>
        <v>0</v>
      </c>
      <c r="E61" s="26">
        <f ca="1">Marzo!E61</f>
        <v>0</v>
      </c>
      <c r="F61" s="26">
        <f ca="1">Marzo!F61</f>
        <v>0</v>
      </c>
      <c r="G61" s="26">
        <f ca="1">SUM(B61:F61)</f>
        <v>0</v>
      </c>
    </row>
    <row r="62" spans="1:7" x14ac:dyDescent="0.25">
      <c r="A62" s="15" t="s">
        <v>29</v>
      </c>
      <c r="B62" s="31">
        <f t="shared" ref="B62:G62" ca="1" si="7">SUM(B38:B61)</f>
        <v>0</v>
      </c>
      <c r="C62" s="31">
        <f t="shared" ca="1" si="7"/>
        <v>0</v>
      </c>
      <c r="D62" s="31">
        <f t="shared" ca="1" si="7"/>
        <v>0</v>
      </c>
      <c r="E62" s="31">
        <f t="shared" ca="1" si="7"/>
        <v>0</v>
      </c>
      <c r="F62" s="31">
        <f t="shared" ca="1" si="7"/>
        <v>0</v>
      </c>
      <c r="G62" s="31">
        <f t="shared" ca="1" si="7"/>
        <v>0</v>
      </c>
    </row>
  </sheetData>
  <mergeCells count="33">
    <mergeCell ref="L25:M25"/>
    <mergeCell ref="N25:O25"/>
    <mergeCell ref="P25:Q25"/>
    <mergeCell ref="B30:Q30"/>
    <mergeCell ref="A25:A26"/>
    <mergeCell ref="B25:C25"/>
    <mergeCell ref="D25:E25"/>
    <mergeCell ref="F25:G25"/>
    <mergeCell ref="H25:I25"/>
    <mergeCell ref="J25:K25"/>
    <mergeCell ref="A35:G35"/>
    <mergeCell ref="A36:A37"/>
    <mergeCell ref="B36:C36"/>
    <mergeCell ref="D36:D37"/>
    <mergeCell ref="E36:E37"/>
    <mergeCell ref="F36:F37"/>
    <mergeCell ref="G36:G37"/>
    <mergeCell ref="G33:G34"/>
    <mergeCell ref="A1:R1"/>
    <mergeCell ref="A33:A34"/>
    <mergeCell ref="B33:C33"/>
    <mergeCell ref="D33:D34"/>
    <mergeCell ref="E33:E34"/>
    <mergeCell ref="F33:F34"/>
    <mergeCell ref="A9:N9"/>
    <mergeCell ref="A10:A11"/>
    <mergeCell ref="B10:C10"/>
    <mergeCell ref="D10:E10"/>
    <mergeCell ref="F10:G10"/>
    <mergeCell ref="H10:I10"/>
    <mergeCell ref="J10:K10"/>
    <mergeCell ref="L10:M10"/>
    <mergeCell ref="N10:N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3" workbookViewId="0">
      <selection activeCell="A33" sqref="A33:G59"/>
    </sheetView>
  </sheetViews>
  <sheetFormatPr baseColWidth="10" defaultRowHeight="15" x14ac:dyDescent="0.25"/>
  <cols>
    <col min="1" max="1" width="29" customWidth="1"/>
  </cols>
  <sheetData>
    <row r="1" spans="1:22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22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22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22" ht="15.75" thickBot="1" x14ac:dyDescent="0.3">
      <c r="A4" s="2" t="s">
        <v>7</v>
      </c>
      <c r="B4" s="78">
        <v>250</v>
      </c>
      <c r="C4" s="78">
        <v>250</v>
      </c>
      <c r="D4" s="78">
        <v>6</v>
      </c>
      <c r="E4" s="78">
        <v>6</v>
      </c>
      <c r="F4" s="78">
        <v>1</v>
      </c>
      <c r="G4" s="78">
        <v>1</v>
      </c>
      <c r="H4" s="78">
        <v>3</v>
      </c>
      <c r="I4" s="78">
        <v>3</v>
      </c>
      <c r="J4" s="78">
        <v>5</v>
      </c>
      <c r="K4" s="78">
        <v>5</v>
      </c>
      <c r="L4" s="78">
        <v>15</v>
      </c>
      <c r="M4" s="78">
        <v>16</v>
      </c>
      <c r="N4" s="78">
        <v>30</v>
      </c>
      <c r="O4" s="78">
        <v>31</v>
      </c>
      <c r="P4" s="78">
        <v>1</v>
      </c>
      <c r="Q4" s="78">
        <v>1</v>
      </c>
      <c r="R4" s="3">
        <f>SUM(B4:P4)</f>
        <v>623</v>
      </c>
    </row>
    <row r="5" spans="1:22" x14ac:dyDescent="0.25">
      <c r="A5" s="2" t="s">
        <v>8</v>
      </c>
      <c r="B5" s="4">
        <v>53</v>
      </c>
      <c r="C5" s="4">
        <v>53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5</v>
      </c>
      <c r="M5" s="4">
        <v>5</v>
      </c>
      <c r="N5" s="4">
        <v>21</v>
      </c>
      <c r="O5" s="4">
        <v>21</v>
      </c>
      <c r="P5" s="2">
        <v>0</v>
      </c>
      <c r="Q5" s="2">
        <v>0</v>
      </c>
      <c r="R5" s="3">
        <f>SUM(B5:Q5)</f>
        <v>158</v>
      </c>
    </row>
    <row r="6" spans="1:22" x14ac:dyDescent="0.25">
      <c r="A6" s="2" t="s">
        <v>9</v>
      </c>
      <c r="B6" s="2">
        <v>95</v>
      </c>
      <c r="C6" s="2">
        <v>95</v>
      </c>
      <c r="D6" s="2">
        <v>2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5</v>
      </c>
      <c r="M6" s="2">
        <v>5</v>
      </c>
      <c r="N6" s="2">
        <v>2</v>
      </c>
      <c r="O6" s="2">
        <v>2</v>
      </c>
      <c r="P6" s="2">
        <v>0</v>
      </c>
      <c r="Q6" s="2">
        <v>0</v>
      </c>
      <c r="R6" s="3">
        <f>SUM(B6:Q6)</f>
        <v>208</v>
      </c>
    </row>
    <row r="7" spans="1:22" x14ac:dyDescent="0.25">
      <c r="A7" s="2" t="s">
        <v>10</v>
      </c>
      <c r="B7" s="2">
        <v>21</v>
      </c>
      <c r="C7" s="2">
        <v>21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2">
        <v>4</v>
      </c>
      <c r="N7" s="2">
        <v>3</v>
      </c>
      <c r="O7" s="2">
        <v>3</v>
      </c>
      <c r="P7" s="2">
        <v>0</v>
      </c>
      <c r="Q7" s="2">
        <v>0</v>
      </c>
      <c r="R7" s="3">
        <f>SUM(B7:Q7)</f>
        <v>55</v>
      </c>
    </row>
    <row r="8" spans="1:22" x14ac:dyDescent="0.25">
      <c r="A8" s="5" t="s">
        <v>11</v>
      </c>
      <c r="B8" s="5">
        <f>SUM(B4:B7)</f>
        <v>419</v>
      </c>
      <c r="C8" s="5">
        <f t="shared" ref="C8:R8" si="0">SUM(C4:C7)</f>
        <v>419</v>
      </c>
      <c r="D8" s="5">
        <f t="shared" si="0"/>
        <v>8</v>
      </c>
      <c r="E8" s="5">
        <f t="shared" si="0"/>
        <v>8</v>
      </c>
      <c r="F8" s="5">
        <f t="shared" si="0"/>
        <v>1</v>
      </c>
      <c r="G8" s="5">
        <f t="shared" si="0"/>
        <v>1</v>
      </c>
      <c r="H8" s="5">
        <f t="shared" si="0"/>
        <v>3</v>
      </c>
      <c r="I8" s="5">
        <f t="shared" si="0"/>
        <v>3</v>
      </c>
      <c r="J8" s="5">
        <f t="shared" si="0"/>
        <v>5</v>
      </c>
      <c r="K8" s="5">
        <f t="shared" si="0"/>
        <v>5</v>
      </c>
      <c r="L8" s="5">
        <f t="shared" si="0"/>
        <v>28</v>
      </c>
      <c r="M8" s="5">
        <f t="shared" si="0"/>
        <v>30</v>
      </c>
      <c r="N8" s="5">
        <f t="shared" si="0"/>
        <v>56</v>
      </c>
      <c r="O8" s="5">
        <f t="shared" si="0"/>
        <v>57</v>
      </c>
      <c r="P8" s="5">
        <f t="shared" si="0"/>
        <v>1</v>
      </c>
      <c r="Q8" s="5">
        <f t="shared" si="0"/>
        <v>1</v>
      </c>
      <c r="R8" s="5">
        <f t="shared" si="0"/>
        <v>1044</v>
      </c>
    </row>
    <row r="9" spans="1:22" s="47" customFormat="1" x14ac:dyDescent="0.2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80"/>
      <c r="P9" s="80"/>
      <c r="Q9" s="80"/>
      <c r="R9" s="80"/>
    </row>
    <row r="10" spans="1:22" x14ac:dyDescent="0.25">
      <c r="A10" s="105" t="s">
        <v>16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7"/>
      <c r="S10" s="34"/>
    </row>
    <row r="11" spans="1:22" ht="37.5" customHeight="1" x14ac:dyDescent="0.25">
      <c r="A11" s="99" t="s">
        <v>1</v>
      </c>
      <c r="B11" s="103" t="s">
        <v>5</v>
      </c>
      <c r="C11" s="104"/>
      <c r="D11" s="103" t="s">
        <v>6</v>
      </c>
      <c r="E11" s="104"/>
      <c r="F11" s="103" t="s">
        <v>2</v>
      </c>
      <c r="G11" s="104"/>
      <c r="H11" s="108" t="s">
        <v>4</v>
      </c>
      <c r="I11" s="108"/>
      <c r="J11" s="108" t="s">
        <v>12</v>
      </c>
      <c r="K11" s="108"/>
      <c r="L11" s="103" t="s">
        <v>13</v>
      </c>
      <c r="M11" s="104"/>
      <c r="N11" s="97" t="s">
        <v>14</v>
      </c>
      <c r="O11" s="98"/>
      <c r="P11" s="97" t="s">
        <v>15</v>
      </c>
      <c r="Q11" s="98"/>
      <c r="R11" s="99" t="s">
        <v>11</v>
      </c>
      <c r="S11" s="35"/>
    </row>
    <row r="12" spans="1:22" x14ac:dyDescent="0.25">
      <c r="A12" s="100"/>
      <c r="B12" s="79" t="s">
        <v>58</v>
      </c>
      <c r="C12" s="79" t="s">
        <v>59</v>
      </c>
      <c r="D12" s="79" t="s">
        <v>58</v>
      </c>
      <c r="E12" s="79" t="s">
        <v>59</v>
      </c>
      <c r="F12" s="79" t="s">
        <v>58</v>
      </c>
      <c r="G12" s="79" t="s">
        <v>59</v>
      </c>
      <c r="H12" s="79" t="s">
        <v>58</v>
      </c>
      <c r="I12" s="79" t="s">
        <v>59</v>
      </c>
      <c r="J12" s="79" t="s">
        <v>58</v>
      </c>
      <c r="K12" s="79" t="s">
        <v>59</v>
      </c>
      <c r="L12" s="79" t="s">
        <v>58</v>
      </c>
      <c r="M12" s="79" t="s">
        <v>59</v>
      </c>
      <c r="N12" s="79" t="s">
        <v>58</v>
      </c>
      <c r="O12" s="79" t="s">
        <v>59</v>
      </c>
      <c r="P12" s="79" t="s">
        <v>58</v>
      </c>
      <c r="Q12" s="79" t="s">
        <v>59</v>
      </c>
      <c r="R12" s="100"/>
      <c r="S12" s="35"/>
    </row>
    <row r="13" spans="1:22" ht="36" x14ac:dyDescent="0.25">
      <c r="A13" s="6" t="s">
        <v>17</v>
      </c>
      <c r="B13" s="74">
        <v>87</v>
      </c>
      <c r="C13" s="74">
        <v>93</v>
      </c>
      <c r="D13" s="74">
        <v>0</v>
      </c>
      <c r="E13" s="74">
        <v>0</v>
      </c>
      <c r="F13" s="74">
        <v>1</v>
      </c>
      <c r="G13" s="74">
        <v>1</v>
      </c>
      <c r="H13" s="74">
        <v>1</v>
      </c>
      <c r="I13" s="74">
        <v>1</v>
      </c>
      <c r="J13" s="74">
        <v>0</v>
      </c>
      <c r="K13" s="74">
        <v>0</v>
      </c>
      <c r="L13" s="74">
        <v>3</v>
      </c>
      <c r="M13" s="74">
        <v>3</v>
      </c>
      <c r="N13" s="74">
        <v>0</v>
      </c>
      <c r="O13" s="74">
        <v>0</v>
      </c>
      <c r="P13" s="74">
        <v>0</v>
      </c>
      <c r="Q13" s="74">
        <v>0</v>
      </c>
      <c r="R13" s="9">
        <f>SUM(B13:Q13)</f>
        <v>190</v>
      </c>
      <c r="S13" s="34"/>
    </row>
    <row r="14" spans="1:22" ht="24" x14ac:dyDescent="0.25">
      <c r="A14" s="6" t="s">
        <v>18</v>
      </c>
      <c r="B14" s="74">
        <v>15</v>
      </c>
      <c r="C14" s="74">
        <v>15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9">
        <f t="shared" ref="R14:R21" si="1">SUM(B14:Q14)</f>
        <v>30</v>
      </c>
      <c r="S14" s="36"/>
    </row>
    <row r="15" spans="1:22" ht="24" x14ac:dyDescent="0.25">
      <c r="A15" s="6" t="s">
        <v>81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9">
        <f t="shared" si="1"/>
        <v>0</v>
      </c>
      <c r="S15" s="36"/>
    </row>
    <row r="16" spans="1:22" x14ac:dyDescent="0.25">
      <c r="A16" s="21" t="s">
        <v>20</v>
      </c>
      <c r="B16" s="74">
        <v>4</v>
      </c>
      <c r="C16" s="74">
        <v>5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9">
        <f t="shared" si="1"/>
        <v>9</v>
      </c>
      <c r="S16" s="36"/>
      <c r="T16" s="22"/>
      <c r="U16" s="22"/>
      <c r="V16" s="22"/>
    </row>
    <row r="17" spans="1:22" ht="19.5" customHeight="1" x14ac:dyDescent="0.25">
      <c r="A17" s="21" t="s">
        <v>21</v>
      </c>
      <c r="B17" s="74">
        <v>2</v>
      </c>
      <c r="C17" s="74">
        <v>2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3</v>
      </c>
      <c r="M17" s="74">
        <v>3</v>
      </c>
      <c r="N17" s="74">
        <v>1</v>
      </c>
      <c r="O17" s="74">
        <v>1</v>
      </c>
      <c r="P17" s="74">
        <v>0</v>
      </c>
      <c r="Q17" s="74">
        <v>0</v>
      </c>
      <c r="R17" s="9">
        <f t="shared" si="1"/>
        <v>12</v>
      </c>
      <c r="S17" s="34"/>
      <c r="T17" s="22"/>
      <c r="U17" s="22"/>
      <c r="V17" s="22"/>
    </row>
    <row r="18" spans="1:22" x14ac:dyDescent="0.25">
      <c r="A18" s="21" t="s">
        <v>22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2</v>
      </c>
      <c r="O18" s="74">
        <v>3</v>
      </c>
      <c r="P18" s="74">
        <v>0</v>
      </c>
      <c r="Q18" s="74">
        <v>0</v>
      </c>
      <c r="R18" s="9">
        <f t="shared" si="1"/>
        <v>5</v>
      </c>
      <c r="S18" s="36"/>
      <c r="T18" s="22"/>
      <c r="U18" s="22"/>
      <c r="V18" s="22"/>
    </row>
    <row r="19" spans="1:22" ht="24" x14ac:dyDescent="0.25">
      <c r="A19" s="6" t="s">
        <v>24</v>
      </c>
      <c r="B19" s="74">
        <v>3</v>
      </c>
      <c r="C19" s="74">
        <v>3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0</v>
      </c>
      <c r="R19" s="9">
        <f t="shared" si="1"/>
        <v>6</v>
      </c>
      <c r="S19" s="36"/>
    </row>
    <row r="20" spans="1:22" x14ac:dyDescent="0.25">
      <c r="A20" s="6" t="s">
        <v>25</v>
      </c>
      <c r="B20" s="74">
        <v>49</v>
      </c>
      <c r="C20" s="74">
        <v>49</v>
      </c>
      <c r="D20" s="74">
        <v>2</v>
      </c>
      <c r="E20" s="74">
        <v>2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9">
        <f t="shared" si="1"/>
        <v>102</v>
      </c>
      <c r="S20" s="34"/>
    </row>
    <row r="21" spans="1:22" ht="24" x14ac:dyDescent="0.25">
      <c r="A21" s="6" t="s">
        <v>26</v>
      </c>
      <c r="B21" s="74">
        <v>65</v>
      </c>
      <c r="C21" s="74">
        <v>65</v>
      </c>
      <c r="D21" s="74">
        <v>0</v>
      </c>
      <c r="E21" s="74">
        <v>0</v>
      </c>
      <c r="F21" s="74">
        <v>1</v>
      </c>
      <c r="G21" s="74">
        <v>1</v>
      </c>
      <c r="H21" s="74">
        <v>0</v>
      </c>
      <c r="I21" s="74">
        <v>0</v>
      </c>
      <c r="J21" s="74">
        <v>0</v>
      </c>
      <c r="K21" s="74">
        <v>0</v>
      </c>
      <c r="L21" s="74">
        <v>4</v>
      </c>
      <c r="M21" s="74">
        <v>4</v>
      </c>
      <c r="N21" s="74">
        <v>4</v>
      </c>
      <c r="O21" s="74">
        <v>4</v>
      </c>
      <c r="P21" s="74">
        <v>0</v>
      </c>
      <c r="Q21" s="74">
        <v>0</v>
      </c>
      <c r="R21" s="9">
        <f t="shared" si="1"/>
        <v>148</v>
      </c>
      <c r="S21" s="34"/>
    </row>
    <row r="22" spans="1:22" x14ac:dyDescent="0.25">
      <c r="A22" s="15" t="s">
        <v>11</v>
      </c>
      <c r="B22" s="24">
        <f t="shared" ref="B22:Q22" si="2">SUM(B13:B21)</f>
        <v>225</v>
      </c>
      <c r="C22" s="24">
        <f t="shared" si="2"/>
        <v>232</v>
      </c>
      <c r="D22" s="24">
        <f t="shared" si="2"/>
        <v>2</v>
      </c>
      <c r="E22" s="24">
        <f t="shared" si="2"/>
        <v>2</v>
      </c>
      <c r="F22" s="24">
        <f t="shared" si="2"/>
        <v>2</v>
      </c>
      <c r="G22" s="24">
        <f t="shared" si="2"/>
        <v>2</v>
      </c>
      <c r="H22" s="24">
        <f t="shared" si="2"/>
        <v>1</v>
      </c>
      <c r="I22" s="24">
        <f t="shared" si="2"/>
        <v>1</v>
      </c>
      <c r="J22" s="24">
        <f t="shared" si="2"/>
        <v>0</v>
      </c>
      <c r="K22" s="24">
        <f t="shared" si="2"/>
        <v>0</v>
      </c>
      <c r="L22" s="24">
        <f t="shared" si="2"/>
        <v>10</v>
      </c>
      <c r="M22" s="24">
        <f t="shared" si="2"/>
        <v>10</v>
      </c>
      <c r="N22" s="24">
        <f t="shared" si="2"/>
        <v>7</v>
      </c>
      <c r="O22" s="24">
        <f t="shared" si="2"/>
        <v>8</v>
      </c>
      <c r="P22" s="24">
        <f t="shared" si="2"/>
        <v>0</v>
      </c>
      <c r="Q22" s="24">
        <f t="shared" si="2"/>
        <v>0</v>
      </c>
      <c r="R22" s="24">
        <f>SUM(R13:R21)</f>
        <v>502</v>
      </c>
      <c r="S22" s="34"/>
    </row>
    <row r="25" spans="1:22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22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22" x14ac:dyDescent="0.25">
      <c r="A27" s="17" t="s">
        <v>27</v>
      </c>
      <c r="B27" s="18">
        <f t="shared" ref="B27:Q27" si="3">B8</f>
        <v>419</v>
      </c>
      <c r="C27" s="18">
        <f t="shared" si="3"/>
        <v>419</v>
      </c>
      <c r="D27" s="18">
        <f t="shared" si="3"/>
        <v>8</v>
      </c>
      <c r="E27" s="18">
        <f t="shared" si="3"/>
        <v>8</v>
      </c>
      <c r="F27" s="18">
        <f t="shared" si="3"/>
        <v>1</v>
      </c>
      <c r="G27" s="18">
        <f t="shared" si="3"/>
        <v>1</v>
      </c>
      <c r="H27" s="18">
        <f t="shared" si="3"/>
        <v>3</v>
      </c>
      <c r="I27" s="18">
        <f t="shared" si="3"/>
        <v>3</v>
      </c>
      <c r="J27" s="18">
        <f t="shared" si="3"/>
        <v>5</v>
      </c>
      <c r="K27" s="18">
        <f t="shared" si="3"/>
        <v>5</v>
      </c>
      <c r="L27" s="18">
        <f t="shared" si="3"/>
        <v>28</v>
      </c>
      <c r="M27" s="18">
        <f t="shared" si="3"/>
        <v>30</v>
      </c>
      <c r="N27" s="18">
        <f t="shared" si="3"/>
        <v>56</v>
      </c>
      <c r="O27" s="18">
        <f t="shared" si="3"/>
        <v>57</v>
      </c>
      <c r="P27" s="18">
        <f t="shared" si="3"/>
        <v>1</v>
      </c>
      <c r="Q27" s="18">
        <f t="shared" si="3"/>
        <v>1</v>
      </c>
    </row>
    <row r="28" spans="1:22" ht="24" x14ac:dyDescent="0.25">
      <c r="A28" s="20" t="s">
        <v>28</v>
      </c>
      <c r="B28" s="18">
        <f t="shared" ref="B28:Q28" si="4">B22</f>
        <v>225</v>
      </c>
      <c r="C28" s="18">
        <f t="shared" si="4"/>
        <v>232</v>
      </c>
      <c r="D28" s="18">
        <f t="shared" si="4"/>
        <v>2</v>
      </c>
      <c r="E28" s="18">
        <f t="shared" si="4"/>
        <v>2</v>
      </c>
      <c r="F28" s="18">
        <f t="shared" si="4"/>
        <v>2</v>
      </c>
      <c r="G28" s="18">
        <f t="shared" si="4"/>
        <v>2</v>
      </c>
      <c r="H28" s="18">
        <f t="shared" si="4"/>
        <v>1</v>
      </c>
      <c r="I28" s="18">
        <f t="shared" si="4"/>
        <v>1</v>
      </c>
      <c r="J28" s="18">
        <f t="shared" si="4"/>
        <v>0</v>
      </c>
      <c r="K28" s="18">
        <f t="shared" si="4"/>
        <v>0</v>
      </c>
      <c r="L28" s="18">
        <f t="shared" si="4"/>
        <v>10</v>
      </c>
      <c r="M28" s="18">
        <f t="shared" si="4"/>
        <v>10</v>
      </c>
      <c r="N28" s="18">
        <f t="shared" si="4"/>
        <v>7</v>
      </c>
      <c r="O28" s="18">
        <f t="shared" si="4"/>
        <v>8</v>
      </c>
      <c r="P28" s="18">
        <f t="shared" si="4"/>
        <v>0</v>
      </c>
      <c r="Q28" s="18">
        <f t="shared" si="4"/>
        <v>0</v>
      </c>
    </row>
    <row r="29" spans="1:22" x14ac:dyDescent="0.25">
      <c r="A29" s="19" t="s">
        <v>29</v>
      </c>
      <c r="B29" s="25">
        <f>SUM(B27:B28)</f>
        <v>644</v>
      </c>
      <c r="C29" s="25">
        <f t="shared" ref="C29:P29" si="5">SUM(C27:C28)</f>
        <v>651</v>
      </c>
      <c r="D29" s="25">
        <f t="shared" si="5"/>
        <v>10</v>
      </c>
      <c r="E29" s="25">
        <f t="shared" si="5"/>
        <v>10</v>
      </c>
      <c r="F29" s="25">
        <f t="shared" si="5"/>
        <v>3</v>
      </c>
      <c r="G29" s="25">
        <f t="shared" si="5"/>
        <v>3</v>
      </c>
      <c r="H29" s="25">
        <f t="shared" si="5"/>
        <v>4</v>
      </c>
      <c r="I29" s="25">
        <f t="shared" si="5"/>
        <v>4</v>
      </c>
      <c r="J29" s="25">
        <f t="shared" si="5"/>
        <v>5</v>
      </c>
      <c r="K29" s="25">
        <f t="shared" si="5"/>
        <v>5</v>
      </c>
      <c r="L29" s="25">
        <f t="shared" si="5"/>
        <v>38</v>
      </c>
      <c r="M29" s="25">
        <f t="shared" si="5"/>
        <v>40</v>
      </c>
      <c r="N29" s="25">
        <f t="shared" si="5"/>
        <v>63</v>
      </c>
      <c r="O29" s="25">
        <f t="shared" si="5"/>
        <v>65</v>
      </c>
      <c r="P29" s="25">
        <f t="shared" si="5"/>
        <v>1</v>
      </c>
      <c r="Q29" s="25">
        <f>SUM(Q27:Q28)</f>
        <v>1</v>
      </c>
    </row>
    <row r="30" spans="1:22" x14ac:dyDescent="0.25">
      <c r="A30" s="24" t="s">
        <v>30</v>
      </c>
      <c r="B30" s="109">
        <f>SUM(B29,D29,F29,H29,J29,L29,N29,P29)</f>
        <v>768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2" spans="1:22" ht="15.75" thickBot="1" x14ac:dyDescent="0.3"/>
    <row r="33" spans="1:7" x14ac:dyDescent="0.25">
      <c r="A33" s="120" t="s">
        <v>83</v>
      </c>
      <c r="B33" s="121"/>
      <c r="C33" s="121"/>
      <c r="D33" s="121"/>
      <c r="E33" s="121"/>
      <c r="F33" s="121"/>
      <c r="G33" s="122"/>
    </row>
    <row r="34" spans="1:7" x14ac:dyDescent="0.25">
      <c r="A34" s="123" t="s">
        <v>1</v>
      </c>
      <c r="B34" s="116" t="s">
        <v>31</v>
      </c>
      <c r="C34" s="116"/>
      <c r="D34" s="115" t="s">
        <v>2</v>
      </c>
      <c r="E34" s="115" t="s">
        <v>32</v>
      </c>
      <c r="F34" s="115" t="s">
        <v>33</v>
      </c>
      <c r="G34" s="126" t="s">
        <v>34</v>
      </c>
    </row>
    <row r="35" spans="1:7" ht="15.75" thickBot="1" x14ac:dyDescent="0.3">
      <c r="A35" s="124"/>
      <c r="B35" s="81" t="s">
        <v>5</v>
      </c>
      <c r="C35" s="81" t="s">
        <v>6</v>
      </c>
      <c r="D35" s="125"/>
      <c r="E35" s="125"/>
      <c r="F35" s="125"/>
      <c r="G35" s="127"/>
    </row>
    <row r="36" spans="1:7" ht="24" x14ac:dyDescent="0.25">
      <c r="A36" s="82" t="s">
        <v>35</v>
      </c>
      <c r="B36" s="83">
        <v>111</v>
      </c>
      <c r="C36" s="83">
        <v>2</v>
      </c>
      <c r="D36" s="83">
        <v>1</v>
      </c>
      <c r="E36" s="83">
        <v>3</v>
      </c>
      <c r="F36" s="83">
        <v>5</v>
      </c>
      <c r="G36" s="84">
        <f>SUM(B36:F36)</f>
        <v>122</v>
      </c>
    </row>
    <row r="37" spans="1:7" ht="24" x14ac:dyDescent="0.25">
      <c r="A37" s="85" t="s">
        <v>26</v>
      </c>
      <c r="B37" s="117"/>
      <c r="C37" s="118"/>
      <c r="D37" s="118"/>
      <c r="E37" s="118"/>
      <c r="F37" s="118"/>
      <c r="G37" s="119"/>
    </row>
    <row r="38" spans="1:7" x14ac:dyDescent="0.25">
      <c r="A38" s="86" t="s">
        <v>84</v>
      </c>
      <c r="B38" s="26">
        <v>121</v>
      </c>
      <c r="C38" s="26">
        <v>0</v>
      </c>
      <c r="D38" s="26">
        <v>0</v>
      </c>
      <c r="E38" s="26">
        <v>1</v>
      </c>
      <c r="F38" s="26">
        <v>0</v>
      </c>
      <c r="G38" s="87">
        <f t="shared" ref="G38:G58" si="6">SUM(B38:F38)</f>
        <v>122</v>
      </c>
    </row>
    <row r="39" spans="1:7" x14ac:dyDescent="0.25">
      <c r="A39" s="86" t="s">
        <v>85</v>
      </c>
      <c r="B39" s="26">
        <v>124</v>
      </c>
      <c r="C39" s="26">
        <v>0</v>
      </c>
      <c r="D39" s="26">
        <v>0</v>
      </c>
      <c r="E39" s="26">
        <v>20</v>
      </c>
      <c r="F39" s="26">
        <v>5</v>
      </c>
      <c r="G39" s="88">
        <f t="shared" si="6"/>
        <v>149</v>
      </c>
    </row>
    <row r="40" spans="1:7" x14ac:dyDescent="0.25">
      <c r="A40" s="86" t="s">
        <v>86</v>
      </c>
      <c r="B40" s="26">
        <v>317</v>
      </c>
      <c r="C40" s="26">
        <v>3</v>
      </c>
      <c r="D40" s="26">
        <v>0</v>
      </c>
      <c r="E40" s="26">
        <v>2</v>
      </c>
      <c r="F40" s="26">
        <v>0</v>
      </c>
      <c r="G40" s="88">
        <f t="shared" si="6"/>
        <v>322</v>
      </c>
    </row>
    <row r="41" spans="1:7" x14ac:dyDescent="0.25">
      <c r="A41" s="86" t="s">
        <v>87</v>
      </c>
      <c r="B41" s="26">
        <v>32</v>
      </c>
      <c r="C41" s="26">
        <v>0</v>
      </c>
      <c r="D41" s="26">
        <v>0</v>
      </c>
      <c r="E41" s="26">
        <v>0</v>
      </c>
      <c r="F41" s="26">
        <v>0</v>
      </c>
      <c r="G41" s="88">
        <f t="shared" si="6"/>
        <v>32</v>
      </c>
    </row>
    <row r="42" spans="1:7" x14ac:dyDescent="0.25">
      <c r="A42" s="86" t="s">
        <v>88</v>
      </c>
      <c r="B42" s="26">
        <v>334</v>
      </c>
      <c r="C42" s="26">
        <v>0</v>
      </c>
      <c r="D42" s="26">
        <v>0</v>
      </c>
      <c r="E42" s="26">
        <v>0</v>
      </c>
      <c r="F42" s="26">
        <v>0</v>
      </c>
      <c r="G42" s="88">
        <f t="shared" si="6"/>
        <v>334</v>
      </c>
    </row>
    <row r="43" spans="1:7" x14ac:dyDescent="0.25">
      <c r="A43" s="86" t="s">
        <v>89</v>
      </c>
      <c r="B43" s="26">
        <v>53</v>
      </c>
      <c r="C43" s="26">
        <v>0</v>
      </c>
      <c r="D43" s="26">
        <v>0</v>
      </c>
      <c r="E43" s="26">
        <v>4</v>
      </c>
      <c r="F43" s="26">
        <v>0</v>
      </c>
      <c r="G43" s="88">
        <f t="shared" si="6"/>
        <v>57</v>
      </c>
    </row>
    <row r="44" spans="1:7" x14ac:dyDescent="0.25">
      <c r="A44" s="86" t="s">
        <v>90</v>
      </c>
      <c r="B44" s="26">
        <v>89</v>
      </c>
      <c r="C44" s="26">
        <v>3</v>
      </c>
      <c r="D44" s="26">
        <v>0</v>
      </c>
      <c r="E44" s="26">
        <v>1</v>
      </c>
      <c r="F44" s="26">
        <v>16</v>
      </c>
      <c r="G44" s="88">
        <f t="shared" si="6"/>
        <v>109</v>
      </c>
    </row>
    <row r="45" spans="1:7" x14ac:dyDescent="0.25">
      <c r="A45" s="86" t="s">
        <v>91</v>
      </c>
      <c r="B45" s="26">
        <v>168</v>
      </c>
      <c r="C45" s="26">
        <v>1</v>
      </c>
      <c r="D45" s="26">
        <v>0</v>
      </c>
      <c r="E45" s="26">
        <v>3</v>
      </c>
      <c r="F45" s="26">
        <v>8</v>
      </c>
      <c r="G45" s="88">
        <f t="shared" si="6"/>
        <v>180</v>
      </c>
    </row>
    <row r="46" spans="1:7" x14ac:dyDescent="0.25">
      <c r="A46" s="86" t="s">
        <v>92</v>
      </c>
      <c r="B46" s="26">
        <v>309</v>
      </c>
      <c r="C46" s="26">
        <v>0</v>
      </c>
      <c r="D46" s="26">
        <v>0</v>
      </c>
      <c r="E46" s="26">
        <v>7</v>
      </c>
      <c r="F46" s="26">
        <v>2</v>
      </c>
      <c r="G46" s="88">
        <f t="shared" si="6"/>
        <v>318</v>
      </c>
    </row>
    <row r="47" spans="1:7" x14ac:dyDescent="0.25">
      <c r="A47" s="86" t="s">
        <v>93</v>
      </c>
      <c r="B47" s="26">
        <v>122</v>
      </c>
      <c r="C47" s="26">
        <v>0</v>
      </c>
      <c r="D47" s="26">
        <v>0</v>
      </c>
      <c r="E47" s="26">
        <v>32</v>
      </c>
      <c r="F47" s="26">
        <v>104</v>
      </c>
      <c r="G47" s="88">
        <f t="shared" si="6"/>
        <v>258</v>
      </c>
    </row>
    <row r="48" spans="1:7" x14ac:dyDescent="0.25">
      <c r="A48" s="86" t="s">
        <v>94</v>
      </c>
      <c r="B48" s="26">
        <v>9</v>
      </c>
      <c r="C48" s="26">
        <v>0</v>
      </c>
      <c r="D48" s="26">
        <v>0</v>
      </c>
      <c r="E48" s="26">
        <v>6</v>
      </c>
      <c r="F48" s="26">
        <v>23</v>
      </c>
      <c r="G48" s="88">
        <f t="shared" si="6"/>
        <v>38</v>
      </c>
    </row>
    <row r="49" spans="1:7" x14ac:dyDescent="0.25">
      <c r="A49" s="86" t="s">
        <v>95</v>
      </c>
      <c r="B49" s="26">
        <v>4</v>
      </c>
      <c r="C49" s="26">
        <v>0</v>
      </c>
      <c r="D49" s="26">
        <v>0</v>
      </c>
      <c r="E49" s="26">
        <v>0</v>
      </c>
      <c r="F49" s="26">
        <v>41</v>
      </c>
      <c r="G49" s="88">
        <f t="shared" si="6"/>
        <v>45</v>
      </c>
    </row>
    <row r="50" spans="1:7" x14ac:dyDescent="0.25">
      <c r="A50" s="86" t="s">
        <v>96</v>
      </c>
      <c r="B50" s="26">
        <v>0</v>
      </c>
      <c r="C50" s="26">
        <v>0</v>
      </c>
      <c r="D50" s="26">
        <v>0</v>
      </c>
      <c r="E50" s="26">
        <v>0</v>
      </c>
      <c r="F50" s="26">
        <v>87</v>
      </c>
      <c r="G50" s="88">
        <f t="shared" si="6"/>
        <v>87</v>
      </c>
    </row>
    <row r="51" spans="1:7" x14ac:dyDescent="0.25">
      <c r="A51" s="86" t="s">
        <v>97</v>
      </c>
      <c r="B51" s="26">
        <v>5</v>
      </c>
      <c r="C51" s="26">
        <v>0</v>
      </c>
      <c r="D51" s="26">
        <v>0</v>
      </c>
      <c r="E51" s="26">
        <v>8</v>
      </c>
      <c r="F51" s="26">
        <v>32</v>
      </c>
      <c r="G51" s="88">
        <f t="shared" si="6"/>
        <v>45</v>
      </c>
    </row>
    <row r="52" spans="1:7" x14ac:dyDescent="0.25">
      <c r="A52" s="86" t="s">
        <v>98</v>
      </c>
      <c r="B52" s="26">
        <v>20</v>
      </c>
      <c r="C52" s="26">
        <v>0</v>
      </c>
      <c r="D52" s="26">
        <v>0</v>
      </c>
      <c r="E52" s="26">
        <v>5</v>
      </c>
      <c r="F52" s="26">
        <v>30</v>
      </c>
      <c r="G52" s="88">
        <f t="shared" si="6"/>
        <v>55</v>
      </c>
    </row>
    <row r="53" spans="1:7" x14ac:dyDescent="0.25">
      <c r="A53" s="86" t="s">
        <v>99</v>
      </c>
      <c r="B53" s="26">
        <v>265</v>
      </c>
      <c r="C53" s="26">
        <v>4</v>
      </c>
      <c r="D53" s="26">
        <v>1</v>
      </c>
      <c r="E53" s="26">
        <v>0</v>
      </c>
      <c r="F53" s="26">
        <v>19</v>
      </c>
      <c r="G53" s="88">
        <f t="shared" si="6"/>
        <v>289</v>
      </c>
    </row>
    <row r="54" spans="1:7" x14ac:dyDescent="0.25">
      <c r="A54" s="86" t="s">
        <v>100</v>
      </c>
      <c r="B54" s="26">
        <v>1</v>
      </c>
      <c r="C54" s="26">
        <v>0</v>
      </c>
      <c r="D54" s="26">
        <v>0</v>
      </c>
      <c r="E54" s="26">
        <v>9</v>
      </c>
      <c r="F54" s="26">
        <v>33</v>
      </c>
      <c r="G54" s="88">
        <f t="shared" si="6"/>
        <v>43</v>
      </c>
    </row>
    <row r="55" spans="1:7" x14ac:dyDescent="0.25">
      <c r="A55" s="86" t="s">
        <v>101</v>
      </c>
      <c r="B55" s="26">
        <v>2</v>
      </c>
      <c r="C55" s="26">
        <v>0</v>
      </c>
      <c r="D55" s="26">
        <v>0</v>
      </c>
      <c r="E55" s="26">
        <v>0</v>
      </c>
      <c r="F55" s="26">
        <v>18</v>
      </c>
      <c r="G55" s="88">
        <f t="shared" si="6"/>
        <v>20</v>
      </c>
    </row>
    <row r="56" spans="1:7" x14ac:dyDescent="0.25">
      <c r="A56" s="86" t="s">
        <v>102</v>
      </c>
      <c r="B56" s="26">
        <v>7</v>
      </c>
      <c r="C56" s="26">
        <v>0</v>
      </c>
      <c r="D56" s="26">
        <v>0</v>
      </c>
      <c r="E56" s="26">
        <v>1</v>
      </c>
      <c r="F56" s="26">
        <v>10</v>
      </c>
      <c r="G56" s="88">
        <f t="shared" si="6"/>
        <v>18</v>
      </c>
    </row>
    <row r="57" spans="1:7" x14ac:dyDescent="0.25">
      <c r="A57" s="86" t="s">
        <v>103</v>
      </c>
      <c r="B57" s="26">
        <v>11</v>
      </c>
      <c r="C57" s="26">
        <v>0</v>
      </c>
      <c r="D57" s="26">
        <v>0</v>
      </c>
      <c r="E57" s="26">
        <v>0</v>
      </c>
      <c r="F57" s="26">
        <v>1</v>
      </c>
      <c r="G57" s="88">
        <f t="shared" si="6"/>
        <v>12</v>
      </c>
    </row>
    <row r="58" spans="1:7" ht="15.75" thickBot="1" x14ac:dyDescent="0.3">
      <c r="A58" s="86" t="s">
        <v>104</v>
      </c>
      <c r="B58" s="89">
        <v>5</v>
      </c>
      <c r="C58" s="26">
        <v>0</v>
      </c>
      <c r="D58" s="26">
        <v>0</v>
      </c>
      <c r="E58" s="89">
        <v>3</v>
      </c>
      <c r="F58" s="89">
        <v>17</v>
      </c>
      <c r="G58" s="90">
        <f t="shared" si="6"/>
        <v>25</v>
      </c>
    </row>
    <row r="59" spans="1:7" ht="15.75" thickBot="1" x14ac:dyDescent="0.3">
      <c r="A59" s="91" t="s">
        <v>29</v>
      </c>
      <c r="B59" s="92">
        <f t="shared" ref="B59:G59" si="7">SUM(B36:B58)</f>
        <v>2109</v>
      </c>
      <c r="C59" s="92">
        <f t="shared" si="7"/>
        <v>13</v>
      </c>
      <c r="D59" s="92">
        <f t="shared" si="7"/>
        <v>2</v>
      </c>
      <c r="E59" s="92">
        <f t="shared" si="7"/>
        <v>105</v>
      </c>
      <c r="F59" s="92">
        <f t="shared" si="7"/>
        <v>451</v>
      </c>
      <c r="G59" s="93">
        <f t="shared" si="7"/>
        <v>2680</v>
      </c>
    </row>
  </sheetData>
  <mergeCells count="30">
    <mergeCell ref="B37:G37"/>
    <mergeCell ref="B11:C11"/>
    <mergeCell ref="A33:G33"/>
    <mergeCell ref="A34:A35"/>
    <mergeCell ref="B34:C34"/>
    <mergeCell ref="D34:D35"/>
    <mergeCell ref="E34:E35"/>
    <mergeCell ref="F34:F35"/>
    <mergeCell ref="G34:G35"/>
    <mergeCell ref="A25:A26"/>
    <mergeCell ref="B30:Q30"/>
    <mergeCell ref="B25:C25"/>
    <mergeCell ref="D25:E25"/>
    <mergeCell ref="F25:G25"/>
    <mergeCell ref="H25:I25"/>
    <mergeCell ref="J25:K25"/>
    <mergeCell ref="L25:M25"/>
    <mergeCell ref="N25:O25"/>
    <mergeCell ref="A1:R1"/>
    <mergeCell ref="A11:A12"/>
    <mergeCell ref="P25:Q25"/>
    <mergeCell ref="A10:R10"/>
    <mergeCell ref="N11:O11"/>
    <mergeCell ref="P11:Q11"/>
    <mergeCell ref="R11:R12"/>
    <mergeCell ref="L11:M11"/>
    <mergeCell ref="H11:I11"/>
    <mergeCell ref="F11:G11"/>
    <mergeCell ref="D11:E11"/>
    <mergeCell ref="J11:K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N14" sqref="N14"/>
    </sheetView>
  </sheetViews>
  <sheetFormatPr baseColWidth="10" defaultRowHeight="15" x14ac:dyDescent="0.25"/>
  <cols>
    <col min="1" max="1" width="31.57031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4">
        <v>275</v>
      </c>
      <c r="C4" s="4">
        <v>284</v>
      </c>
      <c r="D4" s="4">
        <v>10</v>
      </c>
      <c r="E4" s="4">
        <v>10</v>
      </c>
      <c r="F4" s="4">
        <v>0</v>
      </c>
      <c r="G4" s="4">
        <v>0</v>
      </c>
      <c r="H4" s="4">
        <v>1</v>
      </c>
      <c r="I4" s="4">
        <v>1</v>
      </c>
      <c r="J4" s="4">
        <v>0</v>
      </c>
      <c r="K4" s="4">
        <v>0</v>
      </c>
      <c r="L4" s="4">
        <v>8</v>
      </c>
      <c r="M4" s="4">
        <v>8</v>
      </c>
      <c r="N4" s="4">
        <v>21</v>
      </c>
      <c r="O4" s="4">
        <v>21</v>
      </c>
      <c r="P4" s="2">
        <v>0</v>
      </c>
      <c r="Q4" s="2">
        <v>0</v>
      </c>
      <c r="R4" s="3">
        <f>SUM(B4:P4)</f>
        <v>639</v>
      </c>
    </row>
    <row r="5" spans="1:18" x14ac:dyDescent="0.25">
      <c r="A5" s="2" t="s">
        <v>8</v>
      </c>
      <c r="B5" s="4">
        <v>22</v>
      </c>
      <c r="C5" s="4">
        <v>22</v>
      </c>
      <c r="D5" s="4">
        <v>0</v>
      </c>
      <c r="E5" s="4">
        <v>0</v>
      </c>
      <c r="F5" s="4">
        <v>2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2</v>
      </c>
      <c r="N5" s="4">
        <v>13</v>
      </c>
      <c r="O5" s="4">
        <v>13</v>
      </c>
      <c r="P5" s="2">
        <v>0</v>
      </c>
      <c r="Q5" s="2">
        <v>0</v>
      </c>
      <c r="R5" s="3">
        <f>SUM(B5:Q5)</f>
        <v>78</v>
      </c>
    </row>
    <row r="6" spans="1:18" x14ac:dyDescent="0.25">
      <c r="A6" s="2" t="s">
        <v>9</v>
      </c>
      <c r="B6" s="2">
        <v>98</v>
      </c>
      <c r="C6" s="2">
        <v>98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Q6" s="2">
        <v>0</v>
      </c>
      <c r="R6" s="3">
        <f>SUM(B6:Q6)</f>
        <v>200</v>
      </c>
    </row>
    <row r="7" spans="1:18" x14ac:dyDescent="0.25">
      <c r="A7" s="2" t="s">
        <v>10</v>
      </c>
      <c r="B7" s="2">
        <v>14</v>
      </c>
      <c r="C7" s="2">
        <v>14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7</v>
      </c>
      <c r="O7" s="2">
        <v>7</v>
      </c>
      <c r="P7" s="2">
        <v>0</v>
      </c>
      <c r="Q7" s="2">
        <v>0</v>
      </c>
      <c r="R7" s="3">
        <f>SUM(B7:Q7)</f>
        <v>46</v>
      </c>
    </row>
    <row r="8" spans="1:18" x14ac:dyDescent="0.25">
      <c r="A8" s="5" t="s">
        <v>11</v>
      </c>
      <c r="B8" s="5">
        <f>SUM(B4:B7)</f>
        <v>409</v>
      </c>
      <c r="C8" s="5">
        <f t="shared" ref="C8:R8" si="0">SUM(C4:C7)</f>
        <v>418</v>
      </c>
      <c r="D8" s="5">
        <f t="shared" si="0"/>
        <v>10</v>
      </c>
      <c r="E8" s="5">
        <f t="shared" si="0"/>
        <v>10</v>
      </c>
      <c r="F8" s="5">
        <f t="shared" si="0"/>
        <v>3</v>
      </c>
      <c r="G8" s="5">
        <f t="shared" si="0"/>
        <v>3</v>
      </c>
      <c r="H8" s="5">
        <f t="shared" si="0"/>
        <v>1</v>
      </c>
      <c r="I8" s="5">
        <f t="shared" si="0"/>
        <v>1</v>
      </c>
      <c r="J8" s="5">
        <f t="shared" si="0"/>
        <v>0</v>
      </c>
      <c r="K8" s="5">
        <f t="shared" si="0"/>
        <v>0</v>
      </c>
      <c r="L8" s="5">
        <f t="shared" si="0"/>
        <v>12</v>
      </c>
      <c r="M8" s="5">
        <f t="shared" si="0"/>
        <v>12</v>
      </c>
      <c r="N8" s="5">
        <f t="shared" si="0"/>
        <v>42</v>
      </c>
      <c r="O8" s="5">
        <f t="shared" si="0"/>
        <v>42</v>
      </c>
      <c r="P8" s="5">
        <f t="shared" si="0"/>
        <v>0</v>
      </c>
      <c r="Q8" s="5">
        <f t="shared" si="0"/>
        <v>0</v>
      </c>
      <c r="R8" s="5">
        <f t="shared" si="0"/>
        <v>963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36" x14ac:dyDescent="0.25">
      <c r="A12" s="6" t="s">
        <v>17</v>
      </c>
      <c r="B12" s="4">
        <v>148</v>
      </c>
      <c r="C12" s="4">
        <v>161</v>
      </c>
      <c r="D12" s="4">
        <v>4</v>
      </c>
      <c r="E12" s="4">
        <v>4</v>
      </c>
      <c r="F12" s="4">
        <v>0</v>
      </c>
      <c r="G12" s="4">
        <v>0</v>
      </c>
      <c r="H12" s="4">
        <v>1</v>
      </c>
      <c r="I12" s="4">
        <v>1</v>
      </c>
      <c r="J12" s="4">
        <v>7</v>
      </c>
      <c r="K12" s="4">
        <v>7</v>
      </c>
      <c r="L12" s="4">
        <v>0</v>
      </c>
      <c r="M12" s="4">
        <v>0</v>
      </c>
      <c r="N12" s="2">
        <f>SUM(B12:M12)</f>
        <v>333</v>
      </c>
      <c r="O12" s="34"/>
    </row>
    <row r="13" spans="1:18" ht="24" x14ac:dyDescent="0.25">
      <c r="A13" s="6" t="s">
        <v>18</v>
      </c>
      <c r="B13" s="4">
        <v>15</v>
      </c>
      <c r="C13" s="4">
        <v>15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2">
        <v>15</v>
      </c>
      <c r="O13" s="36"/>
    </row>
    <row r="14" spans="1:18" x14ac:dyDescent="0.25">
      <c r="A14" s="6" t="s">
        <v>19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f t="shared" ref="N14:N21" si="1">SUM(B14:M14)</f>
        <v>0</v>
      </c>
      <c r="O14" s="36"/>
    </row>
    <row r="15" spans="1:18" x14ac:dyDescent="0.25">
      <c r="A15" s="21" t="s">
        <v>20</v>
      </c>
      <c r="B15" s="4">
        <v>2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2">
        <f t="shared" si="1"/>
        <v>6</v>
      </c>
      <c r="O15" s="36"/>
      <c r="P15" s="22"/>
      <c r="Q15" s="22"/>
      <c r="R15" s="22"/>
    </row>
    <row r="16" spans="1:18" x14ac:dyDescent="0.25">
      <c r="A16" s="21" t="s">
        <v>21</v>
      </c>
      <c r="B16" s="4">
        <v>3</v>
      </c>
      <c r="C16" s="4">
        <v>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f t="shared" si="1"/>
        <v>6</v>
      </c>
      <c r="O16" s="34"/>
      <c r="P16" s="22"/>
      <c r="Q16" s="22"/>
      <c r="R16" s="22"/>
    </row>
    <row r="17" spans="1:18" x14ac:dyDescent="0.25">
      <c r="A17" s="21" t="s">
        <v>22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2</v>
      </c>
      <c r="I17" s="4">
        <v>2</v>
      </c>
      <c r="J17" s="4">
        <v>3</v>
      </c>
      <c r="K17" s="4">
        <v>3</v>
      </c>
      <c r="L17" s="4">
        <v>0</v>
      </c>
      <c r="M17" s="4">
        <v>0</v>
      </c>
      <c r="N17" s="4">
        <f t="shared" si="1"/>
        <v>10</v>
      </c>
      <c r="O17" s="36"/>
      <c r="P17" s="22"/>
      <c r="Q17" s="22"/>
      <c r="R17" s="22"/>
    </row>
    <row r="18" spans="1:18" x14ac:dyDescent="0.25">
      <c r="A18" s="6" t="s">
        <v>105</v>
      </c>
      <c r="B18" s="4">
        <v>21</v>
      </c>
      <c r="C18" s="4">
        <v>21</v>
      </c>
      <c r="D18" s="4">
        <v>0</v>
      </c>
      <c r="E18" s="4">
        <v>0</v>
      </c>
      <c r="F18" s="4">
        <v>1</v>
      </c>
      <c r="G18" s="4">
        <v>1</v>
      </c>
      <c r="H18" s="4">
        <v>7</v>
      </c>
      <c r="I18" s="4">
        <v>7</v>
      </c>
      <c r="J18" s="4">
        <v>24</v>
      </c>
      <c r="K18" s="4">
        <v>24</v>
      </c>
      <c r="L18" s="4">
        <v>0</v>
      </c>
      <c r="M18" s="4">
        <v>0</v>
      </c>
      <c r="N18" s="4">
        <f t="shared" si="1"/>
        <v>106</v>
      </c>
      <c r="O18" s="36"/>
    </row>
    <row r="19" spans="1:18" ht="24" x14ac:dyDescent="0.25">
      <c r="A19" s="6" t="s">
        <v>24</v>
      </c>
      <c r="B19" s="4">
        <v>1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f t="shared" si="1"/>
        <v>2</v>
      </c>
      <c r="O19" s="36"/>
    </row>
    <row r="20" spans="1:18" x14ac:dyDescent="0.25">
      <c r="A20" s="6" t="s">
        <v>25</v>
      </c>
      <c r="B20" s="4">
        <v>19</v>
      </c>
      <c r="C20" s="4">
        <v>19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 t="shared" si="1"/>
        <v>38</v>
      </c>
      <c r="O20" s="34"/>
    </row>
    <row r="21" spans="1:18" ht="24" x14ac:dyDescent="0.25">
      <c r="A21" s="6" t="s">
        <v>26</v>
      </c>
      <c r="B21" s="4">
        <v>93</v>
      </c>
      <c r="C21" s="4">
        <v>107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3</v>
      </c>
      <c r="K21" s="4">
        <v>3</v>
      </c>
      <c r="L21" s="4">
        <v>0</v>
      </c>
      <c r="M21" s="4">
        <v>0</v>
      </c>
      <c r="N21" s="4">
        <f t="shared" si="1"/>
        <v>212</v>
      </c>
      <c r="O21" s="34"/>
    </row>
    <row r="22" spans="1:18" x14ac:dyDescent="0.25">
      <c r="A22" s="15" t="s">
        <v>11</v>
      </c>
      <c r="B22" s="24">
        <f t="shared" ref="B22:N22" si="2">SUM(B12:B21)</f>
        <v>302</v>
      </c>
      <c r="C22" s="24">
        <f t="shared" si="2"/>
        <v>329</v>
      </c>
      <c r="D22" s="24">
        <f t="shared" si="2"/>
        <v>5</v>
      </c>
      <c r="E22" s="24">
        <f t="shared" si="2"/>
        <v>5</v>
      </c>
      <c r="F22" s="24">
        <f t="shared" si="2"/>
        <v>2</v>
      </c>
      <c r="G22" s="24">
        <f t="shared" si="2"/>
        <v>2</v>
      </c>
      <c r="H22" s="24">
        <f t="shared" si="2"/>
        <v>12</v>
      </c>
      <c r="I22" s="24">
        <f t="shared" si="2"/>
        <v>12</v>
      </c>
      <c r="J22" s="24">
        <f t="shared" si="2"/>
        <v>37</v>
      </c>
      <c r="K22" s="24">
        <f t="shared" si="2"/>
        <v>37</v>
      </c>
      <c r="L22" s="24">
        <f t="shared" si="2"/>
        <v>0</v>
      </c>
      <c r="M22" s="24">
        <f t="shared" si="2"/>
        <v>0</v>
      </c>
      <c r="N22" s="24">
        <f t="shared" si="2"/>
        <v>728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409</v>
      </c>
      <c r="C27" s="18">
        <f t="shared" ref="C27:Q27" si="3">C8</f>
        <v>418</v>
      </c>
      <c r="D27" s="18">
        <f t="shared" si="3"/>
        <v>10</v>
      </c>
      <c r="E27" s="18">
        <f t="shared" si="3"/>
        <v>10</v>
      </c>
      <c r="F27" s="18">
        <f t="shared" si="3"/>
        <v>3</v>
      </c>
      <c r="G27" s="18">
        <f t="shared" si="3"/>
        <v>3</v>
      </c>
      <c r="H27" s="18">
        <f t="shared" si="3"/>
        <v>1</v>
      </c>
      <c r="I27" s="18">
        <f t="shared" si="3"/>
        <v>1</v>
      </c>
      <c r="J27" s="18">
        <f t="shared" si="3"/>
        <v>0</v>
      </c>
      <c r="K27" s="18">
        <f t="shared" si="3"/>
        <v>0</v>
      </c>
      <c r="L27" s="18">
        <f t="shared" si="3"/>
        <v>12</v>
      </c>
      <c r="M27" s="18">
        <f t="shared" si="3"/>
        <v>12</v>
      </c>
      <c r="N27" s="18">
        <f t="shared" si="3"/>
        <v>42</v>
      </c>
      <c r="O27" s="18">
        <f t="shared" si="3"/>
        <v>42</v>
      </c>
      <c r="P27" s="18">
        <f t="shared" si="3"/>
        <v>0</v>
      </c>
      <c r="Q27" s="18">
        <f t="shared" si="3"/>
        <v>0</v>
      </c>
    </row>
    <row r="28" spans="1:18" ht="24" x14ac:dyDescent="0.25">
      <c r="A28" s="20" t="s">
        <v>28</v>
      </c>
      <c r="B28" s="18">
        <f>B22</f>
        <v>302</v>
      </c>
      <c r="C28" s="18">
        <f t="shared" ref="C28:Q28" si="4">C22</f>
        <v>329</v>
      </c>
      <c r="D28" s="18">
        <f t="shared" si="4"/>
        <v>5</v>
      </c>
      <c r="E28" s="18">
        <f t="shared" si="4"/>
        <v>5</v>
      </c>
      <c r="F28" s="18">
        <f t="shared" si="4"/>
        <v>2</v>
      </c>
      <c r="G28" s="18">
        <f t="shared" si="4"/>
        <v>2</v>
      </c>
      <c r="H28" s="18">
        <f t="shared" si="4"/>
        <v>12</v>
      </c>
      <c r="I28" s="18">
        <f t="shared" si="4"/>
        <v>12</v>
      </c>
      <c r="J28" s="18">
        <f t="shared" si="4"/>
        <v>37</v>
      </c>
      <c r="K28" s="18">
        <f t="shared" si="4"/>
        <v>37</v>
      </c>
      <c r="L28" s="18">
        <f t="shared" si="4"/>
        <v>0</v>
      </c>
      <c r="M28" s="18">
        <f t="shared" si="4"/>
        <v>0</v>
      </c>
      <c r="N28" s="18">
        <f t="shared" si="4"/>
        <v>728</v>
      </c>
      <c r="O28" s="18">
        <f t="shared" si="4"/>
        <v>0</v>
      </c>
      <c r="P28" s="18">
        <f t="shared" si="4"/>
        <v>0</v>
      </c>
      <c r="Q28" s="18">
        <f t="shared" si="4"/>
        <v>0</v>
      </c>
    </row>
    <row r="29" spans="1:18" x14ac:dyDescent="0.25">
      <c r="A29" s="19" t="s">
        <v>29</v>
      </c>
      <c r="B29" s="25">
        <f>SUM(B27:B28)</f>
        <v>711</v>
      </c>
      <c r="C29" s="25">
        <f t="shared" ref="C29:P29" si="5">SUM(C27:C28)</f>
        <v>747</v>
      </c>
      <c r="D29" s="25">
        <f t="shared" si="5"/>
        <v>15</v>
      </c>
      <c r="E29" s="25">
        <f t="shared" si="5"/>
        <v>15</v>
      </c>
      <c r="F29" s="25">
        <f t="shared" si="5"/>
        <v>5</v>
      </c>
      <c r="G29" s="25">
        <f t="shared" si="5"/>
        <v>5</v>
      </c>
      <c r="H29" s="25">
        <f t="shared" si="5"/>
        <v>13</v>
      </c>
      <c r="I29" s="25">
        <f t="shared" si="5"/>
        <v>13</v>
      </c>
      <c r="J29" s="25">
        <f t="shared" si="5"/>
        <v>37</v>
      </c>
      <c r="K29" s="25">
        <f t="shared" si="5"/>
        <v>37</v>
      </c>
      <c r="L29" s="25">
        <f t="shared" si="5"/>
        <v>12</v>
      </c>
      <c r="M29" s="25">
        <f t="shared" si="5"/>
        <v>12</v>
      </c>
      <c r="N29" s="25">
        <f t="shared" si="5"/>
        <v>770</v>
      </c>
      <c r="O29" s="25">
        <f t="shared" si="5"/>
        <v>42</v>
      </c>
      <c r="P29" s="25">
        <f t="shared" si="5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1563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0">
    <mergeCell ref="D10:E10"/>
    <mergeCell ref="F10:G10"/>
    <mergeCell ref="H10:I10"/>
    <mergeCell ref="J10:K10"/>
    <mergeCell ref="A1:R1"/>
    <mergeCell ref="A9:N9"/>
    <mergeCell ref="A10:A11"/>
    <mergeCell ref="P25:Q25"/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Q15" sqref="Q15"/>
    </sheetView>
  </sheetViews>
  <sheetFormatPr baseColWidth="10" defaultRowHeight="15" x14ac:dyDescent="0.25"/>
  <cols>
    <col min="1" max="1" width="31.710937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>
        <v>49</v>
      </c>
      <c r="C4" s="2">
        <v>49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12</v>
      </c>
      <c r="M4" s="2">
        <v>12</v>
      </c>
      <c r="N4" s="2">
        <v>15</v>
      </c>
      <c r="O4" s="2">
        <v>15</v>
      </c>
      <c r="P4" s="4">
        <v>0</v>
      </c>
      <c r="Q4" s="4">
        <v>0</v>
      </c>
      <c r="R4" s="3">
        <f>SUM(B4:P4)</f>
        <v>154</v>
      </c>
    </row>
    <row r="5" spans="1:18" x14ac:dyDescent="0.25">
      <c r="A5" s="2" t="s">
        <v>8</v>
      </c>
      <c r="B5" s="4">
        <v>2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1</v>
      </c>
      <c r="N5" s="4">
        <v>2</v>
      </c>
      <c r="O5" s="4">
        <v>2</v>
      </c>
      <c r="P5" s="2">
        <v>0</v>
      </c>
      <c r="Q5" s="2">
        <v>0</v>
      </c>
      <c r="R5" s="3">
        <f>SUM(B5:P5)</f>
        <v>10</v>
      </c>
    </row>
    <row r="6" spans="1:18" x14ac:dyDescent="0.25">
      <c r="A6" s="2" t="s">
        <v>9</v>
      </c>
      <c r="B6" s="2">
        <v>35</v>
      </c>
      <c r="C6" s="2">
        <v>35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/>
      <c r="M6" s="2"/>
      <c r="N6" s="2">
        <v>1</v>
      </c>
      <c r="O6" s="2">
        <v>1</v>
      </c>
      <c r="P6" s="2">
        <v>0</v>
      </c>
      <c r="Q6" s="2">
        <v>0</v>
      </c>
      <c r="R6" s="3">
        <f>SUM(B6:P6)</f>
        <v>72</v>
      </c>
    </row>
    <row r="7" spans="1:18" x14ac:dyDescent="0.25">
      <c r="A7" s="2" t="s">
        <v>10</v>
      </c>
      <c r="B7" s="2">
        <v>4</v>
      </c>
      <c r="C7" s="2">
        <v>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2</v>
      </c>
      <c r="M7" s="2">
        <v>2</v>
      </c>
      <c r="N7" s="2">
        <v>5</v>
      </c>
      <c r="O7" s="2">
        <v>5</v>
      </c>
      <c r="P7" s="2">
        <v>0</v>
      </c>
      <c r="Q7" s="2">
        <v>0</v>
      </c>
      <c r="R7" s="3">
        <f>SUM(B7:Q7)</f>
        <v>22</v>
      </c>
    </row>
    <row r="8" spans="1:18" x14ac:dyDescent="0.25">
      <c r="A8" s="5" t="s">
        <v>11</v>
      </c>
      <c r="B8" s="5">
        <f>SUM(B4:B7)</f>
        <v>90</v>
      </c>
      <c r="C8" s="5">
        <f t="shared" ref="C8:R8" si="0">SUM(C4:C7)</f>
        <v>90</v>
      </c>
      <c r="D8" s="5">
        <f t="shared" si="0"/>
        <v>1</v>
      </c>
      <c r="E8" s="5">
        <f t="shared" si="0"/>
        <v>1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15</v>
      </c>
      <c r="M8" s="5">
        <f t="shared" si="0"/>
        <v>15</v>
      </c>
      <c r="N8" s="5">
        <f t="shared" si="0"/>
        <v>23</v>
      </c>
      <c r="O8" s="5">
        <f t="shared" si="0"/>
        <v>23</v>
      </c>
      <c r="P8" s="5">
        <f t="shared" si="0"/>
        <v>0</v>
      </c>
      <c r="Q8" s="5">
        <f t="shared" si="0"/>
        <v>0</v>
      </c>
      <c r="R8" s="5">
        <f t="shared" si="0"/>
        <v>258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36" x14ac:dyDescent="0.25">
      <c r="A12" s="6" t="s">
        <v>17</v>
      </c>
      <c r="B12" s="2">
        <v>17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8">
        <v>1</v>
      </c>
      <c r="K12" s="8">
        <v>1</v>
      </c>
      <c r="L12" s="2">
        <v>0</v>
      </c>
      <c r="M12" s="2">
        <v>0</v>
      </c>
      <c r="N12" s="9">
        <v>20</v>
      </c>
      <c r="O12" s="34"/>
    </row>
    <row r="13" spans="1:18" ht="24" x14ac:dyDescent="0.25">
      <c r="A13" s="6" t="s">
        <v>18</v>
      </c>
      <c r="B13" s="4">
        <v>8</v>
      </c>
      <c r="C13" s="4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48">
        <v>16</v>
      </c>
      <c r="O13" s="36"/>
    </row>
    <row r="14" spans="1:18" x14ac:dyDescent="0.25">
      <c r="A14" s="6" t="s">
        <v>19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36"/>
    </row>
    <row r="15" spans="1:18" x14ac:dyDescent="0.25">
      <c r="A15" s="21" t="s">
        <v>20</v>
      </c>
      <c r="B15" s="11">
        <v>1</v>
      </c>
      <c r="C15" s="11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48">
        <v>2</v>
      </c>
      <c r="O15" s="36"/>
      <c r="P15" s="22"/>
      <c r="Q15" s="22"/>
      <c r="R15" s="22"/>
    </row>
    <row r="16" spans="1:18" x14ac:dyDescent="0.25">
      <c r="A16" s="21" t="s">
        <v>21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11">
        <v>1</v>
      </c>
      <c r="K16" s="11">
        <v>1</v>
      </c>
      <c r="L16" s="2">
        <v>0</v>
      </c>
      <c r="M16" s="2">
        <v>0</v>
      </c>
      <c r="N16" s="13">
        <v>4</v>
      </c>
      <c r="O16" s="34"/>
      <c r="P16" s="22"/>
      <c r="Q16" s="22"/>
      <c r="R16" s="22"/>
    </row>
    <row r="17" spans="1:18" x14ac:dyDescent="0.25">
      <c r="A17" s="21" t="s">
        <v>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48">
        <v>2</v>
      </c>
      <c r="O17" s="36"/>
      <c r="P17" s="22"/>
      <c r="Q17" s="22"/>
      <c r="R17" s="22"/>
    </row>
    <row r="18" spans="1:18" ht="24" x14ac:dyDescent="0.25">
      <c r="A18" s="6" t="s">
        <v>23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3">
        <v>0</v>
      </c>
      <c r="O18" s="36"/>
    </row>
    <row r="19" spans="1:18" ht="24" x14ac:dyDescent="0.25">
      <c r="A19" s="6" t="s">
        <v>24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48">
        <v>0</v>
      </c>
      <c r="O19" s="36"/>
    </row>
    <row r="20" spans="1:18" x14ac:dyDescent="0.25">
      <c r="A20" s="6" t="s">
        <v>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3">
        <v>0</v>
      </c>
      <c r="O20" s="34"/>
    </row>
    <row r="21" spans="1:18" ht="24" x14ac:dyDescent="0.25">
      <c r="A21" s="6" t="s">
        <v>26</v>
      </c>
      <c r="B21" s="7">
        <v>12</v>
      </c>
      <c r="C21" s="7">
        <v>12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2</v>
      </c>
      <c r="J21" s="8">
        <v>1</v>
      </c>
      <c r="K21" s="8">
        <v>1</v>
      </c>
      <c r="L21" s="2">
        <v>0</v>
      </c>
      <c r="M21" s="2">
        <v>0</v>
      </c>
      <c r="N21" s="9">
        <v>24</v>
      </c>
      <c r="O21" s="34"/>
    </row>
    <row r="22" spans="1:18" x14ac:dyDescent="0.25">
      <c r="A22" s="15" t="s">
        <v>11</v>
      </c>
      <c r="B22" s="24">
        <f t="shared" ref="B22:N22" si="1">SUM(B12:B21)</f>
        <v>38</v>
      </c>
      <c r="C22" s="24">
        <f t="shared" si="1"/>
        <v>22</v>
      </c>
      <c r="D22" s="24">
        <f t="shared" si="1"/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3</v>
      </c>
      <c r="I22" s="24">
        <f t="shared" si="1"/>
        <v>3</v>
      </c>
      <c r="J22" s="24">
        <f t="shared" si="1"/>
        <v>4</v>
      </c>
      <c r="K22" s="24">
        <f t="shared" si="1"/>
        <v>4</v>
      </c>
      <c r="L22" s="24">
        <f t="shared" si="1"/>
        <v>0</v>
      </c>
      <c r="M22" s="24">
        <f t="shared" si="1"/>
        <v>0</v>
      </c>
      <c r="N22" s="24">
        <f t="shared" si="1"/>
        <v>68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90</v>
      </c>
      <c r="C27" s="18">
        <f t="shared" ref="C27:Q27" si="2">C8</f>
        <v>90</v>
      </c>
      <c r="D27" s="18">
        <f t="shared" si="2"/>
        <v>1</v>
      </c>
      <c r="E27" s="18">
        <f t="shared" si="2"/>
        <v>1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0</v>
      </c>
      <c r="J27" s="18">
        <f t="shared" si="2"/>
        <v>0</v>
      </c>
      <c r="K27" s="18">
        <f t="shared" si="2"/>
        <v>0</v>
      </c>
      <c r="L27" s="18">
        <f t="shared" si="2"/>
        <v>15</v>
      </c>
      <c r="M27" s="18">
        <f t="shared" si="2"/>
        <v>15</v>
      </c>
      <c r="N27" s="18">
        <f t="shared" si="2"/>
        <v>23</v>
      </c>
      <c r="O27" s="18">
        <f t="shared" si="2"/>
        <v>23</v>
      </c>
      <c r="P27" s="18">
        <f t="shared" si="2"/>
        <v>0</v>
      </c>
      <c r="Q27" s="18">
        <f t="shared" si="2"/>
        <v>0</v>
      </c>
    </row>
    <row r="28" spans="1:18" ht="24" x14ac:dyDescent="0.25">
      <c r="A28" s="20" t="s">
        <v>28</v>
      </c>
      <c r="B28" s="18">
        <f>B22</f>
        <v>38</v>
      </c>
      <c r="C28" s="18">
        <f t="shared" ref="C28:Q28" si="3">C22</f>
        <v>22</v>
      </c>
      <c r="D28" s="18">
        <f t="shared" si="3"/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3</v>
      </c>
      <c r="I28" s="18">
        <f t="shared" si="3"/>
        <v>3</v>
      </c>
      <c r="J28" s="18">
        <f t="shared" si="3"/>
        <v>4</v>
      </c>
      <c r="K28" s="18">
        <f t="shared" si="3"/>
        <v>4</v>
      </c>
      <c r="L28" s="18">
        <f t="shared" si="3"/>
        <v>0</v>
      </c>
      <c r="M28" s="18">
        <f t="shared" si="3"/>
        <v>0</v>
      </c>
      <c r="N28" s="18">
        <f t="shared" si="3"/>
        <v>68</v>
      </c>
      <c r="O28" s="18">
        <f t="shared" si="3"/>
        <v>0</v>
      </c>
      <c r="P28" s="18">
        <f t="shared" si="3"/>
        <v>0</v>
      </c>
      <c r="Q28" s="18">
        <f t="shared" si="3"/>
        <v>0</v>
      </c>
    </row>
    <row r="29" spans="1:18" x14ac:dyDescent="0.25">
      <c r="A29" s="19" t="s">
        <v>29</v>
      </c>
      <c r="B29" s="25">
        <f>SUM(B27:B28)</f>
        <v>128</v>
      </c>
      <c r="C29" s="25">
        <f t="shared" ref="C29:P29" si="4">SUM(C27:C28)</f>
        <v>112</v>
      </c>
      <c r="D29" s="25">
        <f t="shared" si="4"/>
        <v>1</v>
      </c>
      <c r="E29" s="25">
        <f t="shared" si="4"/>
        <v>1</v>
      </c>
      <c r="F29" s="25">
        <f t="shared" si="4"/>
        <v>0</v>
      </c>
      <c r="G29" s="25">
        <f t="shared" si="4"/>
        <v>0</v>
      </c>
      <c r="H29" s="25">
        <f t="shared" si="4"/>
        <v>3</v>
      </c>
      <c r="I29" s="25">
        <f t="shared" si="4"/>
        <v>3</v>
      </c>
      <c r="J29" s="25">
        <f t="shared" si="4"/>
        <v>4</v>
      </c>
      <c r="K29" s="25">
        <f t="shared" si="4"/>
        <v>4</v>
      </c>
      <c r="L29" s="25">
        <f t="shared" si="4"/>
        <v>15</v>
      </c>
      <c r="M29" s="25">
        <f t="shared" si="4"/>
        <v>15</v>
      </c>
      <c r="N29" s="25">
        <f t="shared" si="4"/>
        <v>91</v>
      </c>
      <c r="O29" s="25">
        <f t="shared" si="4"/>
        <v>23</v>
      </c>
      <c r="P29" s="25">
        <f t="shared" si="4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242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0">
    <mergeCell ref="D10:E10"/>
    <mergeCell ref="F10:G10"/>
    <mergeCell ref="H10:I10"/>
    <mergeCell ref="J10:K10"/>
    <mergeCell ref="A1:R1"/>
    <mergeCell ref="A9:N9"/>
    <mergeCell ref="A10:A11"/>
    <mergeCell ref="P25:Q25"/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C22" sqref="C22"/>
    </sheetView>
  </sheetViews>
  <sheetFormatPr baseColWidth="10" defaultRowHeight="15" x14ac:dyDescent="0.25"/>
  <cols>
    <col min="1" max="1" width="34.7109375" customWidth="1"/>
    <col min="2" max="2" width="13.1406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>
        <v>1297</v>
      </c>
      <c r="C4" s="2">
        <v>1481</v>
      </c>
      <c r="D4" s="2">
        <v>33</v>
      </c>
      <c r="E4" s="2">
        <v>35</v>
      </c>
      <c r="F4" s="2">
        <v>3</v>
      </c>
      <c r="G4" s="2">
        <v>3</v>
      </c>
      <c r="H4" s="2">
        <v>16</v>
      </c>
      <c r="I4" s="2">
        <v>20</v>
      </c>
      <c r="J4" s="2">
        <v>10</v>
      </c>
      <c r="K4" s="2">
        <v>10</v>
      </c>
      <c r="L4" s="2">
        <v>49</v>
      </c>
      <c r="M4" s="2">
        <v>50</v>
      </c>
      <c r="N4" s="2">
        <v>121</v>
      </c>
      <c r="O4" s="2">
        <v>122</v>
      </c>
      <c r="P4" s="2">
        <v>2</v>
      </c>
      <c r="Q4" s="2">
        <v>2</v>
      </c>
      <c r="R4" s="3">
        <f>SUM(B4:Q4)</f>
        <v>3254</v>
      </c>
    </row>
    <row r="5" spans="1:18" x14ac:dyDescent="0.25">
      <c r="A5" s="2" t="s">
        <v>8</v>
      </c>
      <c r="B5" s="4">
        <v>226</v>
      </c>
      <c r="C5" s="4">
        <v>230</v>
      </c>
      <c r="D5" s="4">
        <v>0</v>
      </c>
      <c r="E5" s="4">
        <v>0</v>
      </c>
      <c r="F5" s="4">
        <v>4</v>
      </c>
      <c r="G5" s="4">
        <v>4</v>
      </c>
      <c r="H5" s="4">
        <v>0</v>
      </c>
      <c r="I5" s="4">
        <v>0</v>
      </c>
      <c r="J5" s="4">
        <v>0</v>
      </c>
      <c r="K5" s="4">
        <v>0</v>
      </c>
      <c r="L5" s="4">
        <v>52</v>
      </c>
      <c r="M5" s="4">
        <v>52</v>
      </c>
      <c r="N5" s="4">
        <v>95</v>
      </c>
      <c r="O5" s="4">
        <v>105</v>
      </c>
      <c r="P5" s="2">
        <v>0</v>
      </c>
      <c r="Q5" s="2">
        <v>0</v>
      </c>
      <c r="R5" s="3">
        <f>SUM(B5:Q5)</f>
        <v>768</v>
      </c>
    </row>
    <row r="6" spans="1:18" x14ac:dyDescent="0.25">
      <c r="A6" s="2" t="s">
        <v>9</v>
      </c>
      <c r="B6" s="2">
        <v>396</v>
      </c>
      <c r="C6" s="2">
        <v>431</v>
      </c>
      <c r="D6" s="2">
        <v>5</v>
      </c>
      <c r="E6" s="2">
        <v>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16</v>
      </c>
      <c r="M6" s="2">
        <v>16</v>
      </c>
      <c r="N6" s="2">
        <v>3</v>
      </c>
      <c r="O6" s="2">
        <v>4</v>
      </c>
      <c r="P6" s="2">
        <v>0</v>
      </c>
      <c r="Q6" s="2">
        <v>0</v>
      </c>
      <c r="R6" s="3">
        <f>SUM(B6:Q6)</f>
        <v>876</v>
      </c>
    </row>
    <row r="7" spans="1:18" x14ac:dyDescent="0.25">
      <c r="A7" s="2" t="s">
        <v>10</v>
      </c>
      <c r="B7" s="2">
        <v>77</v>
      </c>
      <c r="C7" s="2">
        <v>77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10</v>
      </c>
      <c r="M7" s="2">
        <v>11</v>
      </c>
      <c r="N7" s="2">
        <v>29</v>
      </c>
      <c r="O7" s="2">
        <v>29</v>
      </c>
      <c r="P7" s="2">
        <v>0</v>
      </c>
      <c r="Q7" s="2">
        <v>0</v>
      </c>
      <c r="R7" s="3">
        <f>SUM(B7:Q7)</f>
        <v>235</v>
      </c>
    </row>
    <row r="8" spans="1:18" x14ac:dyDescent="0.25">
      <c r="A8" s="5" t="s">
        <v>11</v>
      </c>
      <c r="B8" s="5">
        <f>SUM(B4:B7)</f>
        <v>1996</v>
      </c>
      <c r="C8" s="5">
        <f t="shared" ref="C8:R8" si="0">SUM(C4:C7)</f>
        <v>2219</v>
      </c>
      <c r="D8" s="5">
        <f t="shared" si="0"/>
        <v>38</v>
      </c>
      <c r="E8" s="5">
        <f t="shared" si="0"/>
        <v>40</v>
      </c>
      <c r="F8" s="5">
        <f t="shared" si="0"/>
        <v>8</v>
      </c>
      <c r="G8" s="5">
        <f t="shared" si="0"/>
        <v>8</v>
      </c>
      <c r="H8" s="5">
        <f t="shared" si="0"/>
        <v>16</v>
      </c>
      <c r="I8" s="5">
        <f t="shared" si="0"/>
        <v>20</v>
      </c>
      <c r="J8" s="5">
        <f t="shared" si="0"/>
        <v>10</v>
      </c>
      <c r="K8" s="5">
        <f t="shared" si="0"/>
        <v>10</v>
      </c>
      <c r="L8" s="5">
        <f t="shared" si="0"/>
        <v>127</v>
      </c>
      <c r="M8" s="5">
        <f t="shared" si="0"/>
        <v>129</v>
      </c>
      <c r="N8" s="5">
        <f t="shared" si="0"/>
        <v>248</v>
      </c>
      <c r="O8" s="5">
        <f t="shared" si="0"/>
        <v>260</v>
      </c>
      <c r="P8" s="5">
        <f t="shared" si="0"/>
        <v>2</v>
      </c>
      <c r="Q8" s="5">
        <f t="shared" si="0"/>
        <v>2</v>
      </c>
      <c r="R8" s="5">
        <f t="shared" si="0"/>
        <v>5133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>
        <v>991</v>
      </c>
      <c r="C12" s="2">
        <v>991</v>
      </c>
      <c r="D12" s="2">
        <v>12</v>
      </c>
      <c r="E12" s="2">
        <v>12</v>
      </c>
      <c r="F12" s="2">
        <v>10</v>
      </c>
      <c r="G12" s="2">
        <v>10</v>
      </c>
      <c r="H12" s="8">
        <v>19</v>
      </c>
      <c r="I12" s="8">
        <v>19</v>
      </c>
      <c r="J12" s="8">
        <v>22</v>
      </c>
      <c r="K12" s="8">
        <v>22</v>
      </c>
      <c r="L12" s="8">
        <v>0</v>
      </c>
      <c r="M12" s="8">
        <v>0</v>
      </c>
      <c r="N12" s="9">
        <f t="shared" ref="N12:N21" si="1">SUM(B12:M12)</f>
        <v>2108</v>
      </c>
      <c r="O12" s="34"/>
    </row>
    <row r="13" spans="1:18" ht="24" x14ac:dyDescent="0.25">
      <c r="A13" s="6" t="s">
        <v>18</v>
      </c>
      <c r="B13" s="4">
        <v>112</v>
      </c>
      <c r="C13" s="4">
        <v>112</v>
      </c>
      <c r="D13" s="4">
        <v>0</v>
      </c>
      <c r="E13" s="4">
        <v>0</v>
      </c>
      <c r="F13" s="4">
        <v>0</v>
      </c>
      <c r="G13" s="4">
        <v>0</v>
      </c>
      <c r="H13" s="12">
        <v>0</v>
      </c>
      <c r="I13" s="12">
        <v>0</v>
      </c>
      <c r="J13" s="2">
        <v>0</v>
      </c>
      <c r="K13" s="2">
        <v>0</v>
      </c>
      <c r="L13" s="2">
        <v>0</v>
      </c>
      <c r="M13" s="2">
        <v>0</v>
      </c>
      <c r="N13" s="48">
        <f t="shared" si="1"/>
        <v>224</v>
      </c>
      <c r="O13" s="36"/>
    </row>
    <row r="14" spans="1:18" x14ac:dyDescent="0.25">
      <c r="A14" s="6" t="s">
        <v>19</v>
      </c>
      <c r="B14" s="2">
        <v>15</v>
      </c>
      <c r="C14" s="2">
        <v>15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4">
        <v>2</v>
      </c>
      <c r="K14" s="4">
        <v>2</v>
      </c>
      <c r="L14" s="4">
        <v>0</v>
      </c>
      <c r="M14" s="4">
        <v>0</v>
      </c>
      <c r="N14" s="3">
        <f t="shared" si="1"/>
        <v>34</v>
      </c>
      <c r="O14" s="36"/>
    </row>
    <row r="15" spans="1:18" x14ac:dyDescent="0.25">
      <c r="A15" s="21" t="s">
        <v>20</v>
      </c>
      <c r="B15" s="11">
        <v>25</v>
      </c>
      <c r="C15" s="11">
        <v>26</v>
      </c>
      <c r="D15" s="4">
        <v>0</v>
      </c>
      <c r="E15" s="4">
        <v>0</v>
      </c>
      <c r="F15" s="4">
        <v>0</v>
      </c>
      <c r="G15" s="4">
        <v>0</v>
      </c>
      <c r="H15" s="4">
        <v>2</v>
      </c>
      <c r="I15" s="4">
        <v>2</v>
      </c>
      <c r="J15" s="2">
        <v>3</v>
      </c>
      <c r="K15" s="2">
        <v>3</v>
      </c>
      <c r="L15" s="2">
        <v>0</v>
      </c>
      <c r="M15" s="2">
        <v>0</v>
      </c>
      <c r="N15" s="48">
        <f t="shared" si="1"/>
        <v>61</v>
      </c>
      <c r="O15" s="36"/>
      <c r="P15" s="22"/>
      <c r="Q15" s="22"/>
      <c r="R15" s="22"/>
    </row>
    <row r="16" spans="1:18" x14ac:dyDescent="0.25">
      <c r="A16" s="21" t="s">
        <v>21</v>
      </c>
      <c r="B16" s="11">
        <v>10</v>
      </c>
      <c r="C16" s="11">
        <v>10</v>
      </c>
      <c r="D16" s="2">
        <v>0</v>
      </c>
      <c r="E16" s="2">
        <v>0</v>
      </c>
      <c r="F16" s="2">
        <v>0</v>
      </c>
      <c r="G16" s="2">
        <v>0</v>
      </c>
      <c r="H16" s="2">
        <v>8</v>
      </c>
      <c r="I16" s="2">
        <v>8</v>
      </c>
      <c r="J16" s="11">
        <v>9</v>
      </c>
      <c r="K16" s="11">
        <v>9</v>
      </c>
      <c r="L16" s="11">
        <v>0</v>
      </c>
      <c r="M16" s="11">
        <v>0</v>
      </c>
      <c r="N16" s="13">
        <f t="shared" si="1"/>
        <v>54</v>
      </c>
      <c r="O16" s="34"/>
      <c r="P16" s="22"/>
      <c r="Q16" s="22"/>
      <c r="R16" s="22"/>
    </row>
    <row r="17" spans="1:18" x14ac:dyDescent="0.25">
      <c r="A17" s="21" t="s">
        <v>22</v>
      </c>
      <c r="B17" s="2">
        <v>5</v>
      </c>
      <c r="C17" s="2">
        <v>5</v>
      </c>
      <c r="D17" s="2">
        <v>0</v>
      </c>
      <c r="E17" s="2">
        <v>0</v>
      </c>
      <c r="F17" s="2">
        <v>0</v>
      </c>
      <c r="G17" s="2">
        <v>0</v>
      </c>
      <c r="H17" s="2">
        <v>8</v>
      </c>
      <c r="I17" s="2">
        <v>8</v>
      </c>
      <c r="J17" s="2">
        <v>18</v>
      </c>
      <c r="K17" s="2">
        <v>18</v>
      </c>
      <c r="L17" s="2">
        <v>0</v>
      </c>
      <c r="M17" s="2">
        <v>0</v>
      </c>
      <c r="N17" s="48">
        <f t="shared" si="1"/>
        <v>62</v>
      </c>
      <c r="O17" s="36"/>
      <c r="P17" s="22"/>
      <c r="Q17" s="22"/>
      <c r="R17" s="22"/>
    </row>
    <row r="18" spans="1:18" ht="24" x14ac:dyDescent="0.25">
      <c r="A18" s="6" t="s">
        <v>23</v>
      </c>
      <c r="B18" s="4">
        <v>77</v>
      </c>
      <c r="C18" s="4">
        <v>77</v>
      </c>
      <c r="D18" s="4">
        <v>0</v>
      </c>
      <c r="E18" s="4">
        <v>0</v>
      </c>
      <c r="F18" s="4">
        <v>1</v>
      </c>
      <c r="G18" s="4">
        <v>1</v>
      </c>
      <c r="H18" s="4">
        <v>10</v>
      </c>
      <c r="I18" s="4">
        <v>11</v>
      </c>
      <c r="J18" s="4">
        <v>29</v>
      </c>
      <c r="K18" s="4">
        <v>29</v>
      </c>
      <c r="L18" s="4">
        <v>0</v>
      </c>
      <c r="M18" s="4">
        <v>0</v>
      </c>
      <c r="N18" s="3">
        <f t="shared" si="1"/>
        <v>235</v>
      </c>
      <c r="O18" s="36"/>
    </row>
    <row r="19" spans="1:18" ht="24" x14ac:dyDescent="0.25">
      <c r="A19" s="6" t="s">
        <v>24</v>
      </c>
      <c r="B19" s="2">
        <v>10</v>
      </c>
      <c r="C19" s="2">
        <v>10</v>
      </c>
      <c r="D19" s="2">
        <v>0</v>
      </c>
      <c r="E19" s="2">
        <v>0</v>
      </c>
      <c r="F19" s="2">
        <v>0</v>
      </c>
      <c r="G19" s="2">
        <v>0</v>
      </c>
      <c r="H19" s="2">
        <v>2</v>
      </c>
      <c r="I19" s="2">
        <v>2</v>
      </c>
      <c r="J19" s="2">
        <v>0</v>
      </c>
      <c r="K19" s="2">
        <v>0</v>
      </c>
      <c r="L19" s="2">
        <v>0</v>
      </c>
      <c r="M19" s="2">
        <v>0</v>
      </c>
      <c r="N19" s="48">
        <f t="shared" si="1"/>
        <v>24</v>
      </c>
      <c r="O19" s="36"/>
    </row>
    <row r="20" spans="1:18" x14ac:dyDescent="0.25">
      <c r="A20" s="6" t="s">
        <v>25</v>
      </c>
      <c r="B20" s="11">
        <v>372</v>
      </c>
      <c r="C20" s="11">
        <v>372</v>
      </c>
      <c r="D20" s="4">
        <v>3</v>
      </c>
      <c r="E20" s="4">
        <v>3</v>
      </c>
      <c r="F20" s="4">
        <v>0</v>
      </c>
      <c r="G20" s="4">
        <v>0</v>
      </c>
      <c r="H20" s="4">
        <v>1</v>
      </c>
      <c r="I20" s="4">
        <v>1</v>
      </c>
      <c r="J20" s="12">
        <v>0</v>
      </c>
      <c r="K20" s="12">
        <v>0</v>
      </c>
      <c r="L20" s="12">
        <v>0</v>
      </c>
      <c r="M20" s="12">
        <v>0</v>
      </c>
      <c r="N20" s="13">
        <f t="shared" si="1"/>
        <v>752</v>
      </c>
      <c r="O20" s="34"/>
    </row>
    <row r="21" spans="1:18" ht="24" x14ac:dyDescent="0.25">
      <c r="A21" s="6" t="s">
        <v>26</v>
      </c>
      <c r="B21" s="7">
        <v>2499</v>
      </c>
      <c r="C21" s="7">
        <v>2499</v>
      </c>
      <c r="D21" s="2">
        <v>11</v>
      </c>
      <c r="E21" s="2">
        <v>11</v>
      </c>
      <c r="F21" s="2">
        <v>5</v>
      </c>
      <c r="G21" s="2">
        <v>5</v>
      </c>
      <c r="H21" s="2">
        <v>122</v>
      </c>
      <c r="I21" s="2">
        <v>122</v>
      </c>
      <c r="J21" s="8">
        <v>559</v>
      </c>
      <c r="K21" s="8">
        <v>559</v>
      </c>
      <c r="L21" s="7">
        <v>0</v>
      </c>
      <c r="M21" s="7">
        <v>0</v>
      </c>
      <c r="N21" s="9">
        <f t="shared" si="1"/>
        <v>6392</v>
      </c>
      <c r="O21" s="34"/>
    </row>
    <row r="22" spans="1:18" x14ac:dyDescent="0.25">
      <c r="A22" s="15" t="s">
        <v>11</v>
      </c>
      <c r="B22" s="24">
        <f t="shared" ref="B22:N22" si="2">SUM(B12:B21)</f>
        <v>4116</v>
      </c>
      <c r="C22" s="24">
        <f t="shared" si="2"/>
        <v>4117</v>
      </c>
      <c r="D22" s="24">
        <f t="shared" si="2"/>
        <v>26</v>
      </c>
      <c r="E22" s="24">
        <f t="shared" si="2"/>
        <v>26</v>
      </c>
      <c r="F22" s="24">
        <f t="shared" si="2"/>
        <v>16</v>
      </c>
      <c r="G22" s="24">
        <f t="shared" si="2"/>
        <v>16</v>
      </c>
      <c r="H22" s="24">
        <f t="shared" si="2"/>
        <v>172</v>
      </c>
      <c r="I22" s="24">
        <f t="shared" si="2"/>
        <v>173</v>
      </c>
      <c r="J22" s="24">
        <f t="shared" si="2"/>
        <v>642</v>
      </c>
      <c r="K22" s="24">
        <f t="shared" si="2"/>
        <v>642</v>
      </c>
      <c r="L22" s="24">
        <f t="shared" si="2"/>
        <v>0</v>
      </c>
      <c r="M22" s="24">
        <f t="shared" si="2"/>
        <v>0</v>
      </c>
      <c r="N22" s="24">
        <f t="shared" si="2"/>
        <v>9946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1996</v>
      </c>
      <c r="C27" s="18">
        <f t="shared" ref="C27:Q27" si="3">C8</f>
        <v>2219</v>
      </c>
      <c r="D27" s="18">
        <f t="shared" si="3"/>
        <v>38</v>
      </c>
      <c r="E27" s="18">
        <f t="shared" si="3"/>
        <v>40</v>
      </c>
      <c r="F27" s="18">
        <f t="shared" si="3"/>
        <v>8</v>
      </c>
      <c r="G27" s="18">
        <f t="shared" si="3"/>
        <v>8</v>
      </c>
      <c r="H27" s="18">
        <f t="shared" si="3"/>
        <v>16</v>
      </c>
      <c r="I27" s="18">
        <f t="shared" si="3"/>
        <v>20</v>
      </c>
      <c r="J27" s="18">
        <f t="shared" si="3"/>
        <v>10</v>
      </c>
      <c r="K27" s="18">
        <f t="shared" si="3"/>
        <v>10</v>
      </c>
      <c r="L27" s="18">
        <f t="shared" si="3"/>
        <v>127</v>
      </c>
      <c r="M27" s="18">
        <f t="shared" si="3"/>
        <v>129</v>
      </c>
      <c r="N27" s="18">
        <f t="shared" si="3"/>
        <v>248</v>
      </c>
      <c r="O27" s="18">
        <f t="shared" si="3"/>
        <v>260</v>
      </c>
      <c r="P27" s="18">
        <f t="shared" si="3"/>
        <v>2</v>
      </c>
      <c r="Q27" s="18">
        <f t="shared" si="3"/>
        <v>2</v>
      </c>
    </row>
    <row r="28" spans="1:18" ht="24" x14ac:dyDescent="0.25">
      <c r="A28" s="20" t="s">
        <v>28</v>
      </c>
      <c r="B28" s="18">
        <f>B22</f>
        <v>4116</v>
      </c>
      <c r="C28" s="18">
        <f t="shared" ref="C28:Q28" si="4">C22</f>
        <v>4117</v>
      </c>
      <c r="D28" s="18">
        <f t="shared" si="4"/>
        <v>26</v>
      </c>
      <c r="E28" s="18">
        <f t="shared" si="4"/>
        <v>26</v>
      </c>
      <c r="F28" s="18">
        <f t="shared" si="4"/>
        <v>16</v>
      </c>
      <c r="G28" s="18">
        <f t="shared" si="4"/>
        <v>16</v>
      </c>
      <c r="H28" s="18">
        <f t="shared" si="4"/>
        <v>172</v>
      </c>
      <c r="I28" s="18">
        <f t="shared" si="4"/>
        <v>173</v>
      </c>
      <c r="J28" s="18">
        <f t="shared" si="4"/>
        <v>642</v>
      </c>
      <c r="K28" s="18">
        <f t="shared" si="4"/>
        <v>642</v>
      </c>
      <c r="L28" s="18">
        <f t="shared" si="4"/>
        <v>0</v>
      </c>
      <c r="M28" s="18">
        <f t="shared" si="4"/>
        <v>0</v>
      </c>
      <c r="N28" s="18">
        <f t="shared" si="4"/>
        <v>9946</v>
      </c>
      <c r="O28" s="18">
        <f t="shared" si="4"/>
        <v>0</v>
      </c>
      <c r="P28" s="18">
        <f t="shared" si="4"/>
        <v>0</v>
      </c>
      <c r="Q28" s="18">
        <f t="shared" si="4"/>
        <v>0</v>
      </c>
    </row>
    <row r="29" spans="1:18" x14ac:dyDescent="0.25">
      <c r="A29" s="19" t="s">
        <v>29</v>
      </c>
      <c r="B29" s="25">
        <f>SUM(B27:B28)</f>
        <v>6112</v>
      </c>
      <c r="C29" s="25">
        <f t="shared" ref="C29:P29" si="5">SUM(C27:C28)</f>
        <v>6336</v>
      </c>
      <c r="D29" s="25">
        <f t="shared" si="5"/>
        <v>64</v>
      </c>
      <c r="E29" s="25">
        <f t="shared" si="5"/>
        <v>66</v>
      </c>
      <c r="F29" s="25">
        <f t="shared" si="5"/>
        <v>24</v>
      </c>
      <c r="G29" s="25">
        <f t="shared" si="5"/>
        <v>24</v>
      </c>
      <c r="H29" s="25">
        <f t="shared" si="5"/>
        <v>188</v>
      </c>
      <c r="I29" s="25">
        <f t="shared" si="5"/>
        <v>193</v>
      </c>
      <c r="J29" s="25">
        <f t="shared" si="5"/>
        <v>652</v>
      </c>
      <c r="K29" s="25">
        <f t="shared" si="5"/>
        <v>652</v>
      </c>
      <c r="L29" s="25">
        <f t="shared" si="5"/>
        <v>127</v>
      </c>
      <c r="M29" s="25">
        <f t="shared" si="5"/>
        <v>129</v>
      </c>
      <c r="N29" s="25">
        <f t="shared" si="5"/>
        <v>10194</v>
      </c>
      <c r="O29" s="25">
        <f t="shared" si="5"/>
        <v>260</v>
      </c>
      <c r="P29" s="25">
        <f t="shared" si="5"/>
        <v>2</v>
      </c>
      <c r="Q29" s="25">
        <f>SUM(Q27:Q28)</f>
        <v>2</v>
      </c>
    </row>
    <row r="30" spans="1:18" x14ac:dyDescent="0.25">
      <c r="A30" s="24" t="s">
        <v>30</v>
      </c>
      <c r="B30" s="109">
        <f>SUM(B29,D29,F29,H29,J29,L29,N29,P29)</f>
        <v>17363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  <row r="31" spans="1:18" ht="15.75" thickBot="1" x14ac:dyDescent="0.3">
      <c r="B31" s="23"/>
      <c r="C31" s="23"/>
      <c r="D31" s="23"/>
      <c r="E31" s="23"/>
      <c r="F31" s="23"/>
      <c r="G31" s="23"/>
      <c r="H31" s="23"/>
      <c r="I31" s="23"/>
    </row>
    <row r="32" spans="1:18" x14ac:dyDescent="0.25">
      <c r="A32" s="120" t="s">
        <v>106</v>
      </c>
      <c r="B32" s="121"/>
      <c r="C32" s="121"/>
      <c r="D32" s="121"/>
      <c r="E32" s="121"/>
      <c r="F32" s="121"/>
      <c r="G32" s="122"/>
    </row>
    <row r="33" spans="1:7" x14ac:dyDescent="0.25">
      <c r="A33" s="123" t="s">
        <v>1</v>
      </c>
      <c r="B33" s="116" t="s">
        <v>31</v>
      </c>
      <c r="C33" s="116"/>
      <c r="D33" s="115" t="s">
        <v>2</v>
      </c>
      <c r="E33" s="115" t="s">
        <v>32</v>
      </c>
      <c r="F33" s="115" t="s">
        <v>33</v>
      </c>
      <c r="G33" s="126" t="s">
        <v>34</v>
      </c>
    </row>
    <row r="34" spans="1:7" ht="15.75" thickBot="1" x14ac:dyDescent="0.3">
      <c r="A34" s="124"/>
      <c r="B34" s="81" t="s">
        <v>5</v>
      </c>
      <c r="C34" s="81" t="s">
        <v>6</v>
      </c>
      <c r="D34" s="125"/>
      <c r="E34" s="125"/>
      <c r="F34" s="125"/>
      <c r="G34" s="127"/>
    </row>
    <row r="35" spans="1:7" x14ac:dyDescent="0.25">
      <c r="A35" s="82" t="s">
        <v>35</v>
      </c>
      <c r="B35" s="83">
        <v>111</v>
      </c>
      <c r="C35" s="83">
        <v>2</v>
      </c>
      <c r="D35" s="83">
        <v>1</v>
      </c>
      <c r="E35" s="83">
        <v>3</v>
      </c>
      <c r="F35" s="83">
        <v>5</v>
      </c>
      <c r="G35" s="84">
        <f>SUM(B35:F35)</f>
        <v>122</v>
      </c>
    </row>
    <row r="36" spans="1:7" ht="24" x14ac:dyDescent="0.25">
      <c r="A36" s="85" t="s">
        <v>26</v>
      </c>
      <c r="B36" s="117"/>
      <c r="C36" s="118"/>
      <c r="D36" s="118"/>
      <c r="E36" s="118"/>
      <c r="F36" s="118"/>
      <c r="G36" s="119"/>
    </row>
    <row r="37" spans="1:7" x14ac:dyDescent="0.25">
      <c r="A37" s="86" t="s">
        <v>84</v>
      </c>
      <c r="B37" s="26">
        <v>121</v>
      </c>
      <c r="C37" s="26">
        <v>0</v>
      </c>
      <c r="D37" s="26">
        <v>0</v>
      </c>
      <c r="E37" s="26">
        <v>1</v>
      </c>
      <c r="F37" s="26">
        <v>0</v>
      </c>
      <c r="G37" s="87">
        <f t="shared" ref="G37:G57" si="6">SUM(B37:F37)</f>
        <v>122</v>
      </c>
    </row>
    <row r="38" spans="1:7" x14ac:dyDescent="0.25">
      <c r="A38" s="86" t="s">
        <v>85</v>
      </c>
      <c r="B38" s="26">
        <v>124</v>
      </c>
      <c r="C38" s="26">
        <v>0</v>
      </c>
      <c r="D38" s="26">
        <v>0</v>
      </c>
      <c r="E38" s="26">
        <v>20</v>
      </c>
      <c r="F38" s="26">
        <v>5</v>
      </c>
      <c r="G38" s="88">
        <f t="shared" si="6"/>
        <v>149</v>
      </c>
    </row>
    <row r="39" spans="1:7" x14ac:dyDescent="0.25">
      <c r="A39" s="86" t="s">
        <v>86</v>
      </c>
      <c r="B39" s="26">
        <v>317</v>
      </c>
      <c r="C39" s="26">
        <v>3</v>
      </c>
      <c r="D39" s="26">
        <v>0</v>
      </c>
      <c r="E39" s="26">
        <v>2</v>
      </c>
      <c r="F39" s="26">
        <v>0</v>
      </c>
      <c r="G39" s="88">
        <f t="shared" si="6"/>
        <v>322</v>
      </c>
    </row>
    <row r="40" spans="1:7" x14ac:dyDescent="0.25">
      <c r="A40" s="86" t="s">
        <v>87</v>
      </c>
      <c r="B40" s="26">
        <v>32</v>
      </c>
      <c r="C40" s="26">
        <v>0</v>
      </c>
      <c r="D40" s="26">
        <v>0</v>
      </c>
      <c r="E40" s="26">
        <v>0</v>
      </c>
      <c r="F40" s="26">
        <v>0</v>
      </c>
      <c r="G40" s="88">
        <f t="shared" si="6"/>
        <v>32</v>
      </c>
    </row>
    <row r="41" spans="1:7" x14ac:dyDescent="0.25">
      <c r="A41" s="86" t="s">
        <v>88</v>
      </c>
      <c r="B41" s="26">
        <v>334</v>
      </c>
      <c r="C41" s="26">
        <v>0</v>
      </c>
      <c r="D41" s="26">
        <v>0</v>
      </c>
      <c r="E41" s="26">
        <v>0</v>
      </c>
      <c r="F41" s="26">
        <v>0</v>
      </c>
      <c r="G41" s="88">
        <f t="shared" si="6"/>
        <v>334</v>
      </c>
    </row>
    <row r="42" spans="1:7" x14ac:dyDescent="0.25">
      <c r="A42" s="86" t="s">
        <v>89</v>
      </c>
      <c r="B42" s="26">
        <v>53</v>
      </c>
      <c r="C42" s="26">
        <v>0</v>
      </c>
      <c r="D42" s="26">
        <v>0</v>
      </c>
      <c r="E42" s="26">
        <v>4</v>
      </c>
      <c r="F42" s="26">
        <v>0</v>
      </c>
      <c r="G42" s="88">
        <f t="shared" si="6"/>
        <v>57</v>
      </c>
    </row>
    <row r="43" spans="1:7" x14ac:dyDescent="0.25">
      <c r="A43" s="86" t="s">
        <v>90</v>
      </c>
      <c r="B43" s="26">
        <v>89</v>
      </c>
      <c r="C43" s="26">
        <v>3</v>
      </c>
      <c r="D43" s="26">
        <v>0</v>
      </c>
      <c r="E43" s="26">
        <v>1</v>
      </c>
      <c r="F43" s="26">
        <v>16</v>
      </c>
      <c r="G43" s="88">
        <f t="shared" si="6"/>
        <v>109</v>
      </c>
    </row>
    <row r="44" spans="1:7" x14ac:dyDescent="0.25">
      <c r="A44" s="86" t="s">
        <v>91</v>
      </c>
      <c r="B44" s="26">
        <v>168</v>
      </c>
      <c r="C44" s="26">
        <v>1</v>
      </c>
      <c r="D44" s="26">
        <v>0</v>
      </c>
      <c r="E44" s="26">
        <v>3</v>
      </c>
      <c r="F44" s="26">
        <v>8</v>
      </c>
      <c r="G44" s="88">
        <f t="shared" si="6"/>
        <v>180</v>
      </c>
    </row>
    <row r="45" spans="1:7" x14ac:dyDescent="0.25">
      <c r="A45" s="86" t="s">
        <v>92</v>
      </c>
      <c r="B45" s="26">
        <v>309</v>
      </c>
      <c r="C45" s="26">
        <v>0</v>
      </c>
      <c r="D45" s="26">
        <v>0</v>
      </c>
      <c r="E45" s="26">
        <v>7</v>
      </c>
      <c r="F45" s="26">
        <v>2</v>
      </c>
      <c r="G45" s="88">
        <f t="shared" si="6"/>
        <v>318</v>
      </c>
    </row>
    <row r="46" spans="1:7" x14ac:dyDescent="0.25">
      <c r="A46" s="86" t="s">
        <v>93</v>
      </c>
      <c r="B46" s="26">
        <v>122</v>
      </c>
      <c r="C46" s="26">
        <v>0</v>
      </c>
      <c r="D46" s="26">
        <v>0</v>
      </c>
      <c r="E46" s="26">
        <v>32</v>
      </c>
      <c r="F46" s="26">
        <v>104</v>
      </c>
      <c r="G46" s="88">
        <f t="shared" si="6"/>
        <v>258</v>
      </c>
    </row>
    <row r="47" spans="1:7" x14ac:dyDescent="0.25">
      <c r="A47" s="86" t="s">
        <v>94</v>
      </c>
      <c r="B47" s="26">
        <v>9</v>
      </c>
      <c r="C47" s="26">
        <v>0</v>
      </c>
      <c r="D47" s="26">
        <v>0</v>
      </c>
      <c r="E47" s="26">
        <v>6</v>
      </c>
      <c r="F47" s="26">
        <v>23</v>
      </c>
      <c r="G47" s="88">
        <f t="shared" si="6"/>
        <v>38</v>
      </c>
    </row>
    <row r="48" spans="1:7" x14ac:dyDescent="0.25">
      <c r="A48" s="86" t="s">
        <v>95</v>
      </c>
      <c r="B48" s="26">
        <v>4</v>
      </c>
      <c r="C48" s="26">
        <v>0</v>
      </c>
      <c r="D48" s="26">
        <v>0</v>
      </c>
      <c r="E48" s="26">
        <v>0</v>
      </c>
      <c r="F48" s="26">
        <v>41</v>
      </c>
      <c r="G48" s="88">
        <f t="shared" si="6"/>
        <v>45</v>
      </c>
    </row>
    <row r="49" spans="1:7" x14ac:dyDescent="0.25">
      <c r="A49" s="86" t="s">
        <v>96</v>
      </c>
      <c r="B49" s="26">
        <v>0</v>
      </c>
      <c r="C49" s="26">
        <v>0</v>
      </c>
      <c r="D49" s="26">
        <v>0</v>
      </c>
      <c r="E49" s="26">
        <v>0</v>
      </c>
      <c r="F49" s="26">
        <v>87</v>
      </c>
      <c r="G49" s="88">
        <f t="shared" si="6"/>
        <v>87</v>
      </c>
    </row>
    <row r="50" spans="1:7" x14ac:dyDescent="0.25">
      <c r="A50" s="86" t="s">
        <v>97</v>
      </c>
      <c r="B50" s="26">
        <v>5</v>
      </c>
      <c r="C50" s="26">
        <v>0</v>
      </c>
      <c r="D50" s="26">
        <v>0</v>
      </c>
      <c r="E50" s="26">
        <v>8</v>
      </c>
      <c r="F50" s="26">
        <v>32</v>
      </c>
      <c r="G50" s="88">
        <f t="shared" si="6"/>
        <v>45</v>
      </c>
    </row>
    <row r="51" spans="1:7" x14ac:dyDescent="0.25">
      <c r="A51" s="86" t="s">
        <v>98</v>
      </c>
      <c r="B51" s="26">
        <v>20</v>
      </c>
      <c r="C51" s="26">
        <v>0</v>
      </c>
      <c r="D51" s="26">
        <v>0</v>
      </c>
      <c r="E51" s="26">
        <v>5</v>
      </c>
      <c r="F51" s="26">
        <v>30</v>
      </c>
      <c r="G51" s="88">
        <f t="shared" si="6"/>
        <v>55</v>
      </c>
    </row>
    <row r="52" spans="1:7" x14ac:dyDescent="0.25">
      <c r="A52" s="86" t="s">
        <v>99</v>
      </c>
      <c r="B52" s="26">
        <v>265</v>
      </c>
      <c r="C52" s="26">
        <v>4</v>
      </c>
      <c r="D52" s="26">
        <v>1</v>
      </c>
      <c r="E52" s="26">
        <v>0</v>
      </c>
      <c r="F52" s="26">
        <v>19</v>
      </c>
      <c r="G52" s="88">
        <f t="shared" si="6"/>
        <v>289</v>
      </c>
    </row>
    <row r="53" spans="1:7" x14ac:dyDescent="0.25">
      <c r="A53" s="86" t="s">
        <v>100</v>
      </c>
      <c r="B53" s="26">
        <v>1</v>
      </c>
      <c r="C53" s="26">
        <v>0</v>
      </c>
      <c r="D53" s="26">
        <v>0</v>
      </c>
      <c r="E53" s="26">
        <v>9</v>
      </c>
      <c r="F53" s="26">
        <v>33</v>
      </c>
      <c r="G53" s="88">
        <f t="shared" si="6"/>
        <v>43</v>
      </c>
    </row>
    <row r="54" spans="1:7" x14ac:dyDescent="0.25">
      <c r="A54" s="86" t="s">
        <v>101</v>
      </c>
      <c r="B54" s="26">
        <v>2</v>
      </c>
      <c r="C54" s="26">
        <v>0</v>
      </c>
      <c r="D54" s="26">
        <v>0</v>
      </c>
      <c r="E54" s="26">
        <v>0</v>
      </c>
      <c r="F54" s="26">
        <v>18</v>
      </c>
      <c r="G54" s="88">
        <f t="shared" si="6"/>
        <v>20</v>
      </c>
    </row>
    <row r="55" spans="1:7" x14ac:dyDescent="0.25">
      <c r="A55" s="86" t="s">
        <v>102</v>
      </c>
      <c r="B55" s="26">
        <v>7</v>
      </c>
      <c r="C55" s="26">
        <v>0</v>
      </c>
      <c r="D55" s="26">
        <v>0</v>
      </c>
      <c r="E55" s="26">
        <v>1</v>
      </c>
      <c r="F55" s="26">
        <v>10</v>
      </c>
      <c r="G55" s="88">
        <f t="shared" si="6"/>
        <v>18</v>
      </c>
    </row>
    <row r="56" spans="1:7" x14ac:dyDescent="0.25">
      <c r="A56" s="86" t="s">
        <v>103</v>
      </c>
      <c r="B56" s="26">
        <v>11</v>
      </c>
      <c r="C56" s="26">
        <v>0</v>
      </c>
      <c r="D56" s="26">
        <v>0</v>
      </c>
      <c r="E56" s="26">
        <v>0</v>
      </c>
      <c r="F56" s="26">
        <v>1</v>
      </c>
      <c r="G56" s="88">
        <f t="shared" si="6"/>
        <v>12</v>
      </c>
    </row>
    <row r="57" spans="1:7" ht="15.75" thickBot="1" x14ac:dyDescent="0.3">
      <c r="A57" s="86" t="s">
        <v>104</v>
      </c>
      <c r="B57" s="89">
        <v>5</v>
      </c>
      <c r="C57" s="26">
        <v>0</v>
      </c>
      <c r="D57" s="26">
        <v>0</v>
      </c>
      <c r="E57" s="89">
        <v>3</v>
      </c>
      <c r="F57" s="89">
        <v>17</v>
      </c>
      <c r="G57" s="90">
        <f t="shared" si="6"/>
        <v>25</v>
      </c>
    </row>
    <row r="58" spans="1:7" ht="15.75" thickBot="1" x14ac:dyDescent="0.3">
      <c r="A58" s="91" t="s">
        <v>29</v>
      </c>
      <c r="B58" s="92">
        <f t="shared" ref="B58:G58" si="7">SUM(B35:B57)</f>
        <v>2109</v>
      </c>
      <c r="C58" s="92">
        <f t="shared" si="7"/>
        <v>13</v>
      </c>
      <c r="D58" s="92">
        <f t="shared" si="7"/>
        <v>2</v>
      </c>
      <c r="E58" s="92">
        <f t="shared" si="7"/>
        <v>105</v>
      </c>
      <c r="F58" s="92">
        <f t="shared" si="7"/>
        <v>451</v>
      </c>
      <c r="G58" s="93">
        <f t="shared" si="7"/>
        <v>2680</v>
      </c>
    </row>
  </sheetData>
  <mergeCells count="28">
    <mergeCell ref="B36:G36"/>
    <mergeCell ref="A25:A26"/>
    <mergeCell ref="B25:C25"/>
    <mergeCell ref="D25:E25"/>
    <mergeCell ref="F25:G25"/>
    <mergeCell ref="B30:Q30"/>
    <mergeCell ref="H25:I25"/>
    <mergeCell ref="N10:N11"/>
    <mergeCell ref="L25:M25"/>
    <mergeCell ref="N25:O25"/>
    <mergeCell ref="P25:Q25"/>
    <mergeCell ref="J25:K25"/>
    <mergeCell ref="A1:R1"/>
    <mergeCell ref="A32:G32"/>
    <mergeCell ref="A33:A34"/>
    <mergeCell ref="B33:C33"/>
    <mergeCell ref="D33:D34"/>
    <mergeCell ref="E33:E34"/>
    <mergeCell ref="F33:F34"/>
    <mergeCell ref="G33:G34"/>
    <mergeCell ref="A9:N9"/>
    <mergeCell ref="A10:A11"/>
    <mergeCell ref="B10:C10"/>
    <mergeCell ref="D10:E10"/>
    <mergeCell ref="F10:G10"/>
    <mergeCell ref="H10:I10"/>
    <mergeCell ref="J10:K10"/>
    <mergeCell ref="L10:M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90" zoomScaleNormal="90" workbookViewId="0">
      <selection activeCell="B23" sqref="B23"/>
    </sheetView>
  </sheetViews>
  <sheetFormatPr baseColWidth="10" defaultRowHeight="15" x14ac:dyDescent="0.25"/>
  <cols>
    <col min="1" max="1" width="41.1406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>
        <v>97</v>
      </c>
      <c r="C4" s="2">
        <v>97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1</v>
      </c>
      <c r="K4" s="2">
        <v>1</v>
      </c>
      <c r="L4" s="2">
        <v>11</v>
      </c>
      <c r="M4" s="2">
        <v>12</v>
      </c>
      <c r="N4" s="2">
        <v>15</v>
      </c>
      <c r="O4" s="2">
        <v>15</v>
      </c>
      <c r="P4" s="2">
        <v>0</v>
      </c>
      <c r="Q4" s="2">
        <v>0</v>
      </c>
      <c r="R4" s="3">
        <f>(B4+D4+F4+H4+J4+L4+N4+P4)</f>
        <v>130</v>
      </c>
    </row>
    <row r="5" spans="1:18" x14ac:dyDescent="0.25">
      <c r="A5" s="2" t="s">
        <v>8</v>
      </c>
      <c r="B5" s="4">
        <v>37</v>
      </c>
      <c r="C5" s="4">
        <v>37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9</v>
      </c>
      <c r="M5" s="4">
        <v>9</v>
      </c>
      <c r="N5" s="4">
        <v>13</v>
      </c>
      <c r="O5" s="4">
        <v>13</v>
      </c>
      <c r="P5" s="2">
        <v>0</v>
      </c>
      <c r="Q5" s="2">
        <v>0</v>
      </c>
      <c r="R5" s="3">
        <f>(B5+D5+F5+H5+J5+L5+N5+P5)</f>
        <v>59</v>
      </c>
    </row>
    <row r="6" spans="1:18" x14ac:dyDescent="0.25">
      <c r="A6" s="2" t="s">
        <v>9</v>
      </c>
      <c r="B6" s="2">
        <v>12</v>
      </c>
      <c r="C6" s="2">
        <v>12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3">
        <f>(B6+D6+F6+H6+J6+L6+N6+P6)</f>
        <v>13</v>
      </c>
    </row>
    <row r="7" spans="1:18" x14ac:dyDescent="0.25">
      <c r="A7" s="2" t="s">
        <v>10</v>
      </c>
      <c r="B7" s="2">
        <v>5</v>
      </c>
      <c r="C7" s="2">
        <v>5</v>
      </c>
      <c r="D7" s="2">
        <v>3</v>
      </c>
      <c r="E7" s="2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2</v>
      </c>
      <c r="M7" s="2">
        <v>2</v>
      </c>
      <c r="N7" s="2">
        <v>1</v>
      </c>
      <c r="O7" s="2">
        <v>1</v>
      </c>
      <c r="P7" s="2">
        <v>0</v>
      </c>
      <c r="Q7" s="2">
        <v>0</v>
      </c>
      <c r="R7" s="3">
        <f>(B7+D7+F7+H7+J7+L7+N7+P7)</f>
        <v>11</v>
      </c>
    </row>
    <row r="8" spans="1:18" x14ac:dyDescent="0.25">
      <c r="A8" s="5" t="s">
        <v>11</v>
      </c>
      <c r="B8" s="5">
        <f>SUM(B4:B7)</f>
        <v>151</v>
      </c>
      <c r="C8" s="5">
        <f>SUM(C4:C7)</f>
        <v>151</v>
      </c>
      <c r="D8" s="5">
        <f>SUM(D4:D7)</f>
        <v>5</v>
      </c>
      <c r="E8" s="5">
        <f>SUM(E4:E7)</f>
        <v>5</v>
      </c>
      <c r="F8" s="5">
        <f>SUM(F4:F7)</f>
        <v>2</v>
      </c>
      <c r="G8" s="5">
        <f>SUM(G4:G7)</f>
        <v>2</v>
      </c>
      <c r="H8" s="5">
        <f>SUM(H4:H7)</f>
        <v>2</v>
      </c>
      <c r="I8" s="5">
        <f>SUM(I4:I7)</f>
        <v>2</v>
      </c>
      <c r="J8" s="5">
        <f>SUM(J4:J7)</f>
        <v>1</v>
      </c>
      <c r="K8" s="5">
        <f>SUM(K4:K7)</f>
        <v>1</v>
      </c>
      <c r="L8" s="5">
        <f>SUM(L4:L7)</f>
        <v>23</v>
      </c>
      <c r="M8" s="5">
        <f>SUM(M4:M7)</f>
        <v>24</v>
      </c>
      <c r="N8" s="5">
        <f>SUM(N4:N7)</f>
        <v>29</v>
      </c>
      <c r="O8" s="5">
        <f>SUM(O4:O7)</f>
        <v>29</v>
      </c>
      <c r="P8" s="5">
        <v>0</v>
      </c>
      <c r="Q8" s="5">
        <v>0</v>
      </c>
      <c r="R8" s="5">
        <f>(B8+D8+F8+H8+J8+L8+N8+P8)</f>
        <v>213</v>
      </c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>
        <v>95</v>
      </c>
      <c r="C12" s="2">
        <v>95</v>
      </c>
      <c r="D12" s="2">
        <v>2</v>
      </c>
      <c r="E12" s="2">
        <v>2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2</v>
      </c>
      <c r="L12" s="2">
        <v>0</v>
      </c>
      <c r="M12" s="2">
        <v>0</v>
      </c>
      <c r="N12" s="2">
        <f>(B12+D12+F12+H12+J12+L12+M12)</f>
        <v>99</v>
      </c>
      <c r="O12" s="34"/>
    </row>
    <row r="13" spans="1:18" x14ac:dyDescent="0.25">
      <c r="A13" s="6" t="s">
        <v>18</v>
      </c>
      <c r="B13" s="2">
        <v>14</v>
      </c>
      <c r="C13" s="2">
        <v>14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>(B13+D13+F13+H13+J13+L13+M13)</f>
        <v>14</v>
      </c>
      <c r="O13" s="36"/>
    </row>
    <row r="14" spans="1:18" x14ac:dyDescent="0.25">
      <c r="A14" s="6" t="s">
        <v>19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>(B14+D14+F14+H14+J14+L14+M14)</f>
        <v>2</v>
      </c>
      <c r="O14" s="36"/>
    </row>
    <row r="15" spans="1:18" x14ac:dyDescent="0.25">
      <c r="A15" s="21" t="s">
        <v>20</v>
      </c>
      <c r="B15" s="2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>(B15+D15+F15+H15+J15+L15+M15)</f>
        <v>2</v>
      </c>
      <c r="O15" s="36"/>
      <c r="P15" s="22"/>
      <c r="Q15" s="22"/>
      <c r="R15" s="22"/>
    </row>
    <row r="16" spans="1:18" x14ac:dyDescent="0.25">
      <c r="A16" s="21" t="s">
        <v>21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</v>
      </c>
      <c r="I16" s="2">
        <v>2</v>
      </c>
      <c r="J16" s="2">
        <v>0</v>
      </c>
      <c r="K16" s="2">
        <v>0</v>
      </c>
      <c r="L16" s="2">
        <v>0</v>
      </c>
      <c r="M16" s="2">
        <v>0</v>
      </c>
      <c r="N16" s="2">
        <f>(B16+D16+F16+H16+J16+L16+M16)</f>
        <v>2</v>
      </c>
      <c r="O16" s="34"/>
      <c r="P16" s="22"/>
      <c r="Q16" s="22"/>
      <c r="R16" s="22"/>
    </row>
    <row r="17" spans="1:18" x14ac:dyDescent="0.25">
      <c r="A17" s="21" t="s">
        <v>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</v>
      </c>
      <c r="I17" s="2">
        <v>2</v>
      </c>
      <c r="J17" s="2">
        <v>0</v>
      </c>
      <c r="K17" s="2">
        <v>0</v>
      </c>
      <c r="L17" s="2">
        <v>0</v>
      </c>
      <c r="M17" s="2">
        <v>0</v>
      </c>
      <c r="N17" s="2">
        <f>(B17+D17+F17+H17+J17+L17+M17)</f>
        <v>2</v>
      </c>
      <c r="O17" s="36"/>
      <c r="P17" s="22"/>
      <c r="Q17" s="22"/>
      <c r="R17" s="22"/>
    </row>
    <row r="18" spans="1:18" x14ac:dyDescent="0.25">
      <c r="A18" s="6" t="s">
        <v>23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15</v>
      </c>
      <c r="K18" s="2">
        <v>15</v>
      </c>
      <c r="L18" s="2">
        <v>0</v>
      </c>
      <c r="M18" s="2">
        <v>0</v>
      </c>
      <c r="N18" s="2">
        <f>(B18+D18+F18+H18+J18+L18+M18)</f>
        <v>15</v>
      </c>
      <c r="O18" s="36"/>
    </row>
    <row r="19" spans="1:18" ht="24" x14ac:dyDescent="0.25">
      <c r="A19" s="6" t="s">
        <v>24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>(B19+D19+F19+H19+J19+L19)</f>
        <v>0</v>
      </c>
      <c r="O19" s="36"/>
    </row>
    <row r="20" spans="1:18" x14ac:dyDescent="0.25">
      <c r="A20" s="6" t="s">
        <v>25</v>
      </c>
      <c r="B20" s="2">
        <v>55</v>
      </c>
      <c r="C20" s="2">
        <v>55</v>
      </c>
      <c r="D20" s="2">
        <v>2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>(B20+D20+F20+H20+J20+L20+M20)</f>
        <v>57</v>
      </c>
      <c r="O20" s="34"/>
    </row>
    <row r="21" spans="1:18" ht="24" x14ac:dyDescent="0.25">
      <c r="A21" s="6" t="s">
        <v>26</v>
      </c>
      <c r="B21" s="2">
        <v>199</v>
      </c>
      <c r="C21" s="2">
        <v>199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f>(B21+D21+F21+H21+J21+L21)</f>
        <v>200</v>
      </c>
      <c r="O21" s="34"/>
    </row>
    <row r="22" spans="1:18" x14ac:dyDescent="0.25">
      <c r="A22" s="15" t="s">
        <v>11</v>
      </c>
      <c r="B22" s="24">
        <f t="shared" ref="B22:N22" si="0">SUM(B12:B21)</f>
        <v>367</v>
      </c>
      <c r="C22" s="24">
        <f t="shared" si="0"/>
        <v>363</v>
      </c>
      <c r="D22" s="24">
        <f t="shared" si="0"/>
        <v>4</v>
      </c>
      <c r="E22" s="24">
        <f t="shared" si="0"/>
        <v>4</v>
      </c>
      <c r="F22" s="24">
        <f t="shared" si="0"/>
        <v>0</v>
      </c>
      <c r="G22" s="24">
        <f t="shared" si="0"/>
        <v>0</v>
      </c>
      <c r="H22" s="24">
        <f t="shared" si="0"/>
        <v>4</v>
      </c>
      <c r="I22" s="24">
        <f t="shared" si="0"/>
        <v>4</v>
      </c>
      <c r="J22" s="24">
        <f t="shared" si="0"/>
        <v>18</v>
      </c>
      <c r="K22" s="24">
        <f t="shared" si="0"/>
        <v>18</v>
      </c>
      <c r="L22" s="24">
        <f t="shared" si="0"/>
        <v>0</v>
      </c>
      <c r="M22" s="24">
        <f t="shared" si="0"/>
        <v>0</v>
      </c>
      <c r="N22" s="24">
        <f t="shared" si="0"/>
        <v>393</v>
      </c>
      <c r="O22" s="34"/>
    </row>
    <row r="25" spans="1:18" x14ac:dyDescent="0.25">
      <c r="A25" s="101" t="s">
        <v>1</v>
      </c>
      <c r="B25" s="103" t="s">
        <v>5</v>
      </c>
      <c r="C25" s="104"/>
      <c r="D25" s="103" t="s">
        <v>6</v>
      </c>
      <c r="E25" s="104"/>
      <c r="F25" s="103" t="s">
        <v>2</v>
      </c>
      <c r="G25" s="104"/>
      <c r="H25" s="103" t="s">
        <v>4</v>
      </c>
      <c r="I25" s="104"/>
      <c r="J25" s="103" t="s">
        <v>12</v>
      </c>
      <c r="K25" s="104"/>
      <c r="L25" s="103" t="s">
        <v>13</v>
      </c>
      <c r="M25" s="104"/>
      <c r="N25" s="97" t="s">
        <v>14</v>
      </c>
      <c r="O25" s="98"/>
      <c r="P25" s="97" t="s">
        <v>15</v>
      </c>
      <c r="Q25" s="98"/>
    </row>
    <row r="26" spans="1:18" x14ac:dyDescent="0.25">
      <c r="A26" s="102"/>
      <c r="B26" s="1" t="s">
        <v>58</v>
      </c>
      <c r="C26" s="1" t="s">
        <v>59</v>
      </c>
      <c r="D26" s="1" t="s">
        <v>58</v>
      </c>
      <c r="E26" s="1" t="s">
        <v>59</v>
      </c>
      <c r="F26" s="1" t="s">
        <v>58</v>
      </c>
      <c r="G26" s="1" t="s">
        <v>59</v>
      </c>
      <c r="H26" s="1" t="s">
        <v>58</v>
      </c>
      <c r="I26" s="1" t="s">
        <v>59</v>
      </c>
      <c r="J26" s="1" t="s">
        <v>58</v>
      </c>
      <c r="K26" s="1" t="s">
        <v>59</v>
      </c>
      <c r="L26" s="1" t="s">
        <v>58</v>
      </c>
      <c r="M26" s="1" t="s">
        <v>59</v>
      </c>
      <c r="N26" s="1" t="s">
        <v>58</v>
      </c>
      <c r="O26" s="1" t="s">
        <v>59</v>
      </c>
      <c r="P26" s="1" t="s">
        <v>58</v>
      </c>
      <c r="Q26" s="1" t="s">
        <v>59</v>
      </c>
    </row>
    <row r="27" spans="1:18" x14ac:dyDescent="0.25">
      <c r="A27" s="17" t="s">
        <v>27</v>
      </c>
      <c r="B27" s="18">
        <f>B8</f>
        <v>151</v>
      </c>
      <c r="C27" s="18">
        <f t="shared" ref="C27:Q27" si="1">C8</f>
        <v>151</v>
      </c>
      <c r="D27" s="18">
        <f t="shared" si="1"/>
        <v>5</v>
      </c>
      <c r="E27" s="18">
        <f t="shared" si="1"/>
        <v>5</v>
      </c>
      <c r="F27" s="18">
        <f t="shared" si="1"/>
        <v>2</v>
      </c>
      <c r="G27" s="18">
        <f t="shared" si="1"/>
        <v>2</v>
      </c>
      <c r="H27" s="18">
        <f t="shared" si="1"/>
        <v>2</v>
      </c>
      <c r="I27" s="18">
        <f t="shared" si="1"/>
        <v>2</v>
      </c>
      <c r="J27" s="18">
        <f t="shared" si="1"/>
        <v>1</v>
      </c>
      <c r="K27" s="18">
        <f t="shared" si="1"/>
        <v>1</v>
      </c>
      <c r="L27" s="18">
        <f t="shared" si="1"/>
        <v>23</v>
      </c>
      <c r="M27" s="18">
        <f t="shared" si="1"/>
        <v>24</v>
      </c>
      <c r="N27" s="18">
        <f t="shared" si="1"/>
        <v>29</v>
      </c>
      <c r="O27" s="18">
        <f t="shared" si="1"/>
        <v>29</v>
      </c>
      <c r="P27" s="18">
        <f t="shared" si="1"/>
        <v>0</v>
      </c>
      <c r="Q27" s="18">
        <f t="shared" si="1"/>
        <v>0</v>
      </c>
    </row>
    <row r="28" spans="1:18" x14ac:dyDescent="0.25">
      <c r="A28" s="20" t="s">
        <v>28</v>
      </c>
      <c r="B28" s="18">
        <f>B22</f>
        <v>367</v>
      </c>
      <c r="C28" s="18">
        <f t="shared" ref="C28:Q28" si="2">C22</f>
        <v>363</v>
      </c>
      <c r="D28" s="18">
        <f t="shared" si="2"/>
        <v>4</v>
      </c>
      <c r="E28" s="18">
        <f t="shared" si="2"/>
        <v>4</v>
      </c>
      <c r="F28" s="18">
        <f t="shared" si="2"/>
        <v>0</v>
      </c>
      <c r="G28" s="18">
        <f t="shared" si="2"/>
        <v>0</v>
      </c>
      <c r="H28" s="18">
        <f t="shared" si="2"/>
        <v>4</v>
      </c>
      <c r="I28" s="18">
        <f t="shared" si="2"/>
        <v>4</v>
      </c>
      <c r="J28" s="18">
        <f t="shared" si="2"/>
        <v>18</v>
      </c>
      <c r="K28" s="18">
        <f t="shared" si="2"/>
        <v>18</v>
      </c>
      <c r="L28" s="18">
        <f t="shared" si="2"/>
        <v>0</v>
      </c>
      <c r="M28" s="18">
        <f t="shared" si="2"/>
        <v>0</v>
      </c>
      <c r="N28" s="18">
        <f t="shared" si="2"/>
        <v>393</v>
      </c>
      <c r="O28" s="18">
        <f t="shared" si="2"/>
        <v>0</v>
      </c>
      <c r="P28" s="18">
        <f t="shared" si="2"/>
        <v>0</v>
      </c>
      <c r="Q28" s="18">
        <f t="shared" si="2"/>
        <v>0</v>
      </c>
    </row>
    <row r="29" spans="1:18" x14ac:dyDescent="0.25">
      <c r="A29" s="19" t="s">
        <v>29</v>
      </c>
      <c r="B29" s="25">
        <f>SUM(B27:B28)</f>
        <v>518</v>
      </c>
      <c r="C29" s="25">
        <f t="shared" ref="C29:P29" si="3">SUM(C27:C28)</f>
        <v>514</v>
      </c>
      <c r="D29" s="25">
        <f t="shared" si="3"/>
        <v>9</v>
      </c>
      <c r="E29" s="25">
        <f t="shared" si="3"/>
        <v>9</v>
      </c>
      <c r="F29" s="25">
        <f t="shared" si="3"/>
        <v>2</v>
      </c>
      <c r="G29" s="25">
        <f t="shared" si="3"/>
        <v>2</v>
      </c>
      <c r="H29" s="25">
        <f t="shared" si="3"/>
        <v>6</v>
      </c>
      <c r="I29" s="25">
        <f t="shared" si="3"/>
        <v>6</v>
      </c>
      <c r="J29" s="25">
        <f t="shared" si="3"/>
        <v>19</v>
      </c>
      <c r="K29" s="25">
        <f t="shared" si="3"/>
        <v>19</v>
      </c>
      <c r="L29" s="25">
        <f t="shared" si="3"/>
        <v>23</v>
      </c>
      <c r="M29" s="25">
        <f t="shared" si="3"/>
        <v>24</v>
      </c>
      <c r="N29" s="25">
        <f t="shared" si="3"/>
        <v>422</v>
      </c>
      <c r="O29" s="25">
        <f t="shared" si="3"/>
        <v>29</v>
      </c>
      <c r="P29" s="25">
        <f t="shared" si="3"/>
        <v>0</v>
      </c>
      <c r="Q29" s="25">
        <f>SUM(Q27:Q28)</f>
        <v>0</v>
      </c>
    </row>
    <row r="30" spans="1:18" x14ac:dyDescent="0.25">
      <c r="A30" s="24" t="s">
        <v>30</v>
      </c>
      <c r="B30" s="109">
        <f>SUM(B29,D29,F29,H29,J29,L29,N29,P29)</f>
        <v>999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1"/>
    </row>
  </sheetData>
  <mergeCells count="20">
    <mergeCell ref="D10:E10"/>
    <mergeCell ref="F10:G10"/>
    <mergeCell ref="H10:I10"/>
    <mergeCell ref="J10:K10"/>
    <mergeCell ref="A1:R1"/>
    <mergeCell ref="A9:N9"/>
    <mergeCell ref="A10:A11"/>
    <mergeCell ref="P25:Q25"/>
    <mergeCell ref="B30:Q30"/>
    <mergeCell ref="A25:A26"/>
    <mergeCell ref="L10:M10"/>
    <mergeCell ref="N10:N11"/>
    <mergeCell ref="B25:C25"/>
    <mergeCell ref="D25:E25"/>
    <mergeCell ref="F25:G25"/>
    <mergeCell ref="H25:I25"/>
    <mergeCell ref="J25:K25"/>
    <mergeCell ref="L25:M25"/>
    <mergeCell ref="N25:O25"/>
    <mergeCell ref="B10:C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7" zoomScaleNormal="100" workbookViewId="0">
      <selection activeCell="B12" sqref="B12:N21"/>
    </sheetView>
  </sheetViews>
  <sheetFormatPr baseColWidth="10" defaultRowHeight="15" x14ac:dyDescent="0.25"/>
  <cols>
    <col min="1" max="1" width="36.42578125" customWidth="1"/>
  </cols>
  <sheetData>
    <row r="1" spans="1:18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6"/>
    </row>
    <row r="2" spans="1:18" x14ac:dyDescent="0.25">
      <c r="A2" s="39" t="s">
        <v>1</v>
      </c>
      <c r="B2" s="40" t="s">
        <v>5</v>
      </c>
      <c r="C2" s="41"/>
      <c r="D2" s="40" t="s">
        <v>6</v>
      </c>
      <c r="E2" s="41"/>
      <c r="F2" s="40" t="s">
        <v>2</v>
      </c>
      <c r="G2" s="41"/>
      <c r="H2" s="40" t="s">
        <v>4</v>
      </c>
      <c r="I2" s="41"/>
      <c r="J2" s="40" t="s">
        <v>12</v>
      </c>
      <c r="K2" s="41"/>
      <c r="L2" s="40" t="s">
        <v>13</v>
      </c>
      <c r="M2" s="41"/>
      <c r="N2" s="42" t="s">
        <v>14</v>
      </c>
      <c r="O2" s="43"/>
      <c r="P2" s="42" t="s">
        <v>15</v>
      </c>
      <c r="Q2" s="43"/>
      <c r="R2" s="39" t="s">
        <v>3</v>
      </c>
    </row>
    <row r="3" spans="1:18" x14ac:dyDescent="0.25">
      <c r="A3" s="44"/>
      <c r="B3" s="1" t="s">
        <v>58</v>
      </c>
      <c r="C3" s="1" t="s">
        <v>59</v>
      </c>
      <c r="D3" s="1" t="s">
        <v>58</v>
      </c>
      <c r="E3" s="1" t="s">
        <v>59</v>
      </c>
      <c r="F3" s="1" t="s">
        <v>58</v>
      </c>
      <c r="G3" s="1" t="s">
        <v>59</v>
      </c>
      <c r="H3" s="1" t="s">
        <v>58</v>
      </c>
      <c r="I3" s="1" t="s">
        <v>59</v>
      </c>
      <c r="J3" s="1" t="s">
        <v>58</v>
      </c>
      <c r="K3" s="1" t="s">
        <v>59</v>
      </c>
      <c r="L3" s="1" t="s">
        <v>58</v>
      </c>
      <c r="M3" s="1" t="s">
        <v>59</v>
      </c>
      <c r="N3" s="1" t="s">
        <v>58</v>
      </c>
      <c r="O3" s="1" t="s">
        <v>59</v>
      </c>
      <c r="P3" s="1" t="s">
        <v>58</v>
      </c>
      <c r="Q3" s="1" t="s">
        <v>59</v>
      </c>
      <c r="R3" s="44"/>
    </row>
    <row r="4" spans="1:18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3"/>
    </row>
    <row r="6" spans="1:18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18" x14ac:dyDescent="0.25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05" t="s">
        <v>16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34"/>
    </row>
    <row r="10" spans="1:18" x14ac:dyDescent="0.25">
      <c r="A10" s="99" t="s">
        <v>1</v>
      </c>
      <c r="B10" s="103" t="s">
        <v>5</v>
      </c>
      <c r="C10" s="104"/>
      <c r="D10" s="103" t="s">
        <v>6</v>
      </c>
      <c r="E10" s="104"/>
      <c r="F10" s="103" t="s">
        <v>2</v>
      </c>
      <c r="G10" s="104"/>
      <c r="H10" s="103" t="s">
        <v>13</v>
      </c>
      <c r="I10" s="104"/>
      <c r="J10" s="97" t="s">
        <v>14</v>
      </c>
      <c r="K10" s="98"/>
      <c r="L10" s="97" t="s">
        <v>15</v>
      </c>
      <c r="M10" s="98"/>
      <c r="N10" s="99" t="s">
        <v>11</v>
      </c>
      <c r="O10" s="35"/>
    </row>
    <row r="11" spans="1:18" x14ac:dyDescent="0.25">
      <c r="A11" s="100"/>
      <c r="B11" s="1" t="s">
        <v>58</v>
      </c>
      <c r="C11" s="1" t="s">
        <v>59</v>
      </c>
      <c r="D11" s="1" t="s">
        <v>58</v>
      </c>
      <c r="E11" s="1" t="s">
        <v>59</v>
      </c>
      <c r="F11" s="1" t="s">
        <v>58</v>
      </c>
      <c r="G11" s="1" t="s">
        <v>59</v>
      </c>
      <c r="H11" s="1" t="s">
        <v>58</v>
      </c>
      <c r="I11" s="1" t="s">
        <v>59</v>
      </c>
      <c r="J11" s="1" t="s">
        <v>58</v>
      </c>
      <c r="K11" s="1" t="s">
        <v>59</v>
      </c>
      <c r="L11" s="1" t="s">
        <v>58</v>
      </c>
      <c r="M11" s="1" t="s">
        <v>59</v>
      </c>
      <c r="N11" s="100"/>
      <c r="O11" s="35"/>
    </row>
    <row r="12" spans="1:18" ht="24" x14ac:dyDescent="0.25">
      <c r="A12" s="6" t="s">
        <v>17</v>
      </c>
      <c r="B12" s="2"/>
      <c r="C12" s="2"/>
      <c r="D12" s="2"/>
      <c r="E12" s="2"/>
      <c r="F12" s="2"/>
      <c r="G12" s="2"/>
      <c r="H12" s="4"/>
      <c r="I12" s="4"/>
      <c r="J12" s="4"/>
      <c r="K12" s="4"/>
      <c r="L12" s="8"/>
      <c r="M12" s="8"/>
      <c r="N12" s="4"/>
      <c r="O12" s="34"/>
    </row>
    <row r="13" spans="1:18" ht="24" x14ac:dyDescent="0.25">
      <c r="A13" s="6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36"/>
    </row>
    <row r="14" spans="1:18" x14ac:dyDescent="0.25">
      <c r="A14" s="6" t="s">
        <v>19</v>
      </c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6"/>
    </row>
    <row r="15" spans="1:18" x14ac:dyDescent="0.25">
      <c r="A15" s="21" t="s">
        <v>20</v>
      </c>
      <c r="B15" s="11"/>
      <c r="C15" s="11"/>
      <c r="D15" s="4"/>
      <c r="E15" s="4"/>
      <c r="F15" s="4"/>
      <c r="G15" s="4"/>
      <c r="H15" s="4"/>
      <c r="I15" s="4"/>
      <c r="J15" s="2"/>
      <c r="K15" s="2"/>
      <c r="L15" s="4"/>
      <c r="M15" s="4"/>
      <c r="N15" s="4"/>
      <c r="O15" s="36"/>
      <c r="P15" s="22"/>
      <c r="Q15" s="22"/>
      <c r="R15" s="22"/>
    </row>
    <row r="16" spans="1:18" x14ac:dyDescent="0.25">
      <c r="A16" s="21" t="s">
        <v>21</v>
      </c>
      <c r="B16" s="11"/>
      <c r="C16" s="11"/>
      <c r="D16" s="4"/>
      <c r="E16" s="4"/>
      <c r="F16" s="4"/>
      <c r="G16" s="4"/>
      <c r="H16" s="2"/>
      <c r="I16" s="2"/>
      <c r="J16" s="11"/>
      <c r="K16" s="11"/>
      <c r="L16" s="4"/>
      <c r="M16" s="4"/>
      <c r="N16" s="4"/>
      <c r="O16" s="34"/>
      <c r="P16" s="22"/>
      <c r="Q16" s="22"/>
      <c r="R16" s="22"/>
    </row>
    <row r="17" spans="1:18" x14ac:dyDescent="0.25">
      <c r="A17" s="21" t="s">
        <v>22</v>
      </c>
      <c r="B17" s="2"/>
      <c r="C17" s="2"/>
      <c r="D17" s="4"/>
      <c r="E17" s="4"/>
      <c r="F17" s="4"/>
      <c r="G17" s="4"/>
      <c r="H17" s="2"/>
      <c r="I17" s="2"/>
      <c r="J17" s="2"/>
      <c r="K17" s="2"/>
      <c r="L17" s="4"/>
      <c r="M17" s="4"/>
      <c r="N17" s="4"/>
      <c r="O17" s="36"/>
      <c r="P17" s="22"/>
      <c r="Q17" s="22"/>
      <c r="R17" s="22"/>
    </row>
    <row r="18" spans="1:18" ht="24" x14ac:dyDescent="0.25">
      <c r="A18" s="6" t="s">
        <v>24</v>
      </c>
      <c r="B18" s="2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6"/>
    </row>
    <row r="19" spans="1:18" x14ac:dyDescent="0.25">
      <c r="A19" s="6" t="s">
        <v>25</v>
      </c>
      <c r="B19" s="11"/>
      <c r="C19" s="1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4"/>
    </row>
    <row r="20" spans="1:18" ht="24" x14ac:dyDescent="0.25">
      <c r="A20" s="6" t="s">
        <v>26</v>
      </c>
      <c r="B20" s="7"/>
      <c r="C20" s="7"/>
      <c r="D20" s="4"/>
      <c r="E20" s="4"/>
      <c r="F20" s="4"/>
      <c r="G20" s="4"/>
      <c r="H20" s="2"/>
      <c r="I20" s="2"/>
      <c r="J20" s="8"/>
      <c r="K20" s="8"/>
      <c r="L20" s="4"/>
      <c r="M20" s="4"/>
      <c r="N20" s="4"/>
      <c r="O20" s="34"/>
    </row>
    <row r="21" spans="1:18" x14ac:dyDescent="0.25">
      <c r="A21" s="15" t="s">
        <v>11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4"/>
    </row>
    <row r="24" spans="1:18" x14ac:dyDescent="0.25">
      <c r="A24" s="101" t="s">
        <v>1</v>
      </c>
      <c r="B24" s="103" t="s">
        <v>5</v>
      </c>
      <c r="C24" s="104"/>
      <c r="D24" s="103" t="s">
        <v>6</v>
      </c>
      <c r="E24" s="104"/>
      <c r="F24" s="103" t="s">
        <v>2</v>
      </c>
      <c r="G24" s="104"/>
      <c r="H24" s="103" t="s">
        <v>4</v>
      </c>
      <c r="I24" s="104"/>
      <c r="J24" s="103" t="s">
        <v>12</v>
      </c>
      <c r="K24" s="104"/>
      <c r="L24" s="103" t="s">
        <v>13</v>
      </c>
      <c r="M24" s="104"/>
      <c r="N24" s="97" t="s">
        <v>14</v>
      </c>
      <c r="O24" s="98"/>
      <c r="P24" s="97" t="s">
        <v>15</v>
      </c>
      <c r="Q24" s="98"/>
    </row>
    <row r="25" spans="1:18" x14ac:dyDescent="0.25">
      <c r="A25" s="102"/>
      <c r="B25" s="1" t="s">
        <v>58</v>
      </c>
      <c r="C25" s="1" t="s">
        <v>59</v>
      </c>
      <c r="D25" s="1" t="s">
        <v>58</v>
      </c>
      <c r="E25" s="1" t="s">
        <v>59</v>
      </c>
      <c r="F25" s="1" t="s">
        <v>58</v>
      </c>
      <c r="G25" s="1" t="s">
        <v>59</v>
      </c>
      <c r="H25" s="1" t="s">
        <v>58</v>
      </c>
      <c r="I25" s="1" t="s">
        <v>59</v>
      </c>
      <c r="J25" s="1" t="s">
        <v>58</v>
      </c>
      <c r="K25" s="1" t="s">
        <v>59</v>
      </c>
      <c r="L25" s="1" t="s">
        <v>58</v>
      </c>
      <c r="M25" s="1" t="s">
        <v>59</v>
      </c>
      <c r="N25" s="1" t="s">
        <v>58</v>
      </c>
      <c r="O25" s="1" t="s">
        <v>59</v>
      </c>
      <c r="P25" s="1" t="s">
        <v>58</v>
      </c>
      <c r="Q25" s="1" t="s">
        <v>59</v>
      </c>
    </row>
    <row r="26" spans="1:18" x14ac:dyDescent="0.25">
      <c r="A26" s="17" t="s">
        <v>27</v>
      </c>
      <c r="B26" s="18">
        <f t="shared" ref="B26:Q26" si="0">B8</f>
        <v>0</v>
      </c>
      <c r="C26" s="18">
        <f t="shared" si="0"/>
        <v>0</v>
      </c>
      <c r="D26" s="18">
        <f t="shared" si="0"/>
        <v>0</v>
      </c>
      <c r="E26" s="18">
        <f t="shared" si="0"/>
        <v>0</v>
      </c>
      <c r="F26" s="18">
        <f t="shared" si="0"/>
        <v>0</v>
      </c>
      <c r="G26" s="18">
        <f t="shared" si="0"/>
        <v>0</v>
      </c>
      <c r="H26" s="18">
        <f t="shared" si="0"/>
        <v>0</v>
      </c>
      <c r="I26" s="18">
        <f t="shared" si="0"/>
        <v>0</v>
      </c>
      <c r="J26" s="18">
        <f t="shared" si="0"/>
        <v>0</v>
      </c>
      <c r="K26" s="18">
        <f t="shared" si="0"/>
        <v>0</v>
      </c>
      <c r="L26" s="18">
        <f t="shared" si="0"/>
        <v>0</v>
      </c>
      <c r="M26" s="18">
        <f t="shared" si="0"/>
        <v>0</v>
      </c>
      <c r="N26" s="18">
        <f t="shared" si="0"/>
        <v>0</v>
      </c>
      <c r="O26" s="18">
        <f t="shared" si="0"/>
        <v>0</v>
      </c>
      <c r="P26" s="18">
        <f t="shared" si="0"/>
        <v>0</v>
      </c>
      <c r="Q26" s="18">
        <f t="shared" si="0"/>
        <v>0</v>
      </c>
    </row>
    <row r="27" spans="1:18" x14ac:dyDescent="0.25">
      <c r="A27" s="20" t="s">
        <v>28</v>
      </c>
      <c r="B27" s="18">
        <f>B21</f>
        <v>0</v>
      </c>
      <c r="C27" s="18">
        <f t="shared" ref="C27:Q27" si="1">C21</f>
        <v>0</v>
      </c>
      <c r="D27" s="18">
        <f t="shared" si="1"/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</row>
    <row r="28" spans="1:18" x14ac:dyDescent="0.25">
      <c r="A28" s="19" t="s">
        <v>29</v>
      </c>
      <c r="B28" s="25">
        <f>SUM(B26:B27)</f>
        <v>0</v>
      </c>
      <c r="C28" s="25">
        <f t="shared" ref="C28:P28" si="2">SUM(C26:C27)</f>
        <v>0</v>
      </c>
      <c r="D28" s="25">
        <f t="shared" si="2"/>
        <v>0</v>
      </c>
      <c r="E28" s="25">
        <f t="shared" si="2"/>
        <v>0</v>
      </c>
      <c r="F28" s="25">
        <f t="shared" si="2"/>
        <v>0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0</v>
      </c>
      <c r="K28" s="25">
        <f t="shared" si="2"/>
        <v>0</v>
      </c>
      <c r="L28" s="25">
        <f t="shared" si="2"/>
        <v>0</v>
      </c>
      <c r="M28" s="25">
        <f t="shared" si="2"/>
        <v>0</v>
      </c>
      <c r="N28" s="25">
        <f t="shared" si="2"/>
        <v>0</v>
      </c>
      <c r="O28" s="25">
        <f t="shared" si="2"/>
        <v>0</v>
      </c>
      <c r="P28" s="25">
        <f t="shared" si="2"/>
        <v>0</v>
      </c>
      <c r="Q28" s="25">
        <f>SUM(Q26:Q27)</f>
        <v>0</v>
      </c>
    </row>
    <row r="29" spans="1:18" x14ac:dyDescent="0.25">
      <c r="A29" s="24" t="s">
        <v>30</v>
      </c>
      <c r="B29" s="109">
        <f>SUM(B28,D28,F28,H28,J28,L28,N28,P28)</f>
        <v>0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1"/>
    </row>
  </sheetData>
  <mergeCells count="20">
    <mergeCell ref="D10:E10"/>
    <mergeCell ref="F10:G10"/>
    <mergeCell ref="H10:I10"/>
    <mergeCell ref="J10:K10"/>
    <mergeCell ref="A1:R1"/>
    <mergeCell ref="A9:N9"/>
    <mergeCell ref="A10:A11"/>
    <mergeCell ref="P24:Q24"/>
    <mergeCell ref="B29:Q29"/>
    <mergeCell ref="A24:A25"/>
    <mergeCell ref="L10:M10"/>
    <mergeCell ref="N10:N11"/>
    <mergeCell ref="B24:C24"/>
    <mergeCell ref="D24:E24"/>
    <mergeCell ref="F24:G24"/>
    <mergeCell ref="H24:I24"/>
    <mergeCell ref="J24:K24"/>
    <mergeCell ref="L24:M24"/>
    <mergeCell ref="N24:O24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Martha Cecilia Martínez Medina</cp:lastModifiedBy>
  <dcterms:created xsi:type="dcterms:W3CDTF">2016-04-27T14:12:26Z</dcterms:created>
  <dcterms:modified xsi:type="dcterms:W3CDTF">2017-08-15T20:33:00Z</dcterms:modified>
</cp:coreProperties>
</file>