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6913FB67-EC25-4089-9883-2922FE1B9C09}" xr6:coauthVersionLast="31" xr6:coauthVersionMax="31" xr10:uidLastSave="{00000000-0000-0000-0000-000000000000}"/>
  <bookViews>
    <workbookView xWindow="0" yWindow="0" windowWidth="28800" windowHeight="14025" activeTab="4" xr2:uid="{F4583B33-02F6-4597-8CFF-96E722889F82}"/>
  </bookViews>
  <sheets>
    <sheet name="design-values" sheetId="1" r:id="rId1"/>
    <sheet name="with-noise" sheetId="2" r:id="rId2"/>
    <sheet name="multisensor" sheetId="5" r:id="rId3"/>
    <sheet name="timeseries" sheetId="4" r:id="rId4"/>
    <sheet name="multisensor-timeseries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K16" i="6" s="1"/>
  <c r="H17" i="4"/>
  <c r="K17" i="6" s="1"/>
  <c r="H18" i="4"/>
  <c r="K18" i="6" s="1"/>
  <c r="H19" i="4"/>
  <c r="K19" i="6" s="1"/>
  <c r="H20" i="4"/>
  <c r="K20" i="6" s="1"/>
  <c r="H15" i="4"/>
  <c r="K15" i="6" s="1"/>
  <c r="H2" i="4"/>
  <c r="K2" i="6" s="1"/>
  <c r="G16" i="4"/>
  <c r="I16" i="6" s="1"/>
  <c r="G17" i="4"/>
  <c r="I17" i="6" s="1"/>
  <c r="G18" i="4"/>
  <c r="I18" i="6" s="1"/>
  <c r="G19" i="4"/>
  <c r="I19" i="6" s="1"/>
  <c r="G20" i="4"/>
  <c r="I20" i="6" s="1"/>
  <c r="G15" i="4"/>
  <c r="I15" i="6" s="1"/>
  <c r="F16" i="4"/>
  <c r="H16" i="6" s="1"/>
  <c r="F17" i="4"/>
  <c r="H17" i="6" s="1"/>
  <c r="F18" i="4"/>
  <c r="H18" i="6" s="1"/>
  <c r="F19" i="4"/>
  <c r="H19" i="6" s="1"/>
  <c r="F20" i="4"/>
  <c r="H20" i="6" s="1"/>
  <c r="F15" i="4"/>
  <c r="H15" i="6" s="1"/>
  <c r="E16" i="4"/>
  <c r="E16" i="6" s="1"/>
  <c r="E15" i="4"/>
  <c r="E15" i="6" s="1"/>
  <c r="E17" i="4"/>
  <c r="E17" i="6" s="1"/>
  <c r="E18" i="4"/>
  <c r="E18" i="6" s="1"/>
  <c r="E19" i="4"/>
  <c r="E19" i="6" s="1"/>
  <c r="E20" i="4"/>
  <c r="E20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E3" i="2"/>
  <c r="G3" i="5" s="1"/>
  <c r="E4" i="2"/>
  <c r="G4" i="5" s="1"/>
  <c r="E5" i="2"/>
  <c r="G5" i="5" s="1"/>
  <c r="E6" i="2"/>
  <c r="G6" i="5" s="1"/>
  <c r="E7" i="2"/>
  <c r="G7" i="5" s="1"/>
  <c r="E8" i="2"/>
  <c r="G8" i="5" s="1"/>
  <c r="E9" i="2"/>
  <c r="G9" i="5" s="1"/>
  <c r="E10" i="2"/>
  <c r="G10" i="5" s="1"/>
  <c r="E11" i="2"/>
  <c r="G11" i="5" s="1"/>
  <c r="E12" i="2"/>
  <c r="G12" i="5" s="1"/>
  <c r="E13" i="2"/>
  <c r="G13" i="5" s="1"/>
  <c r="E14" i="2"/>
  <c r="G14" i="5" s="1"/>
  <c r="E15" i="2"/>
  <c r="G15" i="5" s="1"/>
  <c r="E16" i="2"/>
  <c r="G16" i="5" s="1"/>
  <c r="E17" i="2"/>
  <c r="G17" i="5" s="1"/>
  <c r="E18" i="2"/>
  <c r="G18" i="5" s="1"/>
  <c r="E19" i="2"/>
  <c r="G19" i="5" s="1"/>
  <c r="E20" i="2"/>
  <c r="G20" i="5" s="1"/>
  <c r="E2" i="2"/>
  <c r="G2" i="5" s="1"/>
  <c r="F20" i="2"/>
  <c r="I20" i="5" s="1"/>
  <c r="F19" i="2"/>
  <c r="I19" i="5" s="1"/>
  <c r="F18" i="2"/>
  <c r="I18" i="5" s="1"/>
  <c r="F17" i="2"/>
  <c r="I17" i="5" s="1"/>
  <c r="F16" i="2"/>
  <c r="I16" i="5" s="1"/>
  <c r="F15" i="2"/>
  <c r="I15" i="5" s="1"/>
  <c r="F14" i="2"/>
  <c r="I14" i="5" s="1"/>
  <c r="F13" i="2"/>
  <c r="I13" i="5" s="1"/>
  <c r="F12" i="2"/>
  <c r="I12" i="5" s="1"/>
  <c r="F11" i="2"/>
  <c r="I11" i="5" s="1"/>
  <c r="F10" i="2"/>
  <c r="I10" i="5" s="1"/>
  <c r="F9" i="2"/>
  <c r="I9" i="5" s="1"/>
  <c r="F8" i="2"/>
  <c r="I8" i="5" s="1"/>
  <c r="F7" i="2"/>
  <c r="I7" i="5" s="1"/>
  <c r="F6" i="2"/>
  <c r="I6" i="5" s="1"/>
  <c r="F5" i="2"/>
  <c r="I5" i="5" s="1"/>
  <c r="F4" i="2"/>
  <c r="I4" i="5" s="1"/>
  <c r="F3" i="2"/>
  <c r="I3" i="5" s="1"/>
  <c r="F2" i="2"/>
  <c r="I2" i="5" s="1"/>
  <c r="D3" i="2"/>
  <c r="F3" i="5" s="1"/>
  <c r="D4" i="2"/>
  <c r="F4" i="5" s="1"/>
  <c r="D5" i="2"/>
  <c r="F5" i="5" s="1"/>
  <c r="D6" i="2"/>
  <c r="F6" i="5" s="1"/>
  <c r="D7" i="2"/>
  <c r="F7" i="5" s="1"/>
  <c r="D8" i="2"/>
  <c r="F8" i="5" s="1"/>
  <c r="D9" i="2"/>
  <c r="F9" i="5" s="1"/>
  <c r="D10" i="2"/>
  <c r="F10" i="5" s="1"/>
  <c r="D11" i="2"/>
  <c r="F11" i="5" s="1"/>
  <c r="D12" i="2"/>
  <c r="F12" i="5" s="1"/>
  <c r="D13" i="2"/>
  <c r="F13" i="5" s="1"/>
  <c r="D14" i="2"/>
  <c r="F14" i="5" s="1"/>
  <c r="D15" i="2"/>
  <c r="F15" i="5" s="1"/>
  <c r="D16" i="2"/>
  <c r="F16" i="5" s="1"/>
  <c r="D17" i="2"/>
  <c r="F17" i="5" s="1"/>
  <c r="D18" i="2"/>
  <c r="F18" i="5" s="1"/>
  <c r="D19" i="2"/>
  <c r="F19" i="5" s="1"/>
  <c r="D20" i="2"/>
  <c r="F20" i="5" s="1"/>
  <c r="D2" i="2"/>
  <c r="F2" i="5" s="1"/>
  <c r="C2" i="2"/>
  <c r="C2" i="5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G16" i="6"/>
  <c r="G17" i="6"/>
  <c r="G18" i="6"/>
  <c r="G19" i="6"/>
  <c r="G20" i="6"/>
  <c r="G15" i="6"/>
  <c r="G9" i="6"/>
  <c r="G10" i="6"/>
  <c r="G11" i="6"/>
  <c r="G12" i="6"/>
  <c r="G13" i="6"/>
  <c r="G14" i="6"/>
  <c r="G8" i="6"/>
  <c r="G3" i="6"/>
  <c r="G4" i="6"/>
  <c r="G5" i="6"/>
  <c r="G6" i="6"/>
  <c r="G7" i="6"/>
  <c r="G2" i="6"/>
  <c r="F16" i="6"/>
  <c r="F17" i="6"/>
  <c r="F18" i="6"/>
  <c r="F19" i="6"/>
  <c r="F20" i="6"/>
  <c r="F15" i="6"/>
  <c r="F9" i="6"/>
  <c r="F10" i="6"/>
  <c r="F11" i="6"/>
  <c r="F12" i="6"/>
  <c r="F13" i="6"/>
  <c r="F14" i="6"/>
  <c r="F8" i="6"/>
  <c r="F3" i="6"/>
  <c r="F4" i="6"/>
  <c r="F5" i="6"/>
  <c r="F6" i="6"/>
  <c r="F7" i="6"/>
  <c r="F2" i="6"/>
  <c r="J16" i="6"/>
  <c r="J17" i="6"/>
  <c r="J18" i="6"/>
  <c r="J19" i="6"/>
  <c r="J20" i="6"/>
  <c r="J15" i="6"/>
  <c r="J9" i="6"/>
  <c r="J10" i="6"/>
  <c r="J11" i="6"/>
  <c r="J12" i="6"/>
  <c r="J13" i="6"/>
  <c r="J14" i="6"/>
  <c r="J8" i="6"/>
  <c r="J7" i="6"/>
  <c r="J3" i="6"/>
  <c r="J2" i="6"/>
  <c r="J4" i="6" l="1"/>
  <c r="J5" i="6"/>
  <c r="J6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F9" i="4" l="1"/>
  <c r="H9" i="6" s="1"/>
  <c r="G9" i="4"/>
  <c r="I9" i="6" s="1"/>
  <c r="H9" i="4"/>
  <c r="K9" i="6" s="1"/>
  <c r="F10" i="4"/>
  <c r="H10" i="6" s="1"/>
  <c r="G10" i="4"/>
  <c r="I10" i="6" s="1"/>
  <c r="H10" i="4"/>
  <c r="K10" i="6" s="1"/>
  <c r="F11" i="4"/>
  <c r="H11" i="6" s="1"/>
  <c r="G11" i="4"/>
  <c r="I11" i="6" s="1"/>
  <c r="H11" i="4"/>
  <c r="K11" i="6" s="1"/>
  <c r="F12" i="4"/>
  <c r="H12" i="6" s="1"/>
  <c r="G12" i="4"/>
  <c r="I12" i="6" s="1"/>
  <c r="H12" i="4"/>
  <c r="K12" i="6" s="1"/>
  <c r="F13" i="4"/>
  <c r="H13" i="6" s="1"/>
  <c r="G13" i="4"/>
  <c r="I13" i="6" s="1"/>
  <c r="H13" i="4"/>
  <c r="K13" i="6" s="1"/>
  <c r="F14" i="4"/>
  <c r="H14" i="6" s="1"/>
  <c r="G14" i="4"/>
  <c r="I14" i="6" s="1"/>
  <c r="H14" i="4"/>
  <c r="K14" i="6" s="1"/>
  <c r="E10" i="4"/>
  <c r="E10" i="6" s="1"/>
  <c r="E11" i="4"/>
  <c r="E11" i="6" s="1"/>
  <c r="E12" i="4"/>
  <c r="E12" i="6" s="1"/>
  <c r="E13" i="4"/>
  <c r="E13" i="6" s="1"/>
  <c r="E14" i="4"/>
  <c r="E14" i="6" s="1"/>
  <c r="E9" i="4"/>
  <c r="E9" i="6" s="1"/>
  <c r="F2" i="4"/>
  <c r="H2" i="6" s="1"/>
  <c r="G2" i="4"/>
  <c r="I2" i="6" s="1"/>
  <c r="F3" i="4"/>
  <c r="H3" i="6" s="1"/>
  <c r="G3" i="4"/>
  <c r="I3" i="6" s="1"/>
  <c r="H3" i="4"/>
  <c r="K3" i="6" s="1"/>
  <c r="F4" i="4"/>
  <c r="H4" i="6" s="1"/>
  <c r="G4" i="4"/>
  <c r="I4" i="6" s="1"/>
  <c r="H4" i="4"/>
  <c r="K4" i="6" s="1"/>
  <c r="F5" i="4"/>
  <c r="H5" i="6" s="1"/>
  <c r="G5" i="4"/>
  <c r="I5" i="6" s="1"/>
  <c r="H5" i="4"/>
  <c r="K5" i="6" s="1"/>
  <c r="F6" i="4"/>
  <c r="H6" i="6" s="1"/>
  <c r="G6" i="4"/>
  <c r="I6" i="6" s="1"/>
  <c r="H6" i="4"/>
  <c r="K6" i="6" s="1"/>
  <c r="F7" i="4"/>
  <c r="H7" i="6" s="1"/>
  <c r="G7" i="4"/>
  <c r="I7" i="6" s="1"/>
  <c r="H7" i="4"/>
  <c r="K7" i="6" s="1"/>
  <c r="F8" i="4"/>
  <c r="H8" i="6" s="1"/>
  <c r="G8" i="4"/>
  <c r="I8" i="6" s="1"/>
  <c r="H8" i="4"/>
  <c r="K8" i="6" s="1"/>
  <c r="E3" i="4"/>
  <c r="E3" i="6" s="1"/>
  <c r="E4" i="4"/>
  <c r="E4" i="6" s="1"/>
  <c r="E5" i="4"/>
  <c r="E5" i="6" s="1"/>
  <c r="E6" i="4"/>
  <c r="E6" i="6" s="1"/>
  <c r="E7" i="4"/>
  <c r="E7" i="6" s="1"/>
  <c r="E8" i="4"/>
  <c r="E8" i="6" s="1"/>
  <c r="E2" i="4"/>
  <c r="E2" i="6" s="1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3" i="4"/>
  <c r="B2" i="4"/>
</calcChain>
</file>

<file path=xl/sharedStrings.xml><?xml version="1.0" encoding="utf-8"?>
<sst xmlns="http://schemas.openxmlformats.org/spreadsheetml/2006/main" count="40" uniqueCount="13">
  <si>
    <t>sv</t>
  </si>
  <si>
    <t>cb</t>
  </si>
  <si>
    <t>caf</t>
  </si>
  <si>
    <t>ca</t>
  </si>
  <si>
    <t>cc</t>
  </si>
  <si>
    <t>cd</t>
  </si>
  <si>
    <t>time</t>
  </si>
  <si>
    <t>ca1</t>
  </si>
  <si>
    <t>ca2</t>
  </si>
  <si>
    <t>ca3</t>
  </si>
  <si>
    <t>cc1</t>
  </si>
  <si>
    <t>cc2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</si>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</sst>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'design-values'!$C$1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'design-values'!$C$2:$C$20</c:f>
              <c:numCache>
                <c:formatCode>0.0</c:formatCode>
                <c:ptCount val="19"/>
                <c:pt idx="0">
                  <c:v>3458.3609636881401</c:v>
                </c:pt>
                <c:pt idx="1">
                  <c:v>3535.0602172784602</c:v>
                </c:pt>
                <c:pt idx="2">
                  <c:v>3609.1191514127299</c:v>
                </c:pt>
                <c:pt idx="3">
                  <c:v>3680.7131865798501</c:v>
                </c:pt>
                <c:pt idx="4">
                  <c:v>3750</c:v>
                </c:pt>
                <c:pt idx="5">
                  <c:v>3817.1219171395301</c:v>
                </c:pt>
                <c:pt idx="6">
                  <c:v>3882.2079053217299</c:v>
                </c:pt>
                <c:pt idx="7">
                  <c:v>3945.3752473741802</c:v>
                </c:pt>
                <c:pt idx="8">
                  <c:v>4006.73095584063</c:v>
                </c:pt>
                <c:pt idx="9">
                  <c:v>4066.3729752107702</c:v>
                </c:pt>
                <c:pt idx="10">
                  <c:v>4124.3912096996301</c:v>
                </c:pt>
                <c:pt idx="11">
                  <c:v>4180.8684065051102</c:v>
                </c:pt>
                <c:pt idx="12">
                  <c:v>4235.8809185918599</c:v>
                </c:pt>
                <c:pt idx="13">
                  <c:v>4289.49936646267</c:v>
                </c:pt>
                <c:pt idx="14">
                  <c:v>4341.7892147723896</c:v>
                </c:pt>
                <c:pt idx="15">
                  <c:v>4392.8112767819403</c:v>
                </c:pt>
                <c:pt idx="16">
                  <c:v>4442.6221573709799</c:v>
                </c:pt>
                <c:pt idx="17">
                  <c:v>4491.2746434973196</c:v>
                </c:pt>
                <c:pt idx="18">
                  <c:v>4538.8180495119304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7-40BD-AA1C-E9E26A523041}"/>
            </c:ext>
          </c:extLst>
        </c:ser>
        <c:ser>
          <c:idx val="2"/>
          <c:order val="1"/>
          <c:tx>
            <c:strRef>
              <c:f>'design-values'!$D$1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'design-values'!$D$2:$D$20</c:f>
              <c:numCache>
                <c:formatCode>0.0</c:formatCode>
                <c:ptCount val="19"/>
                <c:pt idx="0">
                  <c:v>1060.8469213767301</c:v>
                </c:pt>
                <c:pt idx="1">
                  <c:v>1064.77717387905</c:v>
                </c:pt>
                <c:pt idx="2">
                  <c:v>1067.7867311872001</c:v>
                </c:pt>
                <c:pt idx="3">
                  <c:v>1069.97476354065</c:v>
                </c:pt>
                <c:pt idx="4">
                  <c:v>1071.42857142857</c:v>
                </c:pt>
                <c:pt idx="5">
                  <c:v>1072.22525762346</c:v>
                </c:pt>
                <c:pt idx="6">
                  <c:v>1072.4331230170501</c:v>
                </c:pt>
                <c:pt idx="7">
                  <c:v>1072.11283896037</c:v>
                </c:pt>
                <c:pt idx="8">
                  <c:v>1071.3184373905401</c:v>
                </c:pt>
                <c:pt idx="9">
                  <c:v>1070.09815137125</c:v>
                </c:pt>
                <c:pt idx="10">
                  <c:v>1068.49513204653</c:v>
                </c:pt>
                <c:pt idx="11">
                  <c:v>1066.54806288395</c:v>
                </c:pt>
                <c:pt idx="12">
                  <c:v>1064.2916880884</c:v>
                </c:pt>
                <c:pt idx="13">
                  <c:v>1061.7572689264</c:v>
                </c:pt>
                <c:pt idx="14">
                  <c:v>1058.97297921278</c:v>
                </c:pt>
                <c:pt idx="15">
                  <c:v>1055.96424922642</c:v>
                </c:pt>
                <c:pt idx="16">
                  <c:v>1052.75406572772</c:v>
                </c:pt>
                <c:pt idx="17">
                  <c:v>1049.36323446199</c:v>
                </c:pt>
                <c:pt idx="18">
                  <c:v>1045.8106104866199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0BD-AA1C-E9E26A523041}"/>
            </c:ext>
          </c:extLst>
        </c:ser>
        <c:ser>
          <c:idx val="3"/>
          <c:order val="2"/>
          <c:tx>
            <c:strRef>
              <c:f>'design-values'!$E$1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'design-values'!$E$2:$E$20</c:f>
              <c:numCache>
                <c:formatCode>0.0</c:formatCode>
                <c:ptCount val="19"/>
                <c:pt idx="0">
                  <c:v>1683.88400218529</c:v>
                </c:pt>
                <c:pt idx="1">
                  <c:v>1613.2987483016</c:v>
                </c:pt>
                <c:pt idx="2">
                  <c:v>1547.5170017205801</c:v>
                </c:pt>
                <c:pt idx="3">
                  <c:v>1486.0760604731299</c:v>
                </c:pt>
                <c:pt idx="4">
                  <c:v>1428.57142857142</c:v>
                </c:pt>
                <c:pt idx="5">
                  <c:v>1374.6477661839201</c:v>
                </c:pt>
                <c:pt idx="6">
                  <c:v>1323.99150989759</c:v>
                </c:pt>
                <c:pt idx="7">
                  <c:v>1276.3248082861601</c:v>
                </c:pt>
                <c:pt idx="8">
                  <c:v>1231.4005027477499</c:v>
                </c:pt>
                <c:pt idx="9">
                  <c:v>1188.9979459680601</c:v>
                </c:pt>
                <c:pt idx="10">
                  <c:v>1148.91949682423</c:v>
                </c:pt>
                <c:pt idx="11">
                  <c:v>1110.9875655041201</c:v>
                </c:pt>
                <c:pt idx="12">
                  <c:v>1075.0421091802</c:v>
                </c:pt>
                <c:pt idx="13">
                  <c:v>1040.9384989474499</c:v>
                </c:pt>
                <c:pt idx="14">
                  <c:v>1008.54569448836</c:v>
                </c:pt>
                <c:pt idx="15">
                  <c:v>977.74467520965698</c:v>
                </c:pt>
                <c:pt idx="16">
                  <c:v>948.42708624118995</c:v>
                </c:pt>
                <c:pt idx="17">
                  <c:v>920.49406531753505</c:v>
                </c:pt>
                <c:pt idx="18">
                  <c:v>893.85522263813698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0BD-AA1C-E9E26A523041}"/>
            </c:ext>
          </c:extLst>
        </c:ser>
        <c:ser>
          <c:idx val="4"/>
          <c:order val="3"/>
          <c:tx>
            <c:strRef>
              <c:f>'design-values'!$F$1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'design-values'!$F$2:$F$20</c:f>
              <c:numCache>
                <c:formatCode>0.0</c:formatCode>
                <c:ptCount val="19"/>
                <c:pt idx="0">
                  <c:v>1898.4540563749099</c:v>
                </c:pt>
                <c:pt idx="1">
                  <c:v>1893.43193027043</c:v>
                </c:pt>
                <c:pt idx="2">
                  <c:v>1887.7885578397299</c:v>
                </c:pt>
                <c:pt idx="3">
                  <c:v>1881.6179947031701</c:v>
                </c:pt>
                <c:pt idx="4">
                  <c:v>1874.99999999999</c:v>
                </c:pt>
                <c:pt idx="5">
                  <c:v>1868.00252952653</c:v>
                </c:pt>
                <c:pt idx="6">
                  <c:v>1860.6837308818001</c:v>
                </c:pt>
                <c:pt idx="7">
                  <c:v>1853.0935526896301</c:v>
                </c:pt>
                <c:pt idx="8">
                  <c:v>1845.2750520105301</c:v>
                </c:pt>
                <c:pt idx="9">
                  <c:v>1837.26546372495</c:v>
                </c:pt>
                <c:pt idx="10">
                  <c:v>1829.0970807147901</c:v>
                </c:pt>
                <c:pt idx="11">
                  <c:v>1820.7979825533901</c:v>
                </c:pt>
                <c:pt idx="12">
                  <c:v>1812.3926420697601</c:v>
                </c:pt>
                <c:pt idx="13">
                  <c:v>1803.90243283173</c:v>
                </c:pt>
                <c:pt idx="14">
                  <c:v>1795.34605576323</c:v>
                </c:pt>
                <c:pt idx="15">
                  <c:v>1786.7398993909801</c:v>
                </c:pt>
                <c:pt idx="16">
                  <c:v>1778.0983453300501</c:v>
                </c:pt>
                <c:pt idx="17">
                  <c:v>1769.43402836157</c:v>
                </c:pt>
                <c:pt idx="18">
                  <c:v>1760.75805868165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7-40BD-AA1C-E9E26A52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9184"/>
        <c:axId val="572990328"/>
      </c:scatterChart>
      <c:valAx>
        <c:axId val="5729991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328"/>
        <c:crosses val="autoZero"/>
        <c:crossBetween val="midCat"/>
      </c:valAx>
      <c:valAx>
        <c:axId val="5729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'with-noise'!$C$1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1.0544402052376616</c:v>
                </c:pt>
                <c:pt idx="1">
                  <c:v>1.1019696341209633</c:v>
                </c:pt>
                <c:pt idx="2">
                  <c:v>1.1580390360172585</c:v>
                </c:pt>
                <c:pt idx="3">
                  <c:v>1.2070522759649751</c:v>
                </c:pt>
                <c:pt idx="4">
                  <c:v>1.253512050280446</c:v>
                </c:pt>
                <c:pt idx="5">
                  <c:v>1.3019523352806841</c:v>
                </c:pt>
                <c:pt idx="6">
                  <c:v>1.3505701555188221</c:v>
                </c:pt>
                <c:pt idx="7">
                  <c:v>1.4011709485486836</c:v>
                </c:pt>
                <c:pt idx="8">
                  <c:v>1.4546672468842172</c:v>
                </c:pt>
                <c:pt idx="9">
                  <c:v>1.5036721009472747</c:v>
                </c:pt>
                <c:pt idx="10">
                  <c:v>1.5519876856996895</c:v>
                </c:pt>
                <c:pt idx="11">
                  <c:v>1.6093498086728029</c:v>
                </c:pt>
                <c:pt idx="12">
                  <c:v>1.6523699485715404</c:v>
                </c:pt>
                <c:pt idx="13">
                  <c:v>1.7004706959506171</c:v>
                </c:pt>
                <c:pt idx="14">
                  <c:v>1.750185076621805</c:v>
                </c:pt>
                <c:pt idx="15">
                  <c:v>1.800180059323613</c:v>
                </c:pt>
                <c:pt idx="16">
                  <c:v>1.8579944644076267</c:v>
                </c:pt>
                <c:pt idx="17">
                  <c:v>1.9042629010751571</c:v>
                </c:pt>
                <c:pt idx="18">
                  <c:v>1.9514421255603338</c:v>
                </c:pt>
              </c:numCache>
            </c:numRef>
          </c:xVal>
          <c:yVal>
            <c:numRef>
              <c:f>'with-noise'!$C$2:$C$20</c:f>
              <c:numCache>
                <c:formatCode>0.0</c:formatCode>
                <c:ptCount val="19"/>
                <c:pt idx="0">
                  <c:v>3322.1772259276322</c:v>
                </c:pt>
                <c:pt idx="1">
                  <c:v>3331.0254086383188</c:v>
                </c:pt>
                <c:pt idx="2">
                  <c:v>3469.3752097709707</c:v>
                </c:pt>
                <c:pt idx="3">
                  <c:v>3392.3333336202572</c:v>
                </c:pt>
                <c:pt idx="4">
                  <c:v>3817.3651396598548</c:v>
                </c:pt>
                <c:pt idx="5">
                  <c:v>4277.8724347502639</c:v>
                </c:pt>
                <c:pt idx="6">
                  <c:v>4216.8386775299232</c:v>
                </c:pt>
                <c:pt idx="7">
                  <c:v>3969.3561540024994</c:v>
                </c:pt>
                <c:pt idx="8">
                  <c:v>4198.0031049664149</c:v>
                </c:pt>
                <c:pt idx="9">
                  <c:v>4143.3219596972194</c:v>
                </c:pt>
                <c:pt idx="10">
                  <c:v>4209.7248874505904</c:v>
                </c:pt>
                <c:pt idx="11">
                  <c:v>4071.57170444747</c:v>
                </c:pt>
                <c:pt idx="12">
                  <c:v>4442.4502898185719</c:v>
                </c:pt>
                <c:pt idx="13">
                  <c:v>4289.2110160443317</c:v>
                </c:pt>
                <c:pt idx="14">
                  <c:v>4341.5484578840933</c:v>
                </c:pt>
                <c:pt idx="15">
                  <c:v>4313.7556178495142</c:v>
                </c:pt>
                <c:pt idx="16">
                  <c:v>4625.8962452289461</c:v>
                </c:pt>
                <c:pt idx="17">
                  <c:v>4506.8961622618226</c:v>
                </c:pt>
                <c:pt idx="18">
                  <c:v>4580.2629924589783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FAE-90EB-FB0D8ECE7FA0}"/>
            </c:ext>
          </c:extLst>
        </c:ser>
        <c:ser>
          <c:idx val="2"/>
          <c:order val="1"/>
          <c:tx>
            <c:strRef>
              <c:f>'with-noise'!$D$1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1.0544402052376616</c:v>
                </c:pt>
                <c:pt idx="1">
                  <c:v>1.1019696341209633</c:v>
                </c:pt>
                <c:pt idx="2">
                  <c:v>1.1580390360172585</c:v>
                </c:pt>
                <c:pt idx="3">
                  <c:v>1.2070522759649751</c:v>
                </c:pt>
                <c:pt idx="4">
                  <c:v>1.253512050280446</c:v>
                </c:pt>
                <c:pt idx="5">
                  <c:v>1.3019523352806841</c:v>
                </c:pt>
                <c:pt idx="6">
                  <c:v>1.3505701555188221</c:v>
                </c:pt>
                <c:pt idx="7">
                  <c:v>1.4011709485486836</c:v>
                </c:pt>
                <c:pt idx="8">
                  <c:v>1.4546672468842172</c:v>
                </c:pt>
                <c:pt idx="9">
                  <c:v>1.5036721009472747</c:v>
                </c:pt>
                <c:pt idx="10">
                  <c:v>1.5519876856996895</c:v>
                </c:pt>
                <c:pt idx="11">
                  <c:v>1.6093498086728029</c:v>
                </c:pt>
                <c:pt idx="12">
                  <c:v>1.6523699485715404</c:v>
                </c:pt>
                <c:pt idx="13">
                  <c:v>1.7004706959506171</c:v>
                </c:pt>
                <c:pt idx="14">
                  <c:v>1.750185076621805</c:v>
                </c:pt>
                <c:pt idx="15">
                  <c:v>1.800180059323613</c:v>
                </c:pt>
                <c:pt idx="16">
                  <c:v>1.8579944644076267</c:v>
                </c:pt>
                <c:pt idx="17">
                  <c:v>1.9042629010751571</c:v>
                </c:pt>
                <c:pt idx="18">
                  <c:v>1.9514421255603338</c:v>
                </c:pt>
              </c:numCache>
            </c:numRef>
          </c:xVal>
          <c:yVal>
            <c:numRef>
              <c:f>'with-noise'!$D$2:$D$20</c:f>
              <c:numCache>
                <c:formatCode>0.0</c:formatCode>
                <c:ptCount val="19"/>
                <c:pt idx="0">
                  <c:v>1082.354411963001</c:v>
                </c:pt>
                <c:pt idx="1">
                  <c:v>1143.4375676983104</c:v>
                </c:pt>
                <c:pt idx="2">
                  <c:v>1024.1279657045218</c:v>
                </c:pt>
                <c:pt idx="3">
                  <c:v>1071.8971318104009</c:v>
                </c:pt>
                <c:pt idx="4">
                  <c:v>1133.5813873746354</c:v>
                </c:pt>
                <c:pt idx="5">
                  <c:v>1135.5232442331037</c:v>
                </c:pt>
                <c:pt idx="6">
                  <c:v>1064.3078977536354</c:v>
                </c:pt>
                <c:pt idx="7">
                  <c:v>1009.9946914706472</c:v>
                </c:pt>
                <c:pt idx="8">
                  <c:v>1005.4394881244056</c:v>
                </c:pt>
                <c:pt idx="9">
                  <c:v>1091.3181780105506</c:v>
                </c:pt>
                <c:pt idx="10">
                  <c:v>1074.4279118324962</c:v>
                </c:pt>
                <c:pt idx="11">
                  <c:v>1085.4856664114241</c:v>
                </c:pt>
                <c:pt idx="12">
                  <c:v>994.45603072791096</c:v>
                </c:pt>
                <c:pt idx="13">
                  <c:v>992.04031347502109</c:v>
                </c:pt>
                <c:pt idx="14">
                  <c:v>1041.9721100416975</c:v>
                </c:pt>
                <c:pt idx="15">
                  <c:v>1022.2025935876112</c:v>
                </c:pt>
                <c:pt idx="16">
                  <c:v>1019.3239462355024</c:v>
                </c:pt>
                <c:pt idx="17">
                  <c:v>953.05337950017713</c:v>
                </c:pt>
                <c:pt idx="18">
                  <c:v>1025.9638568458072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0-4FAE-90EB-FB0D8ECE7FA0}"/>
            </c:ext>
          </c:extLst>
        </c:ser>
        <c:ser>
          <c:idx val="3"/>
          <c:order val="2"/>
          <c:tx>
            <c:strRef>
              <c:f>'with-noise'!$E$1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1.0544402052376616</c:v>
                </c:pt>
                <c:pt idx="1">
                  <c:v>1.1019696341209633</c:v>
                </c:pt>
                <c:pt idx="2">
                  <c:v>1.1580390360172585</c:v>
                </c:pt>
                <c:pt idx="3">
                  <c:v>1.2070522759649751</c:v>
                </c:pt>
                <c:pt idx="4">
                  <c:v>1.253512050280446</c:v>
                </c:pt>
                <c:pt idx="5">
                  <c:v>1.3019523352806841</c:v>
                </c:pt>
                <c:pt idx="6">
                  <c:v>1.3505701555188221</c:v>
                </c:pt>
                <c:pt idx="7">
                  <c:v>1.4011709485486836</c:v>
                </c:pt>
                <c:pt idx="8">
                  <c:v>1.4546672468842172</c:v>
                </c:pt>
                <c:pt idx="9">
                  <c:v>1.5036721009472747</c:v>
                </c:pt>
                <c:pt idx="10">
                  <c:v>1.5519876856996895</c:v>
                </c:pt>
                <c:pt idx="11">
                  <c:v>1.6093498086728029</c:v>
                </c:pt>
                <c:pt idx="12">
                  <c:v>1.6523699485715404</c:v>
                </c:pt>
                <c:pt idx="13">
                  <c:v>1.7004706959506171</c:v>
                </c:pt>
                <c:pt idx="14">
                  <c:v>1.750185076621805</c:v>
                </c:pt>
                <c:pt idx="15">
                  <c:v>1.800180059323613</c:v>
                </c:pt>
                <c:pt idx="16">
                  <c:v>1.8579944644076267</c:v>
                </c:pt>
                <c:pt idx="17">
                  <c:v>1.9042629010751571</c:v>
                </c:pt>
                <c:pt idx="18">
                  <c:v>1.9514421255603338</c:v>
                </c:pt>
              </c:numCache>
            </c:numRef>
          </c:xVal>
          <c:yVal>
            <c:numRef>
              <c:f>'with-noise'!$E$2:$E$20</c:f>
              <c:numCache>
                <c:formatCode>0.0</c:formatCode>
                <c:ptCount val="19"/>
                <c:pt idx="0">
                  <c:v>1615.3405094882012</c:v>
                </c:pt>
                <c:pt idx="1">
                  <c:v>1750.357208003373</c:v>
                </c:pt>
                <c:pt idx="2">
                  <c:v>1413.2088404025433</c:v>
                </c:pt>
                <c:pt idx="3">
                  <c:v>1373.419847225143</c:v>
                </c:pt>
                <c:pt idx="4">
                  <c:v>1565.8803108667755</c:v>
                </c:pt>
                <c:pt idx="5">
                  <c:v>1348.027590988373</c:v>
                </c:pt>
                <c:pt idx="6">
                  <c:v>1383.4247532681716</c:v>
                </c:pt>
                <c:pt idx="7">
                  <c:v>1308.0442975512008</c:v>
                </c:pt>
                <c:pt idx="8">
                  <c:v>1276.6591855298311</c:v>
                </c:pt>
                <c:pt idx="9">
                  <c:v>1113.9253910716045</c:v>
                </c:pt>
                <c:pt idx="10">
                  <c:v>1268.8556370022536</c:v>
                </c:pt>
                <c:pt idx="11">
                  <c:v>1247.147176552704</c:v>
                </c:pt>
                <c:pt idx="12">
                  <c:v>1043.7254496775265</c:v>
                </c:pt>
                <c:pt idx="13">
                  <c:v>928.53385516797516</c:v>
                </c:pt>
                <c:pt idx="14">
                  <c:v>926.96602151265529</c:v>
                </c:pt>
                <c:pt idx="15">
                  <c:v>1106.9956170917944</c:v>
                </c:pt>
                <c:pt idx="16">
                  <c:v>1045.3401533499309</c:v>
                </c:pt>
                <c:pt idx="17">
                  <c:v>989.71058195471517</c:v>
                </c:pt>
                <c:pt idx="18">
                  <c:v>778.83658807934432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0-4FAE-90EB-FB0D8ECE7FA0}"/>
            </c:ext>
          </c:extLst>
        </c:ser>
        <c:ser>
          <c:idx val="4"/>
          <c:order val="3"/>
          <c:tx>
            <c:strRef>
              <c:f>'with-noise'!$F$1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1.0544402052376616</c:v>
                </c:pt>
                <c:pt idx="1">
                  <c:v>1.1019696341209633</c:v>
                </c:pt>
                <c:pt idx="2">
                  <c:v>1.1580390360172585</c:v>
                </c:pt>
                <c:pt idx="3">
                  <c:v>1.2070522759649751</c:v>
                </c:pt>
                <c:pt idx="4">
                  <c:v>1.253512050280446</c:v>
                </c:pt>
                <c:pt idx="5">
                  <c:v>1.3019523352806841</c:v>
                </c:pt>
                <c:pt idx="6">
                  <c:v>1.3505701555188221</c:v>
                </c:pt>
                <c:pt idx="7">
                  <c:v>1.4011709485486836</c:v>
                </c:pt>
                <c:pt idx="8">
                  <c:v>1.4546672468842172</c:v>
                </c:pt>
                <c:pt idx="9">
                  <c:v>1.5036721009472747</c:v>
                </c:pt>
                <c:pt idx="10">
                  <c:v>1.5519876856996895</c:v>
                </c:pt>
                <c:pt idx="11">
                  <c:v>1.6093498086728029</c:v>
                </c:pt>
                <c:pt idx="12">
                  <c:v>1.6523699485715404</c:v>
                </c:pt>
                <c:pt idx="13">
                  <c:v>1.7004706959506171</c:v>
                </c:pt>
                <c:pt idx="14">
                  <c:v>1.750185076621805</c:v>
                </c:pt>
                <c:pt idx="15">
                  <c:v>1.800180059323613</c:v>
                </c:pt>
                <c:pt idx="16">
                  <c:v>1.8579944644076267</c:v>
                </c:pt>
                <c:pt idx="17">
                  <c:v>1.9042629010751571</c:v>
                </c:pt>
                <c:pt idx="18">
                  <c:v>1.9514421255603338</c:v>
                </c:pt>
              </c:numCache>
            </c:numRef>
          </c:xVal>
          <c:yVal>
            <c:numRef>
              <c:f>'with-noise'!$F$2:$F$20</c:f>
              <c:numCache>
                <c:formatCode>0.0</c:formatCode>
                <c:ptCount val="19"/>
                <c:pt idx="0">
                  <c:v>2020.5512855231018</c:v>
                </c:pt>
                <c:pt idx="1">
                  <c:v>1944.7623076684531</c:v>
                </c:pt>
                <c:pt idx="2">
                  <c:v>1870.4704236916987</c:v>
                </c:pt>
                <c:pt idx="3">
                  <c:v>1805.949381916862</c:v>
                </c:pt>
                <c:pt idx="4">
                  <c:v>1764.2133470351191</c:v>
                </c:pt>
                <c:pt idx="5">
                  <c:v>1696.244835942819</c:v>
                </c:pt>
                <c:pt idx="6">
                  <c:v>1768.9790124586216</c:v>
                </c:pt>
                <c:pt idx="7">
                  <c:v>1829.6931361870732</c:v>
                </c:pt>
                <c:pt idx="8">
                  <c:v>1874.3594576896583</c:v>
                </c:pt>
                <c:pt idx="9">
                  <c:v>1787.6121560751449</c:v>
                </c:pt>
                <c:pt idx="10">
                  <c:v>1851.3058746726379</c:v>
                </c:pt>
                <c:pt idx="11">
                  <c:v>1719.293053266817</c:v>
                </c:pt>
                <c:pt idx="12">
                  <c:v>1820.9833234335003</c:v>
                </c:pt>
                <c:pt idx="13">
                  <c:v>1683.8248969010103</c:v>
                </c:pt>
                <c:pt idx="14">
                  <c:v>1903.5158039864584</c:v>
                </c:pt>
                <c:pt idx="15">
                  <c:v>1895.1895217319072</c:v>
                </c:pt>
                <c:pt idx="16">
                  <c:v>1805.9413216988667</c:v>
                </c:pt>
                <c:pt idx="17">
                  <c:v>1703.2647363619508</c:v>
                </c:pt>
                <c:pt idx="18">
                  <c:v>1783.2267435035469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0-4FAE-90EB-FB0D8ECE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8984"/>
        <c:axId val="563153248"/>
      </c:scatterChart>
      <c:valAx>
        <c:axId val="5631489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3248"/>
        <c:crosses val="autoZero"/>
        <c:crossBetween val="midCat"/>
      </c:valAx>
      <c:valAx>
        <c:axId val="56315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multisensor!$C$1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multisensor!$C$2:$C$20</c:f>
              <c:numCache>
                <c:formatCode>0.0</c:formatCode>
                <c:ptCount val="19"/>
                <c:pt idx="0">
                  <c:v>3322.1772259276322</c:v>
                </c:pt>
                <c:pt idx="1">
                  <c:v>3601.303272457244</c:v>
                </c:pt>
                <c:pt idx="2">
                  <c:v>3710.7889385554745</c:v>
                </c:pt>
                <c:pt idx="3">
                  <c:v>3909.3577425270746</c:v>
                </c:pt>
                <c:pt idx="4">
                  <c:v>3817.3503675070915</c:v>
                </c:pt>
                <c:pt idx="5">
                  <c:v>3847.3766926967</c:v>
                </c:pt>
                <c:pt idx="6">
                  <c:v>3976.3222021358361</c:v>
                </c:pt>
                <c:pt idx="7">
                  <c:v>3932.4695681822304</c:v>
                </c:pt>
                <c:pt idx="8">
                  <c:v>3880.5464051643667</c:v>
                </c:pt>
                <c:pt idx="9">
                  <c:v>4160.3124472654172</c:v>
                </c:pt>
                <c:pt idx="10">
                  <c:v>4137.7549636686472</c:v>
                </c:pt>
                <c:pt idx="11">
                  <c:v>4219.2184143694431</c:v>
                </c:pt>
                <c:pt idx="12">
                  <c:v>4179.624846414833</c:v>
                </c:pt>
                <c:pt idx="13">
                  <c:v>4260.9168053376789</c:v>
                </c:pt>
                <c:pt idx="14">
                  <c:v>4276.6784238836317</c:v>
                </c:pt>
                <c:pt idx="15">
                  <c:v>4360.3413741706408</c:v>
                </c:pt>
                <c:pt idx="16">
                  <c:v>4338.0879333300909</c:v>
                </c:pt>
                <c:pt idx="17">
                  <c:v>4488.4861512700727</c:v>
                </c:pt>
                <c:pt idx="18">
                  <c:v>4492.5992185346495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CB8-96DC-1323058D15DB}"/>
            </c:ext>
          </c:extLst>
        </c:ser>
        <c:ser>
          <c:idx val="2"/>
          <c:order val="1"/>
          <c:tx>
            <c:strRef>
              <c:f>multisensor!$D$1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multisensor!$D$2:$D$20</c:f>
              <c:numCache>
                <c:formatCode>0.0</c:formatCode>
                <c:ptCount val="19"/>
                <c:pt idx="0">
                  <c:v>3668.2105487003091</c:v>
                </c:pt>
                <c:pt idx="1">
                  <c:v>3809.4730834625316</c:v>
                </c:pt>
                <c:pt idx="2">
                  <c:v>3695.1117091535443</c:v>
                </c:pt>
                <c:pt idx="3">
                  <c:v>3617.8580244436776</c:v>
                </c:pt>
                <c:pt idx="4">
                  <c:v>4185.5458846487581</c:v>
                </c:pt>
                <c:pt idx="5">
                  <c:v>3652.9707488504773</c:v>
                </c:pt>
                <c:pt idx="6">
                  <c:v>3786.1492087922902</c:v>
                </c:pt>
                <c:pt idx="7">
                  <c:v>3906.0579149000137</c:v>
                </c:pt>
                <c:pt idx="8">
                  <c:v>4109.9792836134093</c:v>
                </c:pt>
                <c:pt idx="9">
                  <c:v>3962.4876368542332</c:v>
                </c:pt>
                <c:pt idx="10">
                  <c:v>4131.4842897369408</c:v>
                </c:pt>
                <c:pt idx="11">
                  <c:v>4211.7847211477265</c:v>
                </c:pt>
                <c:pt idx="12">
                  <c:v>3973.6470296308689</c:v>
                </c:pt>
                <c:pt idx="13">
                  <c:v>4045.9833230293511</c:v>
                </c:pt>
                <c:pt idx="14">
                  <c:v>4318.3800651019901</c:v>
                </c:pt>
                <c:pt idx="15">
                  <c:v>4364.5789764563706</c:v>
                </c:pt>
                <c:pt idx="16">
                  <c:v>4587.1248949733108</c:v>
                </c:pt>
                <c:pt idx="17">
                  <c:v>4402.1160707773552</c:v>
                </c:pt>
                <c:pt idx="18">
                  <c:v>4745.9233960428583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CB8-96DC-1323058D15DB}"/>
            </c:ext>
          </c:extLst>
        </c:ser>
        <c:ser>
          <c:idx val="3"/>
          <c:order val="2"/>
          <c:tx>
            <c:strRef>
              <c:f>multisensor!$E$1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multisensor!$E$2:$E$20</c:f>
              <c:numCache>
                <c:formatCode>0.0</c:formatCode>
                <c:ptCount val="19"/>
                <c:pt idx="0">
                  <c:v>3729.3065892973236</c:v>
                </c:pt>
                <c:pt idx="1">
                  <c:v>3893.4499281630328</c:v>
                </c:pt>
                <c:pt idx="2">
                  <c:v>3472.0349130154473</c:v>
                </c:pt>
                <c:pt idx="3">
                  <c:v>3450.8249467603227</c:v>
                </c:pt>
                <c:pt idx="4">
                  <c:v>3766.5469572212205</c:v>
                </c:pt>
                <c:pt idx="5">
                  <c:v>3955.9518794913301</c:v>
                </c:pt>
                <c:pt idx="6">
                  <c:v>3925.1605392113415</c:v>
                </c:pt>
                <c:pt idx="7">
                  <c:v>3854.506458822892</c:v>
                </c:pt>
                <c:pt idx="8">
                  <c:v>4305.9729605072152</c:v>
                </c:pt>
                <c:pt idx="9">
                  <c:v>4023.6551937024633</c:v>
                </c:pt>
                <c:pt idx="10">
                  <c:v>4061.3399945094266</c:v>
                </c:pt>
                <c:pt idx="11">
                  <c:v>4225.6512912409889</c:v>
                </c:pt>
                <c:pt idx="12">
                  <c:v>3990.1965516709488</c:v>
                </c:pt>
                <c:pt idx="13">
                  <c:v>4452.6903751953523</c:v>
                </c:pt>
                <c:pt idx="14">
                  <c:v>4626.3465254500661</c:v>
                </c:pt>
                <c:pt idx="15">
                  <c:v>4593.0888527672432</c:v>
                </c:pt>
                <c:pt idx="16">
                  <c:v>4317.9734447334422</c:v>
                </c:pt>
                <c:pt idx="17">
                  <c:v>4580.5935327339348</c:v>
                </c:pt>
                <c:pt idx="18">
                  <c:v>4532.8712818013801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8-4CB8-96DC-1323058D15DB}"/>
            </c:ext>
          </c:extLst>
        </c:ser>
        <c:ser>
          <c:idx val="4"/>
          <c:order val="3"/>
          <c:tx>
            <c:strRef>
              <c:f>multisensor!$F$1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multisensor!$F$2:$F$20</c:f>
              <c:numCache>
                <c:formatCode>0.0</c:formatCode>
                <c:ptCount val="19"/>
                <c:pt idx="0">
                  <c:v>1082.354411963001</c:v>
                </c:pt>
                <c:pt idx="1">
                  <c:v>1143.4375676983104</c:v>
                </c:pt>
                <c:pt idx="2">
                  <c:v>1024.1279657045218</c:v>
                </c:pt>
                <c:pt idx="3">
                  <c:v>1071.8971318104009</c:v>
                </c:pt>
                <c:pt idx="4">
                  <c:v>1133.5813873746354</c:v>
                </c:pt>
                <c:pt idx="5">
                  <c:v>1135.5232442331037</c:v>
                </c:pt>
                <c:pt idx="6">
                  <c:v>1064.3078977536354</c:v>
                </c:pt>
                <c:pt idx="7">
                  <c:v>1009.9946914706472</c:v>
                </c:pt>
                <c:pt idx="8">
                  <c:v>1005.4394881244056</c:v>
                </c:pt>
                <c:pt idx="9">
                  <c:v>1091.3181780105506</c:v>
                </c:pt>
                <c:pt idx="10">
                  <c:v>1074.4279118324962</c:v>
                </c:pt>
                <c:pt idx="11">
                  <c:v>1085.4856664114241</c:v>
                </c:pt>
                <c:pt idx="12">
                  <c:v>994.45603072791096</c:v>
                </c:pt>
                <c:pt idx="13">
                  <c:v>992.04031347502109</c:v>
                </c:pt>
                <c:pt idx="14">
                  <c:v>1041.9721100416975</c:v>
                </c:pt>
                <c:pt idx="15">
                  <c:v>1022.2025935876112</c:v>
                </c:pt>
                <c:pt idx="16">
                  <c:v>1019.3239462355024</c:v>
                </c:pt>
                <c:pt idx="17">
                  <c:v>953.05337950017713</c:v>
                </c:pt>
                <c:pt idx="18">
                  <c:v>1025.9638568458072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8-4CB8-96DC-1323058D15DB}"/>
            </c:ext>
          </c:extLst>
        </c:ser>
        <c:ser>
          <c:idx val="5"/>
          <c:order val="4"/>
          <c:tx>
            <c:strRef>
              <c:f>multisensor!$G$1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multisensor!$G$2:$G$20</c:f>
              <c:numCache>
                <c:formatCode>0.0</c:formatCode>
                <c:ptCount val="19"/>
                <c:pt idx="0">
                  <c:v>1615.3405094882012</c:v>
                </c:pt>
                <c:pt idx="1">
                  <c:v>1750.357208003373</c:v>
                </c:pt>
                <c:pt idx="2">
                  <c:v>1413.2088404025433</c:v>
                </c:pt>
                <c:pt idx="3">
                  <c:v>1373.419847225143</c:v>
                </c:pt>
                <c:pt idx="4">
                  <c:v>1565.8803108667755</c:v>
                </c:pt>
                <c:pt idx="5">
                  <c:v>1348.027590988373</c:v>
                </c:pt>
                <c:pt idx="6">
                  <c:v>1383.4247532681716</c:v>
                </c:pt>
                <c:pt idx="7">
                  <c:v>1308.0442975512008</c:v>
                </c:pt>
                <c:pt idx="8">
                  <c:v>1276.6591855298311</c:v>
                </c:pt>
                <c:pt idx="9">
                  <c:v>1113.9253910716045</c:v>
                </c:pt>
                <c:pt idx="10">
                  <c:v>1268.8556370022536</c:v>
                </c:pt>
                <c:pt idx="11">
                  <c:v>1247.147176552704</c:v>
                </c:pt>
                <c:pt idx="12">
                  <c:v>1043.7254496775265</c:v>
                </c:pt>
                <c:pt idx="13">
                  <c:v>928.53385516797516</c:v>
                </c:pt>
                <c:pt idx="14">
                  <c:v>926.96602151265529</c:v>
                </c:pt>
                <c:pt idx="15">
                  <c:v>1106.9956170917944</c:v>
                </c:pt>
                <c:pt idx="16">
                  <c:v>1045.3401533499309</c:v>
                </c:pt>
                <c:pt idx="17">
                  <c:v>989.71058195471517</c:v>
                </c:pt>
                <c:pt idx="18">
                  <c:v>778.83658807934432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8-4CB8-96DC-1323058D15DB}"/>
            </c:ext>
          </c:extLst>
        </c:ser>
        <c:ser>
          <c:idx val="6"/>
          <c:order val="5"/>
          <c:tx>
            <c:strRef>
              <c:f>multisensor!$H$1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multisensor!$H$2:$H$20</c:f>
              <c:numCache>
                <c:formatCode>0.0</c:formatCode>
                <c:ptCount val="19"/>
                <c:pt idx="0">
                  <c:v>1709.0078593881383</c:v>
                </c:pt>
                <c:pt idx="1">
                  <c:v>1662.5132218162721</c:v>
                </c:pt>
                <c:pt idx="2">
                  <c:v>1543.173000314983</c:v>
                </c:pt>
                <c:pt idx="3">
                  <c:v>1515.7547640237678</c:v>
                </c:pt>
                <c:pt idx="4">
                  <c:v>1399.1273986416068</c:v>
                </c:pt>
                <c:pt idx="5">
                  <c:v>1352.0047416687057</c:v>
                </c:pt>
                <c:pt idx="6">
                  <c:v>1336.6844523988368</c:v>
                </c:pt>
                <c:pt idx="7">
                  <c:v>1320.1314980096392</c:v>
                </c:pt>
                <c:pt idx="8">
                  <c:v>1242.5026676312727</c:v>
                </c:pt>
                <c:pt idx="9">
                  <c:v>1228.4552995724462</c:v>
                </c:pt>
                <c:pt idx="10">
                  <c:v>1109.3911208665841</c:v>
                </c:pt>
                <c:pt idx="11">
                  <c:v>1082.7553266639661</c:v>
                </c:pt>
                <c:pt idx="12">
                  <c:v>1120.081487785897</c:v>
                </c:pt>
                <c:pt idx="13">
                  <c:v>1039.8707816645408</c:v>
                </c:pt>
                <c:pt idx="14">
                  <c:v>1057.0537072191476</c:v>
                </c:pt>
                <c:pt idx="15">
                  <c:v>938.57317016748095</c:v>
                </c:pt>
                <c:pt idx="16">
                  <c:v>932.18880259380171</c:v>
                </c:pt>
                <c:pt idx="17">
                  <c:v>895.52472984879751</c:v>
                </c:pt>
                <c:pt idx="18">
                  <c:v>915.23874216764318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8-4CB8-96DC-1323058D15DB}"/>
            </c:ext>
          </c:extLst>
        </c:ser>
        <c:ser>
          <c:idx val="7"/>
          <c:order val="6"/>
          <c:tx>
            <c:strRef>
              <c:f>multisensor!$I$1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multisensor!$I$2:$I$20</c:f>
              <c:numCache>
                <c:formatCode>0.0</c:formatCode>
                <c:ptCount val="19"/>
                <c:pt idx="0">
                  <c:v>2020.5512855231018</c:v>
                </c:pt>
                <c:pt idx="1">
                  <c:v>1944.7623076684531</c:v>
                </c:pt>
                <c:pt idx="2">
                  <c:v>1870.4704236916987</c:v>
                </c:pt>
                <c:pt idx="3">
                  <c:v>1805.949381916862</c:v>
                </c:pt>
                <c:pt idx="4">
                  <c:v>1764.2133470351191</c:v>
                </c:pt>
                <c:pt idx="5">
                  <c:v>1696.244835942819</c:v>
                </c:pt>
                <c:pt idx="6">
                  <c:v>1768.9790124586216</c:v>
                </c:pt>
                <c:pt idx="7">
                  <c:v>1829.6931361870732</c:v>
                </c:pt>
                <c:pt idx="8">
                  <c:v>1874.3594576896583</c:v>
                </c:pt>
                <c:pt idx="9">
                  <c:v>1787.6121560751449</c:v>
                </c:pt>
                <c:pt idx="10">
                  <c:v>1851.3058746726379</c:v>
                </c:pt>
                <c:pt idx="11">
                  <c:v>1719.293053266817</c:v>
                </c:pt>
                <c:pt idx="12">
                  <c:v>1820.9833234335003</c:v>
                </c:pt>
                <c:pt idx="13">
                  <c:v>1683.8248969010103</c:v>
                </c:pt>
                <c:pt idx="14">
                  <c:v>1903.5158039864584</c:v>
                </c:pt>
                <c:pt idx="15">
                  <c:v>1895.1895217319072</c:v>
                </c:pt>
                <c:pt idx="16">
                  <c:v>1805.9413216988667</c:v>
                </c:pt>
                <c:pt idx="17">
                  <c:v>1703.2647363619508</c:v>
                </c:pt>
                <c:pt idx="18">
                  <c:v>1783.2267435035469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F8-4CB8-96DC-1323058D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timeseries!$E$1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timeseries!$E$2:$E$20</c:f>
              <c:numCache>
                <c:formatCode>0.0</c:formatCode>
                <c:ptCount val="19"/>
                <c:pt idx="0">
                  <c:v>3659.7914222937652</c:v>
                </c:pt>
                <c:pt idx="1">
                  <c:v>3470.3359882112222</c:v>
                </c:pt>
                <c:pt idx="2">
                  <c:v>3399.8906379207992</c:v>
                </c:pt>
                <c:pt idx="3">
                  <c:v>3603.9701337309607</c:v>
                </c:pt>
                <c:pt idx="4">
                  <c:v>3548.1958451714413</c:v>
                </c:pt>
                <c:pt idx="5">
                  <c:v>3590.0177171823339</c:v>
                </c:pt>
                <c:pt idx="6">
                  <c:v>3668.6397151371448</c:v>
                </c:pt>
                <c:pt idx="7">
                  <c:v>4082.9400631949748</c:v>
                </c:pt>
                <c:pt idx="8">
                  <c:v>4126.4730174230908</c:v>
                </c:pt>
                <c:pt idx="9">
                  <c:v>4169.0368002420892</c:v>
                </c:pt>
                <c:pt idx="10">
                  <c:v>4015.7011163647626</c:v>
                </c:pt>
                <c:pt idx="11">
                  <c:v>3911.4129175821176</c:v>
                </c:pt>
                <c:pt idx="12">
                  <c:v>4040.3480494934229</c:v>
                </c:pt>
                <c:pt idx="13">
                  <c:v>4433.3613754090966</c:v>
                </c:pt>
                <c:pt idx="14">
                  <c:v>4480.2362150898525</c:v>
                </c:pt>
                <c:pt idx="15">
                  <c:v>4576.2969260519703</c:v>
                </c:pt>
                <c:pt idx="16">
                  <c:v>4478.7816768551957</c:v>
                </c:pt>
                <c:pt idx="17">
                  <c:v>4239.1932346544063</c:v>
                </c:pt>
                <c:pt idx="18">
                  <c:v>4478.3548821519826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6-4829-A674-00BC7B9653D3}"/>
            </c:ext>
          </c:extLst>
        </c:ser>
        <c:ser>
          <c:idx val="3"/>
          <c:order val="2"/>
          <c:tx>
            <c:strRef>
              <c:f>timeseries!$F$1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timeseries!$F$2:$F$20</c:f>
              <c:numCache>
                <c:formatCode>0.0</c:formatCode>
                <c:ptCount val="19"/>
                <c:pt idx="0">
                  <c:v>1106.6173831867818</c:v>
                </c:pt>
                <c:pt idx="1">
                  <c:v>1130.1795999743729</c:v>
                </c:pt>
                <c:pt idx="2">
                  <c:v>962.98470572191991</c:v>
                </c:pt>
                <c:pt idx="3">
                  <c:v>1157.6623646284568</c:v>
                </c:pt>
                <c:pt idx="4">
                  <c:v>1103.9080775607122</c:v>
                </c:pt>
                <c:pt idx="5">
                  <c:v>1166.1583616862151</c:v>
                </c:pt>
                <c:pt idx="6">
                  <c:v>1078.6130560028114</c:v>
                </c:pt>
                <c:pt idx="7">
                  <c:v>1035.2208207525487</c:v>
                </c:pt>
                <c:pt idx="8">
                  <c:v>1042.3721810359177</c:v>
                </c:pt>
                <c:pt idx="9">
                  <c:v>1001.3504821264002</c:v>
                </c:pt>
                <c:pt idx="10">
                  <c:v>950.4383388281467</c:v>
                </c:pt>
                <c:pt idx="11">
                  <c:v>1287.7525242854774</c:v>
                </c:pt>
                <c:pt idx="12">
                  <c:v>1260.5629745464989</c:v>
                </c:pt>
                <c:pt idx="13">
                  <c:v>990.7499034819507</c:v>
                </c:pt>
                <c:pt idx="14">
                  <c:v>1049.908955238006</c:v>
                </c:pt>
                <c:pt idx="15">
                  <c:v>1015.6885151946844</c:v>
                </c:pt>
                <c:pt idx="16">
                  <c:v>1069.5636155806567</c:v>
                </c:pt>
                <c:pt idx="17">
                  <c:v>1076.1859430860957</c:v>
                </c:pt>
                <c:pt idx="18">
                  <c:v>1029.6596125040451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829-A674-00BC7B9653D3}"/>
            </c:ext>
          </c:extLst>
        </c:ser>
        <c:ser>
          <c:idx val="4"/>
          <c:order val="3"/>
          <c:tx>
            <c:strRef>
              <c:f>timeseries!$G$1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timeseries!$G$2:$G$20</c:f>
              <c:numCache>
                <c:formatCode>0.0</c:formatCode>
                <c:ptCount val="19"/>
                <c:pt idx="0">
                  <c:v>1524.7972443073536</c:v>
                </c:pt>
                <c:pt idx="1">
                  <c:v>1474.6148907594995</c:v>
                </c:pt>
                <c:pt idx="2">
                  <c:v>1618.8794980113107</c:v>
                </c:pt>
                <c:pt idx="3">
                  <c:v>1590.7514431050354</c:v>
                </c:pt>
                <c:pt idx="4">
                  <c:v>1644.8039775383261</c:v>
                </c:pt>
                <c:pt idx="5">
                  <c:v>1595.621934043528</c:v>
                </c:pt>
                <c:pt idx="6">
                  <c:v>1665.5367298266769</c:v>
                </c:pt>
                <c:pt idx="7">
                  <c:v>1265.3277016881366</c:v>
                </c:pt>
                <c:pt idx="8">
                  <c:v>1553.0417597021885</c:v>
                </c:pt>
                <c:pt idx="9">
                  <c:v>1446.1511998607425</c:v>
                </c:pt>
                <c:pt idx="10">
                  <c:v>1085.1400012926845</c:v>
                </c:pt>
                <c:pt idx="11">
                  <c:v>1145.6735720255504</c:v>
                </c:pt>
                <c:pt idx="12">
                  <c:v>1119.4630474324417</c:v>
                </c:pt>
                <c:pt idx="13">
                  <c:v>925.08587234806544</c:v>
                </c:pt>
                <c:pt idx="14">
                  <c:v>823.55885582525457</c:v>
                </c:pt>
                <c:pt idx="15">
                  <c:v>978.59460887058458</c:v>
                </c:pt>
                <c:pt idx="16">
                  <c:v>996.56727982278767</c:v>
                </c:pt>
                <c:pt idx="17">
                  <c:v>1125.3552152583629</c:v>
                </c:pt>
                <c:pt idx="18">
                  <c:v>847.31392558223956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6-4829-A674-00BC7B9653D3}"/>
            </c:ext>
          </c:extLst>
        </c:ser>
        <c:ser>
          <c:idx val="5"/>
          <c:order val="4"/>
          <c:tx>
            <c:strRef>
              <c:f>timeseries!$H$1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timeseries!$H$2:$H$20</c:f>
              <c:numCache>
                <c:formatCode>0.0</c:formatCode>
                <c:ptCount val="19"/>
                <c:pt idx="0">
                  <c:v>1927.2916386128054</c:v>
                </c:pt>
                <c:pt idx="1">
                  <c:v>1944.6086129661969</c:v>
                </c:pt>
                <c:pt idx="2">
                  <c:v>1799.2583384668292</c:v>
                </c:pt>
                <c:pt idx="3">
                  <c:v>1739.3383690271273</c:v>
                </c:pt>
                <c:pt idx="4">
                  <c:v>2002.7199842369746</c:v>
                </c:pt>
                <c:pt idx="5">
                  <c:v>1846.310645160022</c:v>
                </c:pt>
                <c:pt idx="6">
                  <c:v>1842.3873525819479</c:v>
                </c:pt>
                <c:pt idx="7">
                  <c:v>1813.5289465382109</c:v>
                </c:pt>
                <c:pt idx="8">
                  <c:v>1952.2445677893761</c:v>
                </c:pt>
                <c:pt idx="9">
                  <c:v>1810.9442030003795</c:v>
                </c:pt>
                <c:pt idx="10">
                  <c:v>1866.3867698536278</c:v>
                </c:pt>
                <c:pt idx="11">
                  <c:v>1840.6329625301257</c:v>
                </c:pt>
                <c:pt idx="12">
                  <c:v>1897.9754342165866</c:v>
                </c:pt>
                <c:pt idx="13">
                  <c:v>1747.11197069833</c:v>
                </c:pt>
                <c:pt idx="14">
                  <c:v>1619.8168044116981</c:v>
                </c:pt>
                <c:pt idx="15">
                  <c:v>1780.0327143694337</c:v>
                </c:pt>
                <c:pt idx="16">
                  <c:v>1708.9021694072144</c:v>
                </c:pt>
                <c:pt idx="17">
                  <c:v>1838.4717778804954</c:v>
                </c:pt>
                <c:pt idx="18">
                  <c:v>1638.4731027071061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57320"/>
        <c:axId val="664954040"/>
      </c:scatterChart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160"/>
        <c:axId val="665901552"/>
      </c:scatterChart>
      <c:valAx>
        <c:axId val="66495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4040"/>
        <c:crosses val="autoZero"/>
        <c:crossBetween val="midCat"/>
      </c:valAx>
      <c:valAx>
        <c:axId val="6649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7320"/>
        <c:crosses val="autoZero"/>
        <c:crossBetween val="midCat"/>
      </c:valAx>
      <c:valAx>
        <c:axId val="6659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5160"/>
        <c:crosses val="max"/>
        <c:crossBetween val="midCat"/>
      </c:valAx>
      <c:valAx>
        <c:axId val="66590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'multisensor-timeseries'!$E$1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'multisensor-timeseries'!$E$2:$E$20</c:f>
              <c:numCache>
                <c:formatCode>0.0</c:formatCode>
                <c:ptCount val="19"/>
                <c:pt idx="0">
                  <c:v>3659.7914222937652</c:v>
                </c:pt>
                <c:pt idx="1">
                  <c:v>3470.3359882112222</c:v>
                </c:pt>
                <c:pt idx="2">
                  <c:v>3399.8906379207992</c:v>
                </c:pt>
                <c:pt idx="3">
                  <c:v>3603.9701337309607</c:v>
                </c:pt>
                <c:pt idx="4">
                  <c:v>3548.1958451714413</c:v>
                </c:pt>
                <c:pt idx="5">
                  <c:v>3590.0177171823339</c:v>
                </c:pt>
                <c:pt idx="6">
                  <c:v>3668.6397151371448</c:v>
                </c:pt>
                <c:pt idx="7">
                  <c:v>4082.9400631949748</c:v>
                </c:pt>
                <c:pt idx="8">
                  <c:v>4126.4730174230908</c:v>
                </c:pt>
                <c:pt idx="9">
                  <c:v>4169.0368002420892</c:v>
                </c:pt>
                <c:pt idx="10">
                  <c:v>4015.7011163647626</c:v>
                </c:pt>
                <c:pt idx="11">
                  <c:v>3911.4129175821176</c:v>
                </c:pt>
                <c:pt idx="12">
                  <c:v>4040.3480494934229</c:v>
                </c:pt>
                <c:pt idx="13">
                  <c:v>4433.3613754090966</c:v>
                </c:pt>
                <c:pt idx="14">
                  <c:v>4480.2362150898525</c:v>
                </c:pt>
                <c:pt idx="15">
                  <c:v>4576.2969260519703</c:v>
                </c:pt>
                <c:pt idx="16">
                  <c:v>4478.7816768551957</c:v>
                </c:pt>
                <c:pt idx="17">
                  <c:v>4239.1932346544063</c:v>
                </c:pt>
                <c:pt idx="18">
                  <c:v>4478.3548821519826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467-9C78-92DA5A0072DD}"/>
            </c:ext>
          </c:extLst>
        </c:ser>
        <c:ser>
          <c:idx val="3"/>
          <c:order val="2"/>
          <c:tx>
            <c:strRef>
              <c:f>'multisensor-timeseries'!$F$1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'multisensor-timeseries'!$F$2:$F$20</c:f>
              <c:numCache>
                <c:formatCode>0.0</c:formatCode>
                <c:ptCount val="19"/>
                <c:pt idx="0">
                  <c:v>3458.5007941031354</c:v>
                </c:pt>
                <c:pt idx="1">
                  <c:v>3368.0166846189522</c:v>
                </c:pt>
                <c:pt idx="2">
                  <c:v>3602.2852636361986</c:v>
                </c:pt>
                <c:pt idx="3">
                  <c:v>3420.936605784158</c:v>
                </c:pt>
                <c:pt idx="4">
                  <c:v>3541.848564497649</c:v>
                </c:pt>
                <c:pt idx="5">
                  <c:v>3735.1460165228059</c:v>
                </c:pt>
                <c:pt idx="6">
                  <c:v>4099.74968214006</c:v>
                </c:pt>
                <c:pt idx="7">
                  <c:v>4068.0689930882104</c:v>
                </c:pt>
                <c:pt idx="8">
                  <c:v>3974.1951224527375</c:v>
                </c:pt>
                <c:pt idx="9">
                  <c:v>3928.5456569809621</c:v>
                </c:pt>
                <c:pt idx="10">
                  <c:v>3924.7758011637002</c:v>
                </c:pt>
                <c:pt idx="11">
                  <c:v>3823.4579214895398</c:v>
                </c:pt>
                <c:pt idx="12">
                  <c:v>3780.7996839321363</c:v>
                </c:pt>
                <c:pt idx="13">
                  <c:v>4511.9420258668579</c:v>
                </c:pt>
                <c:pt idx="14">
                  <c:v>4624.8111562591257</c:v>
                </c:pt>
                <c:pt idx="15">
                  <c:v>4583.868057477237</c:v>
                </c:pt>
                <c:pt idx="16">
                  <c:v>4483.9714452494145</c:v>
                </c:pt>
                <c:pt idx="17">
                  <c:v>4318.6849777377402</c:v>
                </c:pt>
                <c:pt idx="18">
                  <c:v>4381.4788467254266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1-4467-9C78-92DA5A0072DD}"/>
            </c:ext>
          </c:extLst>
        </c:ser>
        <c:ser>
          <c:idx val="4"/>
          <c:order val="3"/>
          <c:tx>
            <c:strRef>
              <c:f>'multisensor-timeseries'!$G$1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'multisensor-timeseries'!$G$2:$G$20</c:f>
              <c:numCache>
                <c:formatCode>0.0</c:formatCode>
                <c:ptCount val="19"/>
                <c:pt idx="0">
                  <c:v>3192.0182444624079</c:v>
                </c:pt>
                <c:pt idx="1">
                  <c:v>3364.8784174221973</c:v>
                </c:pt>
                <c:pt idx="2">
                  <c:v>3473.2232190689497</c:v>
                </c:pt>
                <c:pt idx="3">
                  <c:v>3790.9646295283414</c:v>
                </c:pt>
                <c:pt idx="4">
                  <c:v>3350.4969479267747</c:v>
                </c:pt>
                <c:pt idx="5">
                  <c:v>3433.9048737739986</c:v>
                </c:pt>
                <c:pt idx="6">
                  <c:v>4134.2609509009408</c:v>
                </c:pt>
                <c:pt idx="7">
                  <c:v>4171.5009677537073</c:v>
                </c:pt>
                <c:pt idx="8">
                  <c:v>4169.5967643057893</c:v>
                </c:pt>
                <c:pt idx="9">
                  <c:v>4359.1054858871275</c:v>
                </c:pt>
                <c:pt idx="10">
                  <c:v>3937.7054380606628</c:v>
                </c:pt>
                <c:pt idx="11">
                  <c:v>3902.5316287482115</c:v>
                </c:pt>
                <c:pt idx="12">
                  <c:v>3949.8432378170023</c:v>
                </c:pt>
                <c:pt idx="13">
                  <c:v>4794.1613084266519</c:v>
                </c:pt>
                <c:pt idx="14">
                  <c:v>4328.1550741432202</c:v>
                </c:pt>
                <c:pt idx="15">
                  <c:v>4711.9647523056192</c:v>
                </c:pt>
                <c:pt idx="16">
                  <c:v>4391.5800083345803</c:v>
                </c:pt>
                <c:pt idx="17">
                  <c:v>4604.07253218194</c:v>
                </c:pt>
                <c:pt idx="18">
                  <c:v>4633.1606630524011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1-4467-9C78-92DA5A0072DD}"/>
            </c:ext>
          </c:extLst>
        </c:ser>
        <c:ser>
          <c:idx val="5"/>
          <c:order val="4"/>
          <c:tx>
            <c:strRef>
              <c:f>'multisensor-timeseries'!$H$1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'multisensor-timeseries'!$H$2:$H$20</c:f>
              <c:numCache>
                <c:formatCode>0.0</c:formatCode>
                <c:ptCount val="19"/>
                <c:pt idx="0">
                  <c:v>1106.6173831867818</c:v>
                </c:pt>
                <c:pt idx="1">
                  <c:v>1130.1795999743729</c:v>
                </c:pt>
                <c:pt idx="2">
                  <c:v>962.98470572191991</c:v>
                </c:pt>
                <c:pt idx="3">
                  <c:v>1157.6623646284568</c:v>
                </c:pt>
                <c:pt idx="4">
                  <c:v>1103.9080775607122</c:v>
                </c:pt>
                <c:pt idx="5">
                  <c:v>1166.1583616862151</c:v>
                </c:pt>
                <c:pt idx="6">
                  <c:v>1078.6130560028114</c:v>
                </c:pt>
                <c:pt idx="7">
                  <c:v>1035.2208207525487</c:v>
                </c:pt>
                <c:pt idx="8">
                  <c:v>1042.3721810359177</c:v>
                </c:pt>
                <c:pt idx="9">
                  <c:v>1001.3504821264002</c:v>
                </c:pt>
                <c:pt idx="10">
                  <c:v>950.4383388281467</c:v>
                </c:pt>
                <c:pt idx="11">
                  <c:v>1287.7525242854774</c:v>
                </c:pt>
                <c:pt idx="12">
                  <c:v>1260.5629745464989</c:v>
                </c:pt>
                <c:pt idx="13">
                  <c:v>990.7499034819507</c:v>
                </c:pt>
                <c:pt idx="14">
                  <c:v>1049.908955238006</c:v>
                </c:pt>
                <c:pt idx="15">
                  <c:v>1015.6885151946844</c:v>
                </c:pt>
                <c:pt idx="16">
                  <c:v>1069.5636155806567</c:v>
                </c:pt>
                <c:pt idx="17">
                  <c:v>1076.1859430860957</c:v>
                </c:pt>
                <c:pt idx="18">
                  <c:v>1029.6596125040451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1-4467-9C78-92DA5A0072DD}"/>
            </c:ext>
          </c:extLst>
        </c:ser>
        <c:ser>
          <c:idx val="6"/>
          <c:order val="5"/>
          <c:tx>
            <c:strRef>
              <c:f>'multisensor-timeseries'!$I$1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'multisensor-timeseries'!$I$2:$I$20</c:f>
              <c:numCache>
                <c:formatCode>0.0</c:formatCode>
                <c:ptCount val="19"/>
                <c:pt idx="0">
                  <c:v>1524.7972443073536</c:v>
                </c:pt>
                <c:pt idx="1">
                  <c:v>1474.6148907594995</c:v>
                </c:pt>
                <c:pt idx="2">
                  <c:v>1618.8794980113107</c:v>
                </c:pt>
                <c:pt idx="3">
                  <c:v>1590.7514431050354</c:v>
                </c:pt>
                <c:pt idx="4">
                  <c:v>1644.8039775383261</c:v>
                </c:pt>
                <c:pt idx="5">
                  <c:v>1595.621934043528</c:v>
                </c:pt>
                <c:pt idx="6">
                  <c:v>1665.5367298266769</c:v>
                </c:pt>
                <c:pt idx="7">
                  <c:v>1265.3277016881366</c:v>
                </c:pt>
                <c:pt idx="8">
                  <c:v>1553.0417597021885</c:v>
                </c:pt>
                <c:pt idx="9">
                  <c:v>1446.1511998607425</c:v>
                </c:pt>
                <c:pt idx="10">
                  <c:v>1085.1400012926845</c:v>
                </c:pt>
                <c:pt idx="11">
                  <c:v>1145.6735720255504</c:v>
                </c:pt>
                <c:pt idx="12">
                  <c:v>1119.4630474324417</c:v>
                </c:pt>
                <c:pt idx="13">
                  <c:v>925.08587234806544</c:v>
                </c:pt>
                <c:pt idx="14">
                  <c:v>823.55885582525457</c:v>
                </c:pt>
                <c:pt idx="15">
                  <c:v>978.59460887058458</c:v>
                </c:pt>
                <c:pt idx="16">
                  <c:v>996.56727982278767</c:v>
                </c:pt>
                <c:pt idx="17">
                  <c:v>1125.3552152583629</c:v>
                </c:pt>
                <c:pt idx="18">
                  <c:v>847.31392558223956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1-4467-9C78-92DA5A0072DD}"/>
            </c:ext>
          </c:extLst>
        </c:ser>
        <c:ser>
          <c:idx val="7"/>
          <c:order val="6"/>
          <c:tx>
            <c:strRef>
              <c:f>'multisensor-timeseries'!$J$1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'multisensor-timeseries'!$J$2:$J$20</c:f>
              <c:numCache>
                <c:formatCode>0.0</c:formatCode>
                <c:ptCount val="19"/>
                <c:pt idx="0">
                  <c:v>1561.8370057550151</c:v>
                </c:pt>
                <c:pt idx="1">
                  <c:v>1517.5266973206708</c:v>
                </c:pt>
                <c:pt idx="2">
                  <c:v>1581.1010701537682</c:v>
                </c:pt>
                <c:pt idx="3">
                  <c:v>1700.5239747465996</c:v>
                </c:pt>
                <c:pt idx="4">
                  <c:v>1499.266506584702</c:v>
                </c:pt>
                <c:pt idx="5">
                  <c:v>1692.0676303459975</c:v>
                </c:pt>
                <c:pt idx="6">
                  <c:v>1063.6873384815781</c:v>
                </c:pt>
                <c:pt idx="7">
                  <c:v>1263.5698130536271</c:v>
                </c:pt>
                <c:pt idx="8">
                  <c:v>1561.0821377231023</c:v>
                </c:pt>
                <c:pt idx="9">
                  <c:v>1439.9718937706234</c:v>
                </c:pt>
                <c:pt idx="10">
                  <c:v>1100.8476189919925</c:v>
                </c:pt>
                <c:pt idx="11">
                  <c:v>1651.0962763354594</c:v>
                </c:pt>
                <c:pt idx="12">
                  <c:v>974.44294330803086</c:v>
                </c:pt>
                <c:pt idx="13">
                  <c:v>1155.0604527766809</c:v>
                </c:pt>
                <c:pt idx="14">
                  <c:v>1032.3535053632972</c:v>
                </c:pt>
                <c:pt idx="15">
                  <c:v>868.36914325309692</c:v>
                </c:pt>
                <c:pt idx="16">
                  <c:v>1061.0909537895316</c:v>
                </c:pt>
                <c:pt idx="17">
                  <c:v>939.5949030797583</c:v>
                </c:pt>
                <c:pt idx="18">
                  <c:v>881.84023453697068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1-4467-9C78-92DA5A0072DD}"/>
            </c:ext>
          </c:extLst>
        </c:ser>
        <c:ser>
          <c:idx val="8"/>
          <c:order val="7"/>
          <c:tx>
            <c:strRef>
              <c:f>'multisensor-timeseries'!$K$1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'multisensor-timeseries'!$K$2:$K$20</c:f>
              <c:numCache>
                <c:formatCode>0.0</c:formatCode>
                <c:ptCount val="19"/>
                <c:pt idx="0">
                  <c:v>1927.2916386128054</c:v>
                </c:pt>
                <c:pt idx="1">
                  <c:v>1944.6086129661969</c:v>
                </c:pt>
                <c:pt idx="2">
                  <c:v>1799.2583384668292</c:v>
                </c:pt>
                <c:pt idx="3">
                  <c:v>1739.3383690271273</c:v>
                </c:pt>
                <c:pt idx="4">
                  <c:v>2002.7199842369746</c:v>
                </c:pt>
                <c:pt idx="5">
                  <c:v>1846.310645160022</c:v>
                </c:pt>
                <c:pt idx="6">
                  <c:v>1842.3873525819479</c:v>
                </c:pt>
                <c:pt idx="7">
                  <c:v>1813.5289465382109</c:v>
                </c:pt>
                <c:pt idx="8">
                  <c:v>1952.2445677893761</c:v>
                </c:pt>
                <c:pt idx="9">
                  <c:v>1810.9442030003795</c:v>
                </c:pt>
                <c:pt idx="10">
                  <c:v>1866.3867698536278</c:v>
                </c:pt>
                <c:pt idx="11">
                  <c:v>1840.6329625301257</c:v>
                </c:pt>
                <c:pt idx="12">
                  <c:v>1897.9754342165866</c:v>
                </c:pt>
                <c:pt idx="13">
                  <c:v>1747.11197069833</c:v>
                </c:pt>
                <c:pt idx="14">
                  <c:v>1619.8168044116981</c:v>
                </c:pt>
                <c:pt idx="15">
                  <c:v>1780.0327143694337</c:v>
                </c:pt>
                <c:pt idx="16">
                  <c:v>1708.9021694072144</c:v>
                </c:pt>
                <c:pt idx="17">
                  <c:v>1838.4717778804954</c:v>
                </c:pt>
                <c:pt idx="18">
                  <c:v>1638.4731027071061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10712"/>
        <c:axId val="613512352"/>
      </c:scatterChart>
      <c:scatterChart>
        <c:scatterStyle val="lineMarker"/>
        <c:varyColors val="0"/>
        <c:ser>
          <c:idx val="0"/>
          <c:order val="0"/>
          <c:tx>
            <c:strRef>
              <c:f>'multisensor-timeseries'!$C$1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02184"/>
        <c:axId val="613552040"/>
      </c:scatterChart>
      <c:valAx>
        <c:axId val="61351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2352"/>
        <c:crosses val="autoZero"/>
        <c:crossBetween val="midCat"/>
      </c:valAx>
      <c:valAx>
        <c:axId val="6135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0712"/>
        <c:crosses val="autoZero"/>
        <c:crossBetween val="midCat"/>
      </c:valAx>
      <c:valAx>
        <c:axId val="613552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2184"/>
        <c:crosses val="max"/>
        <c:crossBetween val="midCat"/>
      </c:valAx>
      <c:valAx>
        <c:axId val="61350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5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21EA3-14C2-4791-9400-8B82164A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20BD1-14FC-42E3-B73D-B3020845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A51D4-96B5-41F6-8000-5FDB7DEB4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6F0D2-11A8-4C7F-A04C-D43BBDC51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25571-5219-447C-82DB-52AB38AC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544E-4949-4918-8355-8A562EAD0F7A}">
  <dimension ref="A1:F20"/>
  <sheetViews>
    <sheetView workbookViewId="0">
      <selection activeCell="H2" sqref="H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>
        <v>1.05</v>
      </c>
      <c r="B2">
        <v>10000</v>
      </c>
      <c r="C2" s="4">
        <v>3458.3609636881401</v>
      </c>
      <c r="D2" s="4">
        <v>1060.8469213767301</v>
      </c>
      <c r="E2" s="4">
        <v>1683.88400218529</v>
      </c>
      <c r="F2" s="4">
        <v>1898.4540563749099</v>
      </c>
    </row>
    <row r="3" spans="1:6" x14ac:dyDescent="0.25">
      <c r="A3">
        <v>1.1000000000000001</v>
      </c>
      <c r="B3">
        <v>10000</v>
      </c>
      <c r="C3" s="4">
        <v>3535.0602172784602</v>
      </c>
      <c r="D3" s="4">
        <v>1064.77717387905</v>
      </c>
      <c r="E3" s="4">
        <v>1613.2987483016</v>
      </c>
      <c r="F3" s="4">
        <v>1893.43193027043</v>
      </c>
    </row>
    <row r="4" spans="1:6" x14ac:dyDescent="0.25">
      <c r="A4">
        <v>1.1499999999999999</v>
      </c>
      <c r="B4">
        <v>10000</v>
      </c>
      <c r="C4" s="4">
        <v>3609.1191514127299</v>
      </c>
      <c r="D4" s="4">
        <v>1067.7867311872001</v>
      </c>
      <c r="E4" s="4">
        <v>1547.5170017205801</v>
      </c>
      <c r="F4" s="4">
        <v>1887.7885578397299</v>
      </c>
    </row>
    <row r="5" spans="1:6" x14ac:dyDescent="0.25">
      <c r="A5">
        <v>1.2</v>
      </c>
      <c r="B5">
        <v>10000</v>
      </c>
      <c r="C5" s="4">
        <v>3680.7131865798501</v>
      </c>
      <c r="D5" s="4">
        <v>1069.97476354065</v>
      </c>
      <c r="E5" s="4">
        <v>1486.0760604731299</v>
      </c>
      <c r="F5" s="4">
        <v>1881.6179947031701</v>
      </c>
    </row>
    <row r="6" spans="1:6" x14ac:dyDescent="0.25">
      <c r="A6">
        <v>1.25</v>
      </c>
      <c r="B6">
        <v>10000</v>
      </c>
      <c r="C6" s="4">
        <v>3750</v>
      </c>
      <c r="D6" s="4">
        <v>1071.42857142857</v>
      </c>
      <c r="E6" s="4">
        <v>1428.57142857142</v>
      </c>
      <c r="F6" s="4">
        <v>1874.99999999999</v>
      </c>
    </row>
    <row r="7" spans="1:6" x14ac:dyDescent="0.25">
      <c r="A7">
        <v>1.3</v>
      </c>
      <c r="B7">
        <v>10000</v>
      </c>
      <c r="C7" s="4">
        <v>3817.1219171395301</v>
      </c>
      <c r="D7" s="4">
        <v>1072.22525762346</v>
      </c>
      <c r="E7" s="4">
        <v>1374.6477661839201</v>
      </c>
      <c r="F7" s="4">
        <v>1868.00252952653</v>
      </c>
    </row>
    <row r="8" spans="1:6" x14ac:dyDescent="0.25">
      <c r="A8">
        <v>1.35</v>
      </c>
      <c r="B8">
        <v>10000</v>
      </c>
      <c r="C8" s="4">
        <v>3882.2079053217299</v>
      </c>
      <c r="D8" s="4">
        <v>1072.4331230170501</v>
      </c>
      <c r="E8" s="4">
        <v>1323.99150989759</v>
      </c>
      <c r="F8" s="4">
        <v>1860.6837308818001</v>
      </c>
    </row>
    <row r="9" spans="1:6" x14ac:dyDescent="0.25">
      <c r="A9">
        <v>1.4</v>
      </c>
      <c r="B9">
        <v>10000</v>
      </c>
      <c r="C9" s="4">
        <v>3945.3752473741802</v>
      </c>
      <c r="D9" s="4">
        <v>1072.11283896037</v>
      </c>
      <c r="E9" s="4">
        <v>1276.3248082861601</v>
      </c>
      <c r="F9" s="4">
        <v>1853.0935526896301</v>
      </c>
    </row>
    <row r="10" spans="1:6" x14ac:dyDescent="0.25">
      <c r="A10">
        <v>1.45</v>
      </c>
      <c r="B10">
        <v>10000</v>
      </c>
      <c r="C10" s="4">
        <v>4006.73095584063</v>
      </c>
      <c r="D10" s="4">
        <v>1071.3184373905401</v>
      </c>
      <c r="E10" s="4">
        <v>1231.4005027477499</v>
      </c>
      <c r="F10" s="4">
        <v>1845.2750520105301</v>
      </c>
    </row>
    <row r="11" spans="1:6" x14ac:dyDescent="0.25">
      <c r="A11">
        <v>1.5</v>
      </c>
      <c r="B11">
        <v>10000</v>
      </c>
      <c r="C11" s="4">
        <v>4066.3729752107702</v>
      </c>
      <c r="D11" s="4">
        <v>1070.09815137125</v>
      </c>
      <c r="E11" s="4">
        <v>1188.9979459680601</v>
      </c>
      <c r="F11" s="4">
        <v>1837.26546372495</v>
      </c>
    </row>
    <row r="12" spans="1:6" x14ac:dyDescent="0.25">
      <c r="A12">
        <v>1.55</v>
      </c>
      <c r="B12">
        <v>10000</v>
      </c>
      <c r="C12" s="4">
        <v>4124.3912096996301</v>
      </c>
      <c r="D12" s="4">
        <v>1068.49513204653</v>
      </c>
      <c r="E12" s="4">
        <v>1148.91949682423</v>
      </c>
      <c r="F12" s="4">
        <v>1829.0970807147901</v>
      </c>
    </row>
    <row r="13" spans="1:6" x14ac:dyDescent="0.25">
      <c r="A13">
        <v>1.6</v>
      </c>
      <c r="B13">
        <v>10000</v>
      </c>
      <c r="C13" s="4">
        <v>4180.8684065051102</v>
      </c>
      <c r="D13" s="4">
        <v>1066.54806288395</v>
      </c>
      <c r="E13" s="4">
        <v>1110.9875655041201</v>
      </c>
      <c r="F13" s="4">
        <v>1820.7979825533901</v>
      </c>
    </row>
    <row r="14" spans="1:6" x14ac:dyDescent="0.25">
      <c r="A14">
        <v>1.65</v>
      </c>
      <c r="B14">
        <v>10000</v>
      </c>
      <c r="C14" s="4">
        <v>4235.8809185918599</v>
      </c>
      <c r="D14" s="4">
        <v>1064.2916880884</v>
      </c>
      <c r="E14" s="4">
        <v>1075.0421091802</v>
      </c>
      <c r="F14" s="4">
        <v>1812.3926420697601</v>
      </c>
    </row>
    <row r="15" spans="1:6" x14ac:dyDescent="0.25">
      <c r="A15">
        <v>1.7</v>
      </c>
      <c r="B15">
        <v>10000</v>
      </c>
      <c r="C15" s="4">
        <v>4289.49936646267</v>
      </c>
      <c r="D15" s="4">
        <v>1061.7572689264</v>
      </c>
      <c r="E15" s="4">
        <v>1040.9384989474499</v>
      </c>
      <c r="F15" s="4">
        <v>1803.90243283173</v>
      </c>
    </row>
    <row r="16" spans="1:6" x14ac:dyDescent="0.25">
      <c r="A16">
        <v>1.75</v>
      </c>
      <c r="B16">
        <v>10000</v>
      </c>
      <c r="C16" s="4">
        <v>4341.7892147723896</v>
      </c>
      <c r="D16" s="4">
        <v>1058.97297921278</v>
      </c>
      <c r="E16" s="4">
        <v>1008.54569448836</v>
      </c>
      <c r="F16" s="4">
        <v>1795.34605576323</v>
      </c>
    </row>
    <row r="17" spans="1:6" x14ac:dyDescent="0.25">
      <c r="A17">
        <v>1.8</v>
      </c>
      <c r="B17">
        <v>10000</v>
      </c>
      <c r="C17" s="4">
        <v>4392.8112767819403</v>
      </c>
      <c r="D17" s="4">
        <v>1055.96424922642</v>
      </c>
      <c r="E17" s="4">
        <v>977.74467520965698</v>
      </c>
      <c r="F17" s="4">
        <v>1786.7398993909801</v>
      </c>
    </row>
    <row r="18" spans="1:6" x14ac:dyDescent="0.25">
      <c r="A18">
        <v>1.85</v>
      </c>
      <c r="B18">
        <v>10000</v>
      </c>
      <c r="C18" s="4">
        <v>4442.6221573709799</v>
      </c>
      <c r="D18" s="4">
        <v>1052.75406572772</v>
      </c>
      <c r="E18" s="4">
        <v>948.42708624118995</v>
      </c>
      <c r="F18" s="4">
        <v>1778.0983453300501</v>
      </c>
    </row>
    <row r="19" spans="1:6" x14ac:dyDescent="0.25">
      <c r="A19">
        <v>1.9</v>
      </c>
      <c r="B19">
        <v>10000</v>
      </c>
      <c r="C19" s="4">
        <v>4491.2746434973196</v>
      </c>
      <c r="D19" s="4">
        <v>1049.36323446199</v>
      </c>
      <c r="E19" s="4">
        <v>920.49406531753505</v>
      </c>
      <c r="F19" s="4">
        <v>1769.43402836157</v>
      </c>
    </row>
    <row r="20" spans="1:6" x14ac:dyDescent="0.25">
      <c r="A20">
        <v>1.95</v>
      </c>
      <c r="B20">
        <v>10000</v>
      </c>
      <c r="C20" s="4">
        <v>4538.8180495119304</v>
      </c>
      <c r="D20" s="4">
        <v>1045.8106104866199</v>
      </c>
      <c r="E20" s="4">
        <v>893.85522263813698</v>
      </c>
      <c r="F20" s="4">
        <v>1760.75805868165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66E2-E8A7-48F4-ACE0-6FF6D38B22BD}">
  <dimension ref="A1:F20"/>
  <sheetViews>
    <sheetView workbookViewId="0">
      <selection activeCell="H2" sqref="H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 s="5">
        <f ca="1">'design-values'!A2+RAND()*0.01</f>
        <v>1.0544402052376616</v>
      </c>
      <c r="B2" s="6">
        <f ca="1">10000+RAND()*10</f>
        <v>10008.520575121134</v>
      </c>
      <c r="C2" s="4">
        <f ca="1">'design-values'!C2+NORMINV(RAND(),0,100)</f>
        <v>3322.1772259276322</v>
      </c>
      <c r="D2" s="4">
        <f ca="1">'design-values'!D2+(RAND()*200-100)</f>
        <v>1082.354411963001</v>
      </c>
      <c r="E2" s="4">
        <f ca="1">'design-values'!E2+(RAND()*300-150)</f>
        <v>1615.3405094882012</v>
      </c>
      <c r="F2" s="4">
        <f ca="1">'design-values'!F2+NORMINV(RAND(),0,100)</f>
        <v>2020.5512855231018</v>
      </c>
    </row>
    <row r="3" spans="1:6" x14ac:dyDescent="0.25">
      <c r="A3" s="5">
        <f ca="1">'design-values'!A3+RAND()*0.01</f>
        <v>1.1019696341209633</v>
      </c>
      <c r="B3" s="6">
        <f t="shared" ref="B3:B20" ca="1" si="0">10000+RAND()*10</f>
        <v>10000.57164124303</v>
      </c>
      <c r="C3" s="4">
        <f ca="1">'design-values'!C3+NORMINV(RAND(),0,200)</f>
        <v>3331.0254086383188</v>
      </c>
      <c r="D3" s="4">
        <f ca="1">'design-values'!D3+(RAND()*200-100)</f>
        <v>1143.4375676983104</v>
      </c>
      <c r="E3" s="4">
        <f ca="1">'design-values'!E3+(RAND()*300-150)</f>
        <v>1750.357208003373</v>
      </c>
      <c r="F3" s="4">
        <f ca="1">'design-values'!F3+NORMINV(RAND(),0,100)</f>
        <v>1944.7623076684531</v>
      </c>
    </row>
    <row r="4" spans="1:6" x14ac:dyDescent="0.25">
      <c r="A4" s="5">
        <f ca="1">'design-values'!A4+RAND()*0.01</f>
        <v>1.1580390360172585</v>
      </c>
      <c r="B4" s="6">
        <f t="shared" ca="1" si="0"/>
        <v>10002.222253765314</v>
      </c>
      <c r="C4" s="4">
        <f ca="1">'design-values'!C4+NORMINV(RAND(),0,200)</f>
        <v>3469.3752097709707</v>
      </c>
      <c r="D4" s="4">
        <f ca="1">'design-values'!D4+(RAND()*200-100)</f>
        <v>1024.1279657045218</v>
      </c>
      <c r="E4" s="4">
        <f ca="1">'design-values'!E4+(RAND()*300-150)</f>
        <v>1413.2088404025433</v>
      </c>
      <c r="F4" s="4">
        <f ca="1">'design-values'!F4+NORMINV(RAND(),0,100)</f>
        <v>1870.4704236916987</v>
      </c>
    </row>
    <row r="5" spans="1:6" x14ac:dyDescent="0.25">
      <c r="A5" s="5">
        <f ca="1">'design-values'!A5+RAND()*0.01</f>
        <v>1.2070522759649751</v>
      </c>
      <c r="B5" s="6">
        <f t="shared" ca="1" si="0"/>
        <v>10001.485866005843</v>
      </c>
      <c r="C5" s="4">
        <f ca="1">'design-values'!C5+NORMINV(RAND(),0,200)</f>
        <v>3392.3333336202572</v>
      </c>
      <c r="D5" s="4">
        <f ca="1">'design-values'!D5+(RAND()*200-100)</f>
        <v>1071.8971318104009</v>
      </c>
      <c r="E5" s="4">
        <f ca="1">'design-values'!E5+(RAND()*300-150)</f>
        <v>1373.419847225143</v>
      </c>
      <c r="F5" s="4">
        <f ca="1">'design-values'!F5+NORMINV(RAND(),0,100)</f>
        <v>1805.949381916862</v>
      </c>
    </row>
    <row r="6" spans="1:6" x14ac:dyDescent="0.25">
      <c r="A6" s="5">
        <f ca="1">'design-values'!A6+RAND()*0.01</f>
        <v>1.253512050280446</v>
      </c>
      <c r="B6" s="6">
        <f t="shared" ca="1" si="0"/>
        <v>10004.047207908081</v>
      </c>
      <c r="C6" s="4">
        <f ca="1">'design-values'!C6+NORMINV(RAND(),0,200)</f>
        <v>3817.3651396598548</v>
      </c>
      <c r="D6" s="4">
        <f ca="1">'design-values'!D6+(RAND()*200-100)</f>
        <v>1133.5813873746354</v>
      </c>
      <c r="E6" s="4">
        <f ca="1">'design-values'!E6+(RAND()*300-150)</f>
        <v>1565.8803108667755</v>
      </c>
      <c r="F6" s="4">
        <f ca="1">'design-values'!F6+NORMINV(RAND(),0,100)</f>
        <v>1764.2133470351191</v>
      </c>
    </row>
    <row r="7" spans="1:6" x14ac:dyDescent="0.25">
      <c r="A7" s="5">
        <f ca="1">'design-values'!A7+RAND()*0.01</f>
        <v>1.3019523352806841</v>
      </c>
      <c r="B7" s="6">
        <f t="shared" ca="1" si="0"/>
        <v>10006.300792027192</v>
      </c>
      <c r="C7" s="4">
        <f ca="1">'design-values'!C7+NORMINV(RAND(),0,200)</f>
        <v>4277.8724347502639</v>
      </c>
      <c r="D7" s="4">
        <f ca="1">'design-values'!D7+(RAND()*200-100)</f>
        <v>1135.5232442331037</v>
      </c>
      <c r="E7" s="4">
        <f ca="1">'design-values'!E7+(RAND()*300-150)</f>
        <v>1348.027590988373</v>
      </c>
      <c r="F7" s="4">
        <f ca="1">'design-values'!F7+NORMINV(RAND(),0,100)</f>
        <v>1696.244835942819</v>
      </c>
    </row>
    <row r="8" spans="1:6" x14ac:dyDescent="0.25">
      <c r="A8" s="5">
        <f ca="1">'design-values'!A8+RAND()*0.01</f>
        <v>1.3505701555188221</v>
      </c>
      <c r="B8" s="6">
        <f t="shared" ca="1" si="0"/>
        <v>10002.880850173244</v>
      </c>
      <c r="C8" s="4">
        <f ca="1">'design-values'!C8+NORMINV(RAND(),0,200)</f>
        <v>4216.8386775299232</v>
      </c>
      <c r="D8" s="4">
        <f ca="1">'design-values'!D8+(RAND()*200-100)</f>
        <v>1064.3078977536354</v>
      </c>
      <c r="E8" s="4">
        <f ca="1">'design-values'!E8+(RAND()*300-150)</f>
        <v>1383.4247532681716</v>
      </c>
      <c r="F8" s="4">
        <f ca="1">'design-values'!F8+NORMINV(RAND(),0,100)</f>
        <v>1768.9790124586216</v>
      </c>
    </row>
    <row r="9" spans="1:6" x14ac:dyDescent="0.25">
      <c r="A9" s="5">
        <f ca="1">'design-values'!A9+RAND()*0.01</f>
        <v>1.4011709485486836</v>
      </c>
      <c r="B9" s="6">
        <f t="shared" ca="1" si="0"/>
        <v>10008.248233143901</v>
      </c>
      <c r="C9" s="4">
        <f ca="1">'design-values'!C9+NORMINV(RAND(),0,200)</f>
        <v>3969.3561540024994</v>
      </c>
      <c r="D9" s="4">
        <f ca="1">'design-values'!D9+(RAND()*200-100)</f>
        <v>1009.9946914706472</v>
      </c>
      <c r="E9" s="4">
        <f ca="1">'design-values'!E9+(RAND()*300-150)</f>
        <v>1308.0442975512008</v>
      </c>
      <c r="F9" s="4">
        <f ca="1">'design-values'!F9+NORMINV(RAND(),0,100)</f>
        <v>1829.6931361870732</v>
      </c>
    </row>
    <row r="10" spans="1:6" x14ac:dyDescent="0.25">
      <c r="A10" s="5">
        <f ca="1">'design-values'!A10+RAND()*0.01</f>
        <v>1.4546672468842172</v>
      </c>
      <c r="B10" s="6">
        <f t="shared" ca="1" si="0"/>
        <v>10001.012153210957</v>
      </c>
      <c r="C10" s="4">
        <f ca="1">'design-values'!C10+NORMINV(RAND(),0,200)</f>
        <v>4198.0031049664149</v>
      </c>
      <c r="D10" s="4">
        <f ca="1">'design-values'!D10+(RAND()*200-100)</f>
        <v>1005.4394881244056</v>
      </c>
      <c r="E10" s="4">
        <f ca="1">'design-values'!E10+(RAND()*300-150)</f>
        <v>1276.6591855298311</v>
      </c>
      <c r="F10" s="4">
        <f ca="1">'design-values'!F10+NORMINV(RAND(),0,100)</f>
        <v>1874.3594576896583</v>
      </c>
    </row>
    <row r="11" spans="1:6" x14ac:dyDescent="0.25">
      <c r="A11" s="5">
        <f ca="1">'design-values'!A11+RAND()*0.01</f>
        <v>1.5036721009472747</v>
      </c>
      <c r="B11" s="6">
        <f t="shared" ca="1" si="0"/>
        <v>10003.995327751412</v>
      </c>
      <c r="C11" s="4">
        <f ca="1">'design-values'!C11+NORMINV(RAND(),0,200)</f>
        <v>4143.3219596972194</v>
      </c>
      <c r="D11" s="4">
        <f ca="1">'design-values'!D11+(RAND()*200-100)</f>
        <v>1091.3181780105506</v>
      </c>
      <c r="E11" s="4">
        <f ca="1">'design-values'!E11+(RAND()*300-150)</f>
        <v>1113.9253910716045</v>
      </c>
      <c r="F11" s="4">
        <f ca="1">'design-values'!F11+NORMINV(RAND(),0,100)</f>
        <v>1787.6121560751449</v>
      </c>
    </row>
    <row r="12" spans="1:6" x14ac:dyDescent="0.25">
      <c r="A12" s="5">
        <f ca="1">'design-values'!A12+RAND()*0.01</f>
        <v>1.5519876856996895</v>
      </c>
      <c r="B12" s="6">
        <f t="shared" ca="1" si="0"/>
        <v>10007.821525355876</v>
      </c>
      <c r="C12" s="4">
        <f ca="1">'design-values'!C12+NORMINV(RAND(),0,200)</f>
        <v>4209.7248874505904</v>
      </c>
      <c r="D12" s="4">
        <f ca="1">'design-values'!D12+(RAND()*200-100)</f>
        <v>1074.4279118324962</v>
      </c>
      <c r="E12" s="4">
        <f ca="1">'design-values'!E12+(RAND()*300-150)</f>
        <v>1268.8556370022536</v>
      </c>
      <c r="F12" s="4">
        <f ca="1">'design-values'!F12+NORMINV(RAND(),0,100)</f>
        <v>1851.3058746726379</v>
      </c>
    </row>
    <row r="13" spans="1:6" x14ac:dyDescent="0.25">
      <c r="A13" s="5">
        <f ca="1">'design-values'!A13+RAND()*0.01</f>
        <v>1.6093498086728029</v>
      </c>
      <c r="B13" s="6">
        <f t="shared" ca="1" si="0"/>
        <v>10004.455131600211</v>
      </c>
      <c r="C13" s="4">
        <f ca="1">'design-values'!C13+NORMINV(RAND(),0,200)</f>
        <v>4071.57170444747</v>
      </c>
      <c r="D13" s="4">
        <f ca="1">'design-values'!D13+(RAND()*200-100)</f>
        <v>1085.4856664114241</v>
      </c>
      <c r="E13" s="4">
        <f ca="1">'design-values'!E13+(RAND()*300-150)</f>
        <v>1247.147176552704</v>
      </c>
      <c r="F13" s="4">
        <f ca="1">'design-values'!F13+NORMINV(RAND(),0,100)</f>
        <v>1719.293053266817</v>
      </c>
    </row>
    <row r="14" spans="1:6" x14ac:dyDescent="0.25">
      <c r="A14" s="5">
        <f ca="1">'design-values'!A14+RAND()*0.01</f>
        <v>1.6523699485715404</v>
      </c>
      <c r="B14" s="6">
        <f t="shared" ca="1" si="0"/>
        <v>10001.458042252943</v>
      </c>
      <c r="C14" s="4">
        <f ca="1">'design-values'!C14+NORMINV(RAND(),0,200)</f>
        <v>4442.4502898185719</v>
      </c>
      <c r="D14" s="4">
        <f ca="1">'design-values'!D14+(RAND()*200-100)</f>
        <v>994.45603072791096</v>
      </c>
      <c r="E14" s="4">
        <f ca="1">'design-values'!E14+(RAND()*300-150)</f>
        <v>1043.7254496775265</v>
      </c>
      <c r="F14" s="4">
        <f ca="1">'design-values'!F14+NORMINV(RAND(),0,100)</f>
        <v>1820.9833234335003</v>
      </c>
    </row>
    <row r="15" spans="1:6" x14ac:dyDescent="0.25">
      <c r="A15" s="5">
        <f ca="1">'design-values'!A15+RAND()*0.01</f>
        <v>1.7004706959506171</v>
      </c>
      <c r="B15" s="6">
        <f t="shared" ca="1" si="0"/>
        <v>10006.652195739161</v>
      </c>
      <c r="C15" s="4">
        <f ca="1">'design-values'!C15+NORMINV(RAND(),0,200)</f>
        <v>4289.2110160443317</v>
      </c>
      <c r="D15" s="4">
        <f ca="1">'design-values'!D15+(RAND()*200-100)</f>
        <v>992.04031347502109</v>
      </c>
      <c r="E15" s="4">
        <f ca="1">'design-values'!E15+(RAND()*300-150)</f>
        <v>928.53385516797516</v>
      </c>
      <c r="F15" s="4">
        <f ca="1">'design-values'!F15+NORMINV(RAND(),0,100)</f>
        <v>1683.8248969010103</v>
      </c>
    </row>
    <row r="16" spans="1:6" x14ac:dyDescent="0.25">
      <c r="A16" s="5">
        <f ca="1">'design-values'!A16+RAND()*0.01</f>
        <v>1.750185076621805</v>
      </c>
      <c r="B16" s="6">
        <f t="shared" ca="1" si="0"/>
        <v>10000.09932248521</v>
      </c>
      <c r="C16" s="4">
        <f ca="1">'design-values'!C16+NORMINV(RAND(),0,200)</f>
        <v>4341.5484578840933</v>
      </c>
      <c r="D16" s="4">
        <f ca="1">'design-values'!D16+(RAND()*200-100)</f>
        <v>1041.9721100416975</v>
      </c>
      <c r="E16" s="4">
        <f ca="1">'design-values'!E16+(RAND()*300-150)</f>
        <v>926.96602151265529</v>
      </c>
      <c r="F16" s="4">
        <f ca="1">'design-values'!F16+NORMINV(RAND(),0,100)</f>
        <v>1903.5158039864584</v>
      </c>
    </row>
    <row r="17" spans="1:6" x14ac:dyDescent="0.25">
      <c r="A17" s="5">
        <f ca="1">'design-values'!A17+RAND()*0.01</f>
        <v>1.800180059323613</v>
      </c>
      <c r="B17" s="6">
        <f t="shared" ca="1" si="0"/>
        <v>10002.349692077381</v>
      </c>
      <c r="C17" s="4">
        <f ca="1">'design-values'!C17+NORMINV(RAND(),0,200)</f>
        <v>4313.7556178495142</v>
      </c>
      <c r="D17" s="4">
        <f ca="1">'design-values'!D17+(RAND()*200-100)</f>
        <v>1022.2025935876112</v>
      </c>
      <c r="E17" s="4">
        <f ca="1">'design-values'!E17+(RAND()*300-150)</f>
        <v>1106.9956170917944</v>
      </c>
      <c r="F17" s="4">
        <f ca="1">'design-values'!F17+NORMINV(RAND(),0,100)</f>
        <v>1895.1895217319072</v>
      </c>
    </row>
    <row r="18" spans="1:6" x14ac:dyDescent="0.25">
      <c r="A18" s="5">
        <f ca="1">'design-values'!A18+RAND()*0.01</f>
        <v>1.8579944644076267</v>
      </c>
      <c r="B18" s="6">
        <f t="shared" ca="1" si="0"/>
        <v>10000.256007581649</v>
      </c>
      <c r="C18" s="4">
        <f ca="1">'design-values'!C18+NORMINV(RAND(),0,200)</f>
        <v>4625.8962452289461</v>
      </c>
      <c r="D18" s="4">
        <f ca="1">'design-values'!D18+(RAND()*200-100)</f>
        <v>1019.3239462355024</v>
      </c>
      <c r="E18" s="4">
        <f ca="1">'design-values'!E18+(RAND()*300-150)</f>
        <v>1045.3401533499309</v>
      </c>
      <c r="F18" s="4">
        <f ca="1">'design-values'!F18+NORMINV(RAND(),0,100)</f>
        <v>1805.9413216988667</v>
      </c>
    </row>
    <row r="19" spans="1:6" x14ac:dyDescent="0.25">
      <c r="A19" s="5">
        <f ca="1">'design-values'!A19+RAND()*0.01</f>
        <v>1.9042629010751571</v>
      </c>
      <c r="B19" s="6">
        <f t="shared" ca="1" si="0"/>
        <v>10009.061346402126</v>
      </c>
      <c r="C19" s="4">
        <f ca="1">'design-values'!C19+NORMINV(RAND(),0,200)</f>
        <v>4506.8961622618226</v>
      </c>
      <c r="D19" s="4">
        <f ca="1">'design-values'!D19+(RAND()*200-100)</f>
        <v>953.05337950017713</v>
      </c>
      <c r="E19" s="4">
        <f ca="1">'design-values'!E19+(RAND()*300-150)</f>
        <v>989.71058195471517</v>
      </c>
      <c r="F19" s="4">
        <f ca="1">'design-values'!F19+NORMINV(RAND(),0,100)</f>
        <v>1703.2647363619508</v>
      </c>
    </row>
    <row r="20" spans="1:6" x14ac:dyDescent="0.25">
      <c r="A20" s="5">
        <f ca="1">'design-values'!A20+RAND()*0.01</f>
        <v>1.9514421255603338</v>
      </c>
      <c r="B20" s="6">
        <f t="shared" ca="1" si="0"/>
        <v>10003.365562065464</v>
      </c>
      <c r="C20" s="4">
        <f ca="1">'design-values'!C20+NORMINV(RAND(),0,200)</f>
        <v>4580.2629924589783</v>
      </c>
      <c r="D20" s="4">
        <f ca="1">'design-values'!D20+(RAND()*200-100)</f>
        <v>1025.9638568458072</v>
      </c>
      <c r="E20" s="4">
        <f ca="1">'design-values'!E20+(RAND()*300-150)</f>
        <v>778.83658807934432</v>
      </c>
      <c r="F20" s="4">
        <f ca="1">'design-values'!F20+NORMINV(RAND(),0,100)</f>
        <v>1783.2267435035469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4F-CA3E-48BB-91D9-7E69134937CA}">
  <dimension ref="A1:I20"/>
  <sheetViews>
    <sheetView workbookViewId="0">
      <selection activeCell="M30" sqref="M30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</v>
      </c>
      <c r="G1" t="s">
        <v>10</v>
      </c>
      <c r="H1" t="s">
        <v>11</v>
      </c>
      <c r="I1" t="s">
        <v>5</v>
      </c>
    </row>
    <row r="2" spans="1:9" x14ac:dyDescent="0.25">
      <c r="A2">
        <v>1.05</v>
      </c>
      <c r="B2">
        <v>10000</v>
      </c>
      <c r="C2" s="4">
        <f ca="1">'with-noise'!C2</f>
        <v>3322.1772259276322</v>
      </c>
      <c r="D2" s="4">
        <f ca="1">'design-values'!$C2+NORMINV(RAND(),0,150)</f>
        <v>3668.2105487003091</v>
      </c>
      <c r="E2" s="4">
        <f ca="1">'design-values'!$C2+NORMINV(RAND(),0,200)</f>
        <v>3729.3065892973236</v>
      </c>
      <c r="F2" s="4">
        <f ca="1">'with-noise'!D2</f>
        <v>1082.354411963001</v>
      </c>
      <c r="G2" s="4">
        <f ca="1">'with-noise'!E2</f>
        <v>1615.3405094882012</v>
      </c>
      <c r="H2" s="4">
        <f ca="1">'design-values'!$E2+(RAND()*100-50)</f>
        <v>1709.0078593881383</v>
      </c>
      <c r="I2" s="4">
        <f ca="1">'with-noise'!F2</f>
        <v>2020.5512855231018</v>
      </c>
    </row>
    <row r="3" spans="1:9" x14ac:dyDescent="0.25">
      <c r="A3">
        <v>1.1000000000000001</v>
      </c>
      <c r="B3">
        <v>10000</v>
      </c>
      <c r="C3" s="4">
        <f ca="1">'design-values'!$C3+NORMINV(RAND(),0,100)</f>
        <v>3601.303272457244</v>
      </c>
      <c r="D3" s="4">
        <f ca="1">'design-values'!$C3+NORMINV(RAND(),0,150)</f>
        <v>3809.4730834625316</v>
      </c>
      <c r="E3" s="4">
        <f ca="1">'design-values'!$C3+NORMINV(RAND(),0,200)</f>
        <v>3893.4499281630328</v>
      </c>
      <c r="F3" s="4">
        <f ca="1">'with-noise'!D3</f>
        <v>1143.4375676983104</v>
      </c>
      <c r="G3" s="4">
        <f ca="1">'with-noise'!E3</f>
        <v>1750.357208003373</v>
      </c>
      <c r="H3" s="4">
        <f ca="1">'design-values'!$E3+(RAND()*100-50)</f>
        <v>1662.5132218162721</v>
      </c>
      <c r="I3" s="4">
        <f ca="1">'with-noise'!F3</f>
        <v>1944.7623076684531</v>
      </c>
    </row>
    <row r="4" spans="1:9" x14ac:dyDescent="0.25">
      <c r="A4">
        <v>1.1499999999999999</v>
      </c>
      <c r="B4">
        <v>10000</v>
      </c>
      <c r="C4" s="4">
        <f ca="1">'design-values'!$C4+NORMINV(RAND(),0,100)</f>
        <v>3710.7889385554745</v>
      </c>
      <c r="D4" s="4">
        <f ca="1">'design-values'!$C4+NORMINV(RAND(),0,150)</f>
        <v>3695.1117091535443</v>
      </c>
      <c r="E4" s="4">
        <f ca="1">'design-values'!$C4+NORMINV(RAND(),0,200)</f>
        <v>3472.0349130154473</v>
      </c>
      <c r="F4" s="4">
        <f ca="1">'with-noise'!D4</f>
        <v>1024.1279657045218</v>
      </c>
      <c r="G4" s="4">
        <f ca="1">'with-noise'!E4</f>
        <v>1413.2088404025433</v>
      </c>
      <c r="H4" s="4">
        <f ca="1">'design-values'!$E4+(RAND()*100-50)</f>
        <v>1543.173000314983</v>
      </c>
      <c r="I4" s="4">
        <f ca="1">'with-noise'!F4</f>
        <v>1870.4704236916987</v>
      </c>
    </row>
    <row r="5" spans="1:9" x14ac:dyDescent="0.25">
      <c r="A5">
        <v>1.2</v>
      </c>
      <c r="B5">
        <v>10000</v>
      </c>
      <c r="C5" s="4">
        <f ca="1">'design-values'!$C5+NORMINV(RAND(),0,100)</f>
        <v>3909.3577425270746</v>
      </c>
      <c r="D5" s="4">
        <f ca="1">'design-values'!$C5+NORMINV(RAND(),0,150)</f>
        <v>3617.8580244436776</v>
      </c>
      <c r="E5" s="4">
        <f ca="1">'design-values'!$C5+NORMINV(RAND(),0,200)</f>
        <v>3450.8249467603227</v>
      </c>
      <c r="F5" s="4">
        <f ca="1">'with-noise'!D5</f>
        <v>1071.8971318104009</v>
      </c>
      <c r="G5" s="4">
        <f ca="1">'with-noise'!E5</f>
        <v>1373.419847225143</v>
      </c>
      <c r="H5" s="4">
        <f ca="1">'design-values'!$E5+(RAND()*100-50)</f>
        <v>1515.7547640237678</v>
      </c>
      <c r="I5" s="4">
        <f ca="1">'with-noise'!F5</f>
        <v>1805.949381916862</v>
      </c>
    </row>
    <row r="6" spans="1:9" x14ac:dyDescent="0.25">
      <c r="A6">
        <v>1.25</v>
      </c>
      <c r="B6">
        <v>10000</v>
      </c>
      <c r="C6" s="4">
        <f ca="1">'design-values'!$C6+NORMINV(RAND(),0,100)</f>
        <v>3817.3503675070915</v>
      </c>
      <c r="D6" s="4">
        <f ca="1">'design-values'!$C6+NORMINV(RAND(),0,150)</f>
        <v>4185.5458846487581</v>
      </c>
      <c r="E6" s="4">
        <f ca="1">'design-values'!$C6+NORMINV(RAND(),0,200)</f>
        <v>3766.5469572212205</v>
      </c>
      <c r="F6" s="4">
        <f ca="1">'with-noise'!D6</f>
        <v>1133.5813873746354</v>
      </c>
      <c r="G6" s="4">
        <f ca="1">'with-noise'!E6</f>
        <v>1565.8803108667755</v>
      </c>
      <c r="H6" s="4">
        <f ca="1">'design-values'!$E6+(RAND()*100-50)</f>
        <v>1399.1273986416068</v>
      </c>
      <c r="I6" s="4">
        <f ca="1">'with-noise'!F6</f>
        <v>1764.2133470351191</v>
      </c>
    </row>
    <row r="7" spans="1:9" x14ac:dyDescent="0.25">
      <c r="A7">
        <v>1.3</v>
      </c>
      <c r="B7">
        <v>10000</v>
      </c>
      <c r="C7" s="4">
        <f ca="1">'design-values'!$C7+NORMINV(RAND(),0,100)</f>
        <v>3847.3766926967</v>
      </c>
      <c r="D7" s="4">
        <f ca="1">'design-values'!$C7+NORMINV(RAND(),0,150)</f>
        <v>3652.9707488504773</v>
      </c>
      <c r="E7" s="4">
        <f ca="1">'design-values'!$C7+NORMINV(RAND(),0,200)</f>
        <v>3955.9518794913301</v>
      </c>
      <c r="F7" s="4">
        <f ca="1">'with-noise'!D7</f>
        <v>1135.5232442331037</v>
      </c>
      <c r="G7" s="4">
        <f ca="1">'with-noise'!E7</f>
        <v>1348.027590988373</v>
      </c>
      <c r="H7" s="4">
        <f ca="1">'design-values'!$E7+(RAND()*100-50)</f>
        <v>1352.0047416687057</v>
      </c>
      <c r="I7" s="4">
        <f ca="1">'with-noise'!F7</f>
        <v>1696.244835942819</v>
      </c>
    </row>
    <row r="8" spans="1:9" x14ac:dyDescent="0.25">
      <c r="A8">
        <v>1.35</v>
      </c>
      <c r="B8">
        <v>10000</v>
      </c>
      <c r="C8" s="4">
        <f ca="1">'design-values'!$C8+NORMINV(RAND(),0,100)</f>
        <v>3976.3222021358361</v>
      </c>
      <c r="D8" s="4">
        <f ca="1">'design-values'!$C8+NORMINV(RAND(),0,150)</f>
        <v>3786.1492087922902</v>
      </c>
      <c r="E8" s="4">
        <f ca="1">'design-values'!$C8+NORMINV(RAND(),0,200)</f>
        <v>3925.1605392113415</v>
      </c>
      <c r="F8" s="4">
        <f ca="1">'with-noise'!D8</f>
        <v>1064.3078977536354</v>
      </c>
      <c r="G8" s="4">
        <f ca="1">'with-noise'!E8</f>
        <v>1383.4247532681716</v>
      </c>
      <c r="H8" s="4">
        <f ca="1">'design-values'!$E8+(RAND()*100-50)</f>
        <v>1336.6844523988368</v>
      </c>
      <c r="I8" s="4">
        <f ca="1">'with-noise'!F8</f>
        <v>1768.9790124586216</v>
      </c>
    </row>
    <row r="9" spans="1:9" x14ac:dyDescent="0.25">
      <c r="A9">
        <v>1.4</v>
      </c>
      <c r="B9">
        <v>10000</v>
      </c>
      <c r="C9" s="4">
        <f ca="1">'design-values'!$C9+NORMINV(RAND(),0,100)</f>
        <v>3932.4695681822304</v>
      </c>
      <c r="D9" s="4">
        <f ca="1">'design-values'!$C9+NORMINV(RAND(),0,150)</f>
        <v>3906.0579149000137</v>
      </c>
      <c r="E9" s="4">
        <f ca="1">'design-values'!$C9+NORMINV(RAND(),0,200)</f>
        <v>3854.506458822892</v>
      </c>
      <c r="F9" s="4">
        <f ca="1">'with-noise'!D9</f>
        <v>1009.9946914706472</v>
      </c>
      <c r="G9" s="4">
        <f ca="1">'with-noise'!E9</f>
        <v>1308.0442975512008</v>
      </c>
      <c r="H9" s="4">
        <f ca="1">'design-values'!$E9+(RAND()*100-50)</f>
        <v>1320.1314980096392</v>
      </c>
      <c r="I9" s="4">
        <f ca="1">'with-noise'!F9</f>
        <v>1829.6931361870732</v>
      </c>
    </row>
    <row r="10" spans="1:9" x14ac:dyDescent="0.25">
      <c r="A10">
        <v>1.45</v>
      </c>
      <c r="B10">
        <v>10000</v>
      </c>
      <c r="C10" s="4">
        <f ca="1">'design-values'!$C10+NORMINV(RAND(),0,100)</f>
        <v>3880.5464051643667</v>
      </c>
      <c r="D10" s="4">
        <f ca="1">'design-values'!$C10+NORMINV(RAND(),0,150)</f>
        <v>4109.9792836134093</v>
      </c>
      <c r="E10" s="4">
        <f ca="1">'design-values'!$C10+NORMINV(RAND(),0,200)</f>
        <v>4305.9729605072152</v>
      </c>
      <c r="F10" s="4">
        <f ca="1">'with-noise'!D10</f>
        <v>1005.4394881244056</v>
      </c>
      <c r="G10" s="4">
        <f ca="1">'with-noise'!E10</f>
        <v>1276.6591855298311</v>
      </c>
      <c r="H10" s="4">
        <f ca="1">'design-values'!$E10+(RAND()*100-50)</f>
        <v>1242.5026676312727</v>
      </c>
      <c r="I10" s="4">
        <f ca="1">'with-noise'!F10</f>
        <v>1874.3594576896583</v>
      </c>
    </row>
    <row r="11" spans="1:9" x14ac:dyDescent="0.25">
      <c r="A11">
        <v>1.5</v>
      </c>
      <c r="B11">
        <v>10000</v>
      </c>
      <c r="C11" s="4">
        <f ca="1">'design-values'!$C11+NORMINV(RAND(),0,100)</f>
        <v>4160.3124472654172</v>
      </c>
      <c r="D11" s="4">
        <f ca="1">'design-values'!$C11+NORMINV(RAND(),0,150)</f>
        <v>3962.4876368542332</v>
      </c>
      <c r="E11" s="4">
        <f ca="1">'design-values'!$C11+NORMINV(RAND(),0,200)</f>
        <v>4023.6551937024633</v>
      </c>
      <c r="F11" s="4">
        <f ca="1">'with-noise'!D11</f>
        <v>1091.3181780105506</v>
      </c>
      <c r="G11" s="4">
        <f ca="1">'with-noise'!E11</f>
        <v>1113.9253910716045</v>
      </c>
      <c r="H11" s="4">
        <f ca="1">'design-values'!$E11+(RAND()*100-50)</f>
        <v>1228.4552995724462</v>
      </c>
      <c r="I11" s="4">
        <f ca="1">'with-noise'!F11</f>
        <v>1787.6121560751449</v>
      </c>
    </row>
    <row r="12" spans="1:9" x14ac:dyDescent="0.25">
      <c r="A12">
        <v>1.55</v>
      </c>
      <c r="B12">
        <v>10000</v>
      </c>
      <c r="C12" s="4">
        <f ca="1">'design-values'!$C12+NORMINV(RAND(),0,100)</f>
        <v>4137.7549636686472</v>
      </c>
      <c r="D12" s="4">
        <f ca="1">'design-values'!$C12+NORMINV(RAND(),0,150)</f>
        <v>4131.4842897369408</v>
      </c>
      <c r="E12" s="4">
        <f ca="1">'design-values'!$C12+NORMINV(RAND(),0,200)</f>
        <v>4061.3399945094266</v>
      </c>
      <c r="F12" s="4">
        <f ca="1">'with-noise'!D12</f>
        <v>1074.4279118324962</v>
      </c>
      <c r="G12" s="4">
        <f ca="1">'with-noise'!E12</f>
        <v>1268.8556370022536</v>
      </c>
      <c r="H12" s="4">
        <f ca="1">'design-values'!$E12+(RAND()*100-50)</f>
        <v>1109.3911208665841</v>
      </c>
      <c r="I12" s="4">
        <f ca="1">'with-noise'!F12</f>
        <v>1851.3058746726379</v>
      </c>
    </row>
    <row r="13" spans="1:9" x14ac:dyDescent="0.25">
      <c r="A13">
        <v>1.6</v>
      </c>
      <c r="B13">
        <v>10000</v>
      </c>
      <c r="C13" s="4">
        <f ca="1">'design-values'!$C13+NORMINV(RAND(),0,100)</f>
        <v>4219.2184143694431</v>
      </c>
      <c r="D13" s="4">
        <f ca="1">'design-values'!$C13+NORMINV(RAND(),0,150)</f>
        <v>4211.7847211477265</v>
      </c>
      <c r="E13" s="4">
        <f ca="1">'design-values'!$C13+NORMINV(RAND(),0,200)</f>
        <v>4225.6512912409889</v>
      </c>
      <c r="F13" s="4">
        <f ca="1">'with-noise'!D13</f>
        <v>1085.4856664114241</v>
      </c>
      <c r="G13" s="4">
        <f ca="1">'with-noise'!E13</f>
        <v>1247.147176552704</v>
      </c>
      <c r="H13" s="4">
        <f ca="1">'design-values'!$E13+(RAND()*100-50)</f>
        <v>1082.7553266639661</v>
      </c>
      <c r="I13" s="4">
        <f ca="1">'with-noise'!F13</f>
        <v>1719.293053266817</v>
      </c>
    </row>
    <row r="14" spans="1:9" x14ac:dyDescent="0.25">
      <c r="A14">
        <v>1.65</v>
      </c>
      <c r="B14">
        <v>10000</v>
      </c>
      <c r="C14" s="4">
        <f ca="1">'design-values'!$C14+NORMINV(RAND(),0,100)</f>
        <v>4179.624846414833</v>
      </c>
      <c r="D14" s="4">
        <f ca="1">'design-values'!$C14+NORMINV(RAND(),0,150)</f>
        <v>3973.6470296308689</v>
      </c>
      <c r="E14" s="4">
        <f ca="1">'design-values'!$C14+NORMINV(RAND(),0,200)</f>
        <v>3990.1965516709488</v>
      </c>
      <c r="F14" s="4">
        <f ca="1">'with-noise'!D14</f>
        <v>994.45603072791096</v>
      </c>
      <c r="G14" s="4">
        <f ca="1">'with-noise'!E14</f>
        <v>1043.7254496775265</v>
      </c>
      <c r="H14" s="4">
        <f ca="1">'design-values'!$E14+(RAND()*100-50)</f>
        <v>1120.081487785897</v>
      </c>
      <c r="I14" s="4">
        <f ca="1">'with-noise'!F14</f>
        <v>1820.9833234335003</v>
      </c>
    </row>
    <row r="15" spans="1:9" x14ac:dyDescent="0.25">
      <c r="A15">
        <v>1.7</v>
      </c>
      <c r="B15">
        <v>10000</v>
      </c>
      <c r="C15" s="4">
        <f ca="1">'design-values'!$C15+NORMINV(RAND(),0,100)</f>
        <v>4260.9168053376789</v>
      </c>
      <c r="D15" s="4">
        <f ca="1">'design-values'!$C15+NORMINV(RAND(),0,150)</f>
        <v>4045.9833230293511</v>
      </c>
      <c r="E15" s="4">
        <f ca="1">'design-values'!$C15+NORMINV(RAND(),0,200)</f>
        <v>4452.6903751953523</v>
      </c>
      <c r="F15" s="4">
        <f ca="1">'with-noise'!D15</f>
        <v>992.04031347502109</v>
      </c>
      <c r="G15" s="4">
        <f ca="1">'with-noise'!E15</f>
        <v>928.53385516797516</v>
      </c>
      <c r="H15" s="4">
        <f ca="1">'design-values'!$E15+(RAND()*100-50)</f>
        <v>1039.8707816645408</v>
      </c>
      <c r="I15" s="4">
        <f ca="1">'with-noise'!F15</f>
        <v>1683.8248969010103</v>
      </c>
    </row>
    <row r="16" spans="1:9" x14ac:dyDescent="0.25">
      <c r="A16">
        <v>1.75</v>
      </c>
      <c r="B16">
        <v>10000</v>
      </c>
      <c r="C16" s="4">
        <f ca="1">'design-values'!$C16+NORMINV(RAND(),0,100)</f>
        <v>4276.6784238836317</v>
      </c>
      <c r="D16" s="4">
        <f ca="1">'design-values'!$C16+NORMINV(RAND(),0,150)</f>
        <v>4318.3800651019901</v>
      </c>
      <c r="E16" s="4">
        <f ca="1">'design-values'!$C16+NORMINV(RAND(),0,200)</f>
        <v>4626.3465254500661</v>
      </c>
      <c r="F16" s="4">
        <f ca="1">'with-noise'!D16</f>
        <v>1041.9721100416975</v>
      </c>
      <c r="G16" s="4">
        <f ca="1">'with-noise'!E16</f>
        <v>926.96602151265529</v>
      </c>
      <c r="H16" s="4">
        <f ca="1">'design-values'!$E16+(RAND()*100-50)</f>
        <v>1057.0537072191476</v>
      </c>
      <c r="I16" s="4">
        <f ca="1">'with-noise'!F16</f>
        <v>1903.5158039864584</v>
      </c>
    </row>
    <row r="17" spans="1:9" x14ac:dyDescent="0.25">
      <c r="A17">
        <v>1.8</v>
      </c>
      <c r="B17">
        <v>10000</v>
      </c>
      <c r="C17" s="4">
        <f ca="1">'design-values'!$C17+NORMINV(RAND(),0,100)</f>
        <v>4360.3413741706408</v>
      </c>
      <c r="D17" s="4">
        <f ca="1">'design-values'!$C17+NORMINV(RAND(),0,150)</f>
        <v>4364.5789764563706</v>
      </c>
      <c r="E17" s="4">
        <f ca="1">'design-values'!$C17+NORMINV(RAND(),0,200)</f>
        <v>4593.0888527672432</v>
      </c>
      <c r="F17" s="4">
        <f ca="1">'with-noise'!D17</f>
        <v>1022.2025935876112</v>
      </c>
      <c r="G17" s="4">
        <f ca="1">'with-noise'!E17</f>
        <v>1106.9956170917944</v>
      </c>
      <c r="H17" s="4">
        <f ca="1">'design-values'!$E17+(RAND()*100-50)</f>
        <v>938.57317016748095</v>
      </c>
      <c r="I17" s="4">
        <f ca="1">'with-noise'!F17</f>
        <v>1895.1895217319072</v>
      </c>
    </row>
    <row r="18" spans="1:9" x14ac:dyDescent="0.25">
      <c r="A18">
        <v>1.85</v>
      </c>
      <c r="B18">
        <v>10000</v>
      </c>
      <c r="C18" s="4">
        <f ca="1">'design-values'!$C18+NORMINV(RAND(),0,100)</f>
        <v>4338.0879333300909</v>
      </c>
      <c r="D18" s="4">
        <f ca="1">'design-values'!$C18+NORMINV(RAND(),0,150)</f>
        <v>4587.1248949733108</v>
      </c>
      <c r="E18" s="4">
        <f ca="1">'design-values'!$C18+NORMINV(RAND(),0,200)</f>
        <v>4317.9734447334422</v>
      </c>
      <c r="F18" s="4">
        <f ca="1">'with-noise'!D18</f>
        <v>1019.3239462355024</v>
      </c>
      <c r="G18" s="4">
        <f ca="1">'with-noise'!E18</f>
        <v>1045.3401533499309</v>
      </c>
      <c r="H18" s="4">
        <f ca="1">'design-values'!$E18+(RAND()*100-50)</f>
        <v>932.18880259380171</v>
      </c>
      <c r="I18" s="4">
        <f ca="1">'with-noise'!F18</f>
        <v>1805.9413216988667</v>
      </c>
    </row>
    <row r="19" spans="1:9" x14ac:dyDescent="0.25">
      <c r="A19">
        <v>1.9</v>
      </c>
      <c r="B19">
        <v>10000</v>
      </c>
      <c r="C19" s="4">
        <f ca="1">'design-values'!$C19+NORMINV(RAND(),0,100)</f>
        <v>4488.4861512700727</v>
      </c>
      <c r="D19" s="4">
        <f ca="1">'design-values'!$C19+NORMINV(RAND(),0,150)</f>
        <v>4402.1160707773552</v>
      </c>
      <c r="E19" s="4">
        <f ca="1">'design-values'!$C19+NORMINV(RAND(),0,200)</f>
        <v>4580.5935327339348</v>
      </c>
      <c r="F19" s="4">
        <f ca="1">'with-noise'!D19</f>
        <v>953.05337950017713</v>
      </c>
      <c r="G19" s="4">
        <f ca="1">'with-noise'!E19</f>
        <v>989.71058195471517</v>
      </c>
      <c r="H19" s="4">
        <f ca="1">'design-values'!$E19+(RAND()*100-50)</f>
        <v>895.52472984879751</v>
      </c>
      <c r="I19" s="4">
        <f ca="1">'with-noise'!F19</f>
        <v>1703.2647363619508</v>
      </c>
    </row>
    <row r="20" spans="1:9" x14ac:dyDescent="0.25">
      <c r="A20">
        <v>1.95</v>
      </c>
      <c r="B20">
        <v>10000</v>
      </c>
      <c r="C20" s="4">
        <f ca="1">'design-values'!$C20+NORMINV(RAND(),0,100)</f>
        <v>4492.5992185346495</v>
      </c>
      <c r="D20" s="4">
        <f ca="1">'design-values'!$C20+NORMINV(RAND(),0,150)</f>
        <v>4745.9233960428583</v>
      </c>
      <c r="E20" s="4">
        <f ca="1">'design-values'!$C20+NORMINV(RAND(),0,200)</f>
        <v>4532.8712818013801</v>
      </c>
      <c r="F20" s="4">
        <f ca="1">'with-noise'!D20</f>
        <v>1025.9638568458072</v>
      </c>
      <c r="G20" s="4">
        <f ca="1">'with-noise'!E20</f>
        <v>778.83658807934432</v>
      </c>
      <c r="H20" s="4">
        <f ca="1">'design-values'!$E20+(RAND()*100-50)</f>
        <v>915.23874216764318</v>
      </c>
      <c r="I20" s="4">
        <f ca="1">'with-noise'!F20</f>
        <v>1783.2267435035469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9D8B-A29A-47BE-85C7-090972683736}">
  <dimension ref="A1:H20"/>
  <sheetViews>
    <sheetView workbookViewId="0">
      <selection activeCell="H19" sqref="H19"/>
    </sheetView>
  </sheetViews>
  <sheetFormatPr defaultRowHeight="15" x14ac:dyDescent="0.25"/>
  <cols>
    <col min="1" max="1" width="11.42578125" bestFit="1" customWidth="1"/>
  </cols>
  <sheetData>
    <row r="1" spans="1:8" x14ac:dyDescent="0.25">
      <c r="A1" t="s">
        <v>12</v>
      </c>
      <c r="B1" t="s">
        <v>6</v>
      </c>
      <c r="C1" t="s">
        <v>0</v>
      </c>
      <c r="D1" t="s">
        <v>2</v>
      </c>
      <c r="E1" t="s">
        <v>3</v>
      </c>
      <c r="F1" t="s">
        <v>1</v>
      </c>
      <c r="G1" t="s">
        <v>4</v>
      </c>
      <c r="H1" t="s">
        <v>5</v>
      </c>
    </row>
    <row r="2" spans="1:8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'design-values'!C$3+NORMINV(RAND(),0,100)</f>
        <v>3659.7914222937652</v>
      </c>
      <c r="F2" s="7">
        <f ca="1">'design-values'!D$3+NORMINV(RAND(),0,100)</f>
        <v>1106.6173831867818</v>
      </c>
      <c r="G2" s="7">
        <f ca="1">'design-values'!E$3+NORMINV(RAND(),0,100)</f>
        <v>1524.7972443073536</v>
      </c>
      <c r="H2" s="7">
        <f ca="1">'design-values'!F$3+NORMINV(RAND(),0,100)</f>
        <v>1927.2916386128054</v>
      </c>
    </row>
    <row r="3" spans="1:8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'design-values'!C$3+NORMINV(RAND(),0,100)</f>
        <v>3470.3359882112222</v>
      </c>
      <c r="F3" s="7">
        <f ca="1">'design-values'!D$3+NORMINV(RAND(),0,100)</f>
        <v>1130.1795999743729</v>
      </c>
      <c r="G3" s="7">
        <f ca="1">'design-values'!E$3+NORMINV(RAND(),0,100)</f>
        <v>1474.6148907594995</v>
      </c>
      <c r="H3" s="7">
        <f ca="1">'design-values'!F$3+NORMINV(RAND(),0,100)</f>
        <v>1944.6086129661969</v>
      </c>
    </row>
    <row r="4" spans="1:8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'design-values'!C$3+NORMINV(RAND(),0,100)</f>
        <v>3399.8906379207992</v>
      </c>
      <c r="F4" s="7">
        <f ca="1">'design-values'!D$3+NORMINV(RAND(),0,100)</f>
        <v>962.98470572191991</v>
      </c>
      <c r="G4" s="7">
        <f ca="1">'design-values'!E$3+NORMINV(RAND(),0,100)</f>
        <v>1618.8794980113107</v>
      </c>
      <c r="H4" s="7">
        <f ca="1">'design-values'!F$3+NORMINV(RAND(),0,100)</f>
        <v>1799.2583384668292</v>
      </c>
    </row>
    <row r="5" spans="1:8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'design-values'!C$3+NORMINV(RAND(),0,100)</f>
        <v>3603.9701337309607</v>
      </c>
      <c r="F5" s="7">
        <f ca="1">'design-values'!D$3+NORMINV(RAND(),0,100)</f>
        <v>1157.6623646284568</v>
      </c>
      <c r="G5" s="7">
        <f ca="1">'design-values'!E$3+NORMINV(RAND(),0,100)</f>
        <v>1590.7514431050354</v>
      </c>
      <c r="H5" s="7">
        <f ca="1">'design-values'!F$3+NORMINV(RAND(),0,100)</f>
        <v>1739.3383690271273</v>
      </c>
    </row>
    <row r="6" spans="1:8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'design-values'!C$3+NORMINV(RAND(),0,100)</f>
        <v>3548.1958451714413</v>
      </c>
      <c r="F6" s="7">
        <f ca="1">'design-values'!D$3+NORMINV(RAND(),0,100)</f>
        <v>1103.9080775607122</v>
      </c>
      <c r="G6" s="7">
        <f ca="1">'design-values'!E$3+NORMINV(RAND(),0,100)</f>
        <v>1644.8039775383261</v>
      </c>
      <c r="H6" s="7">
        <f ca="1">'design-values'!F$3+NORMINV(RAND(),0,100)</f>
        <v>2002.7199842369746</v>
      </c>
    </row>
    <row r="7" spans="1:8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'design-values'!C$3+NORMINV(RAND(),0,100)</f>
        <v>3590.0177171823339</v>
      </c>
      <c r="F7" s="7">
        <f ca="1">'design-values'!D$3+NORMINV(RAND(),0,100)</f>
        <v>1166.1583616862151</v>
      </c>
      <c r="G7" s="7">
        <f ca="1">'design-values'!E$3+NORMINV(RAND(),0,100)</f>
        <v>1595.621934043528</v>
      </c>
      <c r="H7" s="7">
        <f ca="1">'design-values'!F$3+NORMINV(RAND(),0,100)</f>
        <v>1846.310645160022</v>
      </c>
    </row>
    <row r="8" spans="1:8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'design-values'!C$3+NORMINV(RAND(),0,100)</f>
        <v>3668.6397151371448</v>
      </c>
      <c r="F8" s="8">
        <f ca="1">'design-values'!D$3+NORMINV(RAND(),0,100)</f>
        <v>1078.6130560028114</v>
      </c>
      <c r="G8" s="8">
        <f ca="1">'design-values'!E$3+NORMINV(RAND(),0,100)</f>
        <v>1665.5367298266769</v>
      </c>
      <c r="H8" s="8">
        <f ca="1">'design-values'!F$3+NORMINV(RAND(),0,100)</f>
        <v>1842.3873525819479</v>
      </c>
    </row>
    <row r="9" spans="1:8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'design-values'!C$10+NORMINV(RAND(),0,100)</f>
        <v>4082.9400631949748</v>
      </c>
      <c r="F9" s="8">
        <f ca="1">'design-values'!D$10+NORMINV(RAND(),0,100)</f>
        <v>1035.2208207525487</v>
      </c>
      <c r="G9" s="8">
        <f ca="1">'design-values'!E$10+NORMINV(RAND(),0,100)</f>
        <v>1265.3277016881366</v>
      </c>
      <c r="H9" s="8">
        <f ca="1">'design-values'!F$10+NORMINV(RAND(),0,100)</f>
        <v>1813.5289465382109</v>
      </c>
    </row>
    <row r="10" spans="1:8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'design-values'!C$10+NORMINV(RAND(),0,100)</f>
        <v>4126.4730174230908</v>
      </c>
      <c r="F10" s="8">
        <f ca="1">'design-values'!D$10+NORMINV(RAND(),0,100)</f>
        <v>1042.3721810359177</v>
      </c>
      <c r="G10" s="8">
        <f ca="1">'design-values'!E$10+NORMINV(RAND(),0,100)</f>
        <v>1553.0417597021885</v>
      </c>
      <c r="H10" s="8">
        <f ca="1">'design-values'!F$10+NORMINV(RAND(),0,100)</f>
        <v>1952.2445677893761</v>
      </c>
    </row>
    <row r="11" spans="1:8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'design-values'!C$10+NORMINV(RAND(),0,100)</f>
        <v>4169.0368002420892</v>
      </c>
      <c r="F11" s="8">
        <f ca="1">'design-values'!D$10+NORMINV(RAND(),0,100)</f>
        <v>1001.3504821264002</v>
      </c>
      <c r="G11" s="8">
        <f ca="1">'design-values'!E$10+NORMINV(RAND(),0,100)</f>
        <v>1446.1511998607425</v>
      </c>
      <c r="H11" s="8">
        <f ca="1">'design-values'!F$10+NORMINV(RAND(),0,100)</f>
        <v>1810.9442030003795</v>
      </c>
    </row>
    <row r="12" spans="1:8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'design-values'!C$10+NORMINV(RAND(),0,100)</f>
        <v>4015.7011163647626</v>
      </c>
      <c r="F12" s="8">
        <f ca="1">'design-values'!D$10+NORMINV(RAND(),0,100)</f>
        <v>950.4383388281467</v>
      </c>
      <c r="G12" s="8">
        <f ca="1">'design-values'!E$10+NORMINV(RAND(),0,100)</f>
        <v>1085.1400012926845</v>
      </c>
      <c r="H12" s="8">
        <f ca="1">'design-values'!F$10+NORMINV(RAND(),0,100)</f>
        <v>1866.3867698536278</v>
      </c>
    </row>
    <row r="13" spans="1:8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'design-values'!C$10+NORMINV(RAND(),0,100)</f>
        <v>3911.4129175821176</v>
      </c>
      <c r="F13" s="8">
        <f ca="1">'design-values'!D$10+NORMINV(RAND(),0,100)</f>
        <v>1287.7525242854774</v>
      </c>
      <c r="G13" s="8">
        <f ca="1">'design-values'!E$10+NORMINV(RAND(),0,100)</f>
        <v>1145.6735720255504</v>
      </c>
      <c r="H13" s="8">
        <f ca="1">'design-values'!F$10+NORMINV(RAND(),0,100)</f>
        <v>1840.6329625301257</v>
      </c>
    </row>
    <row r="14" spans="1:8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'design-values'!C$10+NORMINV(RAND(),0,100)</f>
        <v>4040.3480494934229</v>
      </c>
      <c r="F14" s="8">
        <f ca="1">'design-values'!D$10+NORMINV(RAND(),0,100)</f>
        <v>1260.5629745464989</v>
      </c>
      <c r="G14" s="8">
        <f ca="1">'design-values'!E$10+NORMINV(RAND(),0,100)</f>
        <v>1119.4630474324417</v>
      </c>
      <c r="H14" s="8">
        <f ca="1">'design-values'!F$10+NORMINV(RAND(),0,100)</f>
        <v>1897.9754342165866</v>
      </c>
    </row>
    <row r="15" spans="1:8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'design-values'!C$18+NORMINV(RAND(),0,100)</f>
        <v>4433.3613754090966</v>
      </c>
      <c r="F15" s="9">
        <f ca="1">'design-values'!D$18+NORMINV(RAND(),0,100)</f>
        <v>990.7499034819507</v>
      </c>
      <c r="G15" s="9">
        <f ca="1">'design-values'!E$18+NORMINV(RAND(),0,100)</f>
        <v>925.08587234806544</v>
      </c>
      <c r="H15" s="9">
        <f ca="1">'design-values'!F$18+NORMINV(RAND(),0,100)</f>
        <v>1747.11197069833</v>
      </c>
    </row>
    <row r="16" spans="1:8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'design-values'!C$18+NORMINV(RAND(),0,100)</f>
        <v>4480.2362150898525</v>
      </c>
      <c r="F16" s="9">
        <f ca="1">'design-values'!D$18+NORMINV(RAND(),0,100)</f>
        <v>1049.908955238006</v>
      </c>
      <c r="G16" s="9">
        <f ca="1">'design-values'!E$18+NORMINV(RAND(),0,100)</f>
        <v>823.55885582525457</v>
      </c>
      <c r="H16" s="9">
        <f ca="1">'design-values'!F$18+NORMINV(RAND(),0,100)</f>
        <v>1619.8168044116981</v>
      </c>
    </row>
    <row r="17" spans="1:8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'design-values'!C$18+NORMINV(RAND(),0,100)</f>
        <v>4576.2969260519703</v>
      </c>
      <c r="F17" s="9">
        <f ca="1">'design-values'!D$18+NORMINV(RAND(),0,100)</f>
        <v>1015.6885151946844</v>
      </c>
      <c r="G17" s="9">
        <f ca="1">'design-values'!E$18+NORMINV(RAND(),0,100)</f>
        <v>978.59460887058458</v>
      </c>
      <c r="H17" s="9">
        <f ca="1">'design-values'!F$18+NORMINV(RAND(),0,100)</f>
        <v>1780.0327143694337</v>
      </c>
    </row>
    <row r="18" spans="1:8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'design-values'!C$18+NORMINV(RAND(),0,100)</f>
        <v>4478.7816768551957</v>
      </c>
      <c r="F18" s="9">
        <f ca="1">'design-values'!D$18+NORMINV(RAND(),0,100)</f>
        <v>1069.5636155806567</v>
      </c>
      <c r="G18" s="9">
        <f ca="1">'design-values'!E$18+NORMINV(RAND(),0,100)</f>
        <v>996.56727982278767</v>
      </c>
      <c r="H18" s="9">
        <f ca="1">'design-values'!F$18+NORMINV(RAND(),0,100)</f>
        <v>1708.9021694072144</v>
      </c>
    </row>
    <row r="19" spans="1:8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'design-values'!C$18+NORMINV(RAND(),0,100)</f>
        <v>4239.1932346544063</v>
      </c>
      <c r="F19" s="9">
        <f ca="1">'design-values'!D$18+NORMINV(RAND(),0,100)</f>
        <v>1076.1859430860957</v>
      </c>
      <c r="G19" s="9">
        <f ca="1">'design-values'!E$18+NORMINV(RAND(),0,100)</f>
        <v>1125.3552152583629</v>
      </c>
      <c r="H19" s="9">
        <f ca="1">'design-values'!F$18+NORMINV(RAND(),0,100)</f>
        <v>1838.4717778804954</v>
      </c>
    </row>
    <row r="20" spans="1:8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'design-values'!C$18+NORMINV(RAND(),0,100)</f>
        <v>4478.3548821519826</v>
      </c>
      <c r="F20" s="9">
        <f ca="1">'design-values'!D$18+NORMINV(RAND(),0,100)</f>
        <v>1029.6596125040451</v>
      </c>
      <c r="G20" s="9">
        <f ca="1">'design-values'!E$18+NORMINV(RAND(),0,100)</f>
        <v>847.31392558223956</v>
      </c>
      <c r="H20" s="9">
        <f ca="1">'design-values'!F$18+NORMINV(RAND(),0,100)</f>
        <v>1638.4731027071061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F94D-2E43-4370-9733-20F3F0192A22}">
  <dimension ref="A1:K20"/>
  <sheetViews>
    <sheetView tabSelected="1" workbookViewId="0">
      <selection activeCell="P27" sqref="P27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12</v>
      </c>
      <c r="B1" t="s">
        <v>6</v>
      </c>
      <c r="C1" t="s">
        <v>0</v>
      </c>
      <c r="D1" t="s">
        <v>2</v>
      </c>
      <c r="E1" t="s">
        <v>7</v>
      </c>
      <c r="F1" t="s">
        <v>8</v>
      </c>
      <c r="G1" t="s">
        <v>9</v>
      </c>
      <c r="H1" t="s">
        <v>1</v>
      </c>
      <c r="I1" t="s">
        <v>10</v>
      </c>
      <c r="J1" t="s">
        <v>11</v>
      </c>
      <c r="K1" t="s">
        <v>5</v>
      </c>
    </row>
    <row r="2" spans="1:11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timeseries!E2</f>
        <v>3659.7914222937652</v>
      </c>
      <c r="F2" s="7">
        <f ca="1">'design-values'!C$3+NORMINV(RAND(),0,150)</f>
        <v>3458.5007941031354</v>
      </c>
      <c r="G2" s="7">
        <f ca="1">'design-values'!C$3+NORMINV(RAND(),0,200)</f>
        <v>3192.0182444624079</v>
      </c>
      <c r="H2" s="7">
        <f ca="1">timeseries!F2</f>
        <v>1106.6173831867818</v>
      </c>
      <c r="I2" s="7">
        <f ca="1">timeseries!G2</f>
        <v>1524.7972443073536</v>
      </c>
      <c r="J2" s="7">
        <f ca="1">'design-values'!E$3+NORMINV(RAND(),0,150)</f>
        <v>1561.8370057550151</v>
      </c>
      <c r="K2" s="7">
        <f ca="1">timeseries!H2</f>
        <v>1927.2916386128054</v>
      </c>
    </row>
    <row r="3" spans="1:11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timeseries!E3</f>
        <v>3470.3359882112222</v>
      </c>
      <c r="F3" s="7">
        <f ca="1">'design-values'!C$3+NORMINV(RAND(),0,150)</f>
        <v>3368.0166846189522</v>
      </c>
      <c r="G3" s="7">
        <f ca="1">'design-values'!C$3+NORMINV(RAND(),0,200)</f>
        <v>3364.8784174221973</v>
      </c>
      <c r="H3" s="7">
        <f ca="1">timeseries!F3</f>
        <v>1130.1795999743729</v>
      </c>
      <c r="I3" s="7">
        <f ca="1">timeseries!G3</f>
        <v>1474.6148907594995</v>
      </c>
      <c r="J3" s="7">
        <f ca="1">'design-values'!E$3+NORMINV(RAND(),0,150)</f>
        <v>1517.5266973206708</v>
      </c>
      <c r="K3" s="7">
        <f ca="1">timeseries!H3</f>
        <v>1944.6086129661969</v>
      </c>
    </row>
    <row r="4" spans="1:11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timeseries!E4</f>
        <v>3399.8906379207992</v>
      </c>
      <c r="F4" s="7">
        <f ca="1">'design-values'!C$3+NORMINV(RAND(),0,150)</f>
        <v>3602.2852636361986</v>
      </c>
      <c r="G4" s="7">
        <f ca="1">'design-values'!C$3+NORMINV(RAND(),0,200)</f>
        <v>3473.2232190689497</v>
      </c>
      <c r="H4" s="7">
        <f ca="1">timeseries!F4</f>
        <v>962.98470572191991</v>
      </c>
      <c r="I4" s="7">
        <f ca="1">timeseries!G4</f>
        <v>1618.8794980113107</v>
      </c>
      <c r="J4" s="7">
        <f ca="1">'design-values'!E$3+NORMINV(RAND(),0,150)</f>
        <v>1581.1010701537682</v>
      </c>
      <c r="K4" s="7">
        <f ca="1">timeseries!H4</f>
        <v>1799.2583384668292</v>
      </c>
    </row>
    <row r="5" spans="1:11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timeseries!E5</f>
        <v>3603.9701337309607</v>
      </c>
      <c r="F5" s="7">
        <f ca="1">'design-values'!C$3+NORMINV(RAND(),0,150)</f>
        <v>3420.936605784158</v>
      </c>
      <c r="G5" s="7">
        <f ca="1">'design-values'!C$3+NORMINV(RAND(),0,200)</f>
        <v>3790.9646295283414</v>
      </c>
      <c r="H5" s="7">
        <f ca="1">timeseries!F5</f>
        <v>1157.6623646284568</v>
      </c>
      <c r="I5" s="7">
        <f ca="1">timeseries!G5</f>
        <v>1590.7514431050354</v>
      </c>
      <c r="J5" s="7">
        <f ca="1">'design-values'!E$3+NORMINV(RAND(),0,150)</f>
        <v>1700.5239747465996</v>
      </c>
      <c r="K5" s="7">
        <f ca="1">timeseries!H5</f>
        <v>1739.3383690271273</v>
      </c>
    </row>
    <row r="6" spans="1:11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timeseries!E6</f>
        <v>3548.1958451714413</v>
      </c>
      <c r="F6" s="7">
        <f ca="1">'design-values'!C$3+NORMINV(RAND(),0,150)</f>
        <v>3541.848564497649</v>
      </c>
      <c r="G6" s="7">
        <f ca="1">'design-values'!C$3+NORMINV(RAND(),0,200)</f>
        <v>3350.4969479267747</v>
      </c>
      <c r="H6" s="7">
        <f ca="1">timeseries!F6</f>
        <v>1103.9080775607122</v>
      </c>
      <c r="I6" s="7">
        <f ca="1">timeseries!G6</f>
        <v>1644.8039775383261</v>
      </c>
      <c r="J6" s="7">
        <f ca="1">'design-values'!E$3+NORMINV(RAND(),0,150)</f>
        <v>1499.266506584702</v>
      </c>
      <c r="K6" s="7">
        <f ca="1">timeseries!H6</f>
        <v>2002.7199842369746</v>
      </c>
    </row>
    <row r="7" spans="1:11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timeseries!E7</f>
        <v>3590.0177171823339</v>
      </c>
      <c r="F7" s="7">
        <f ca="1">'design-values'!C$3+NORMINV(RAND(),0,150)</f>
        <v>3735.1460165228059</v>
      </c>
      <c r="G7" s="7">
        <f ca="1">'design-values'!C$3+NORMINV(RAND(),0,200)</f>
        <v>3433.9048737739986</v>
      </c>
      <c r="H7" s="7">
        <f ca="1">timeseries!F7</f>
        <v>1166.1583616862151</v>
      </c>
      <c r="I7" s="7">
        <f ca="1">timeseries!G7</f>
        <v>1595.621934043528</v>
      </c>
      <c r="J7" s="7">
        <f ca="1">'design-values'!E$3+NORMINV(RAND(),0,150)</f>
        <v>1692.0676303459975</v>
      </c>
      <c r="K7" s="7">
        <f ca="1">timeseries!H7</f>
        <v>1846.310645160022</v>
      </c>
    </row>
    <row r="8" spans="1:11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timeseries!E8</f>
        <v>3668.6397151371448</v>
      </c>
      <c r="F8" s="8">
        <f ca="1">'design-values'!C$10+NORMINV(RAND(),0,150)</f>
        <v>4099.74968214006</v>
      </c>
      <c r="G8" s="8">
        <f ca="1">'design-values'!C$10+NORMINV(RAND(),0,200)</f>
        <v>4134.2609509009408</v>
      </c>
      <c r="H8" s="8">
        <f ca="1">timeseries!F8</f>
        <v>1078.6130560028114</v>
      </c>
      <c r="I8" s="8">
        <f ca="1">timeseries!G8</f>
        <v>1665.5367298266769</v>
      </c>
      <c r="J8" s="8">
        <f ca="1">'design-values'!E$10+NORMINV(RAND(),0,150)</f>
        <v>1063.6873384815781</v>
      </c>
      <c r="K8" s="8">
        <f ca="1">timeseries!H8</f>
        <v>1842.3873525819479</v>
      </c>
    </row>
    <row r="9" spans="1:11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timeseries!E9</f>
        <v>4082.9400631949748</v>
      </c>
      <c r="F9" s="8">
        <f ca="1">'design-values'!C$10+NORMINV(RAND(),0,150)</f>
        <v>4068.0689930882104</v>
      </c>
      <c r="G9" s="8">
        <f ca="1">'design-values'!C$10+NORMINV(RAND(),0,200)</f>
        <v>4171.5009677537073</v>
      </c>
      <c r="H9" s="8">
        <f ca="1">timeseries!F9</f>
        <v>1035.2208207525487</v>
      </c>
      <c r="I9" s="8">
        <f ca="1">timeseries!G9</f>
        <v>1265.3277016881366</v>
      </c>
      <c r="J9" s="8">
        <f ca="1">'design-values'!E$10+NORMINV(RAND(),0,150)</f>
        <v>1263.5698130536271</v>
      </c>
      <c r="K9" s="8">
        <f ca="1">timeseries!H9</f>
        <v>1813.5289465382109</v>
      </c>
    </row>
    <row r="10" spans="1:11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timeseries!E10</f>
        <v>4126.4730174230908</v>
      </c>
      <c r="F10" s="8">
        <f ca="1">'design-values'!C$10+NORMINV(RAND(),0,150)</f>
        <v>3974.1951224527375</v>
      </c>
      <c r="G10" s="8">
        <f ca="1">'design-values'!C$10+NORMINV(RAND(),0,200)</f>
        <v>4169.5967643057893</v>
      </c>
      <c r="H10" s="8">
        <f ca="1">timeseries!F10</f>
        <v>1042.3721810359177</v>
      </c>
      <c r="I10" s="8">
        <f ca="1">timeseries!G10</f>
        <v>1553.0417597021885</v>
      </c>
      <c r="J10" s="8">
        <f ca="1">'design-values'!E$10+NORMINV(RAND(),0,150)</f>
        <v>1561.0821377231023</v>
      </c>
      <c r="K10" s="8">
        <f ca="1">timeseries!H10</f>
        <v>1952.2445677893761</v>
      </c>
    </row>
    <row r="11" spans="1:11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timeseries!E11</f>
        <v>4169.0368002420892</v>
      </c>
      <c r="F11" s="8">
        <f ca="1">'design-values'!C$10+NORMINV(RAND(),0,150)</f>
        <v>3928.5456569809621</v>
      </c>
      <c r="G11" s="8">
        <f ca="1">'design-values'!C$10+NORMINV(RAND(),0,200)</f>
        <v>4359.1054858871275</v>
      </c>
      <c r="H11" s="8">
        <f ca="1">timeseries!F11</f>
        <v>1001.3504821264002</v>
      </c>
      <c r="I11" s="8">
        <f ca="1">timeseries!G11</f>
        <v>1446.1511998607425</v>
      </c>
      <c r="J11" s="8">
        <f ca="1">'design-values'!E$10+NORMINV(RAND(),0,150)</f>
        <v>1439.9718937706234</v>
      </c>
      <c r="K11" s="8">
        <f ca="1">timeseries!H11</f>
        <v>1810.9442030003795</v>
      </c>
    </row>
    <row r="12" spans="1:11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timeseries!E12</f>
        <v>4015.7011163647626</v>
      </c>
      <c r="F12" s="8">
        <f ca="1">'design-values'!C$10+NORMINV(RAND(),0,150)</f>
        <v>3924.7758011637002</v>
      </c>
      <c r="G12" s="8">
        <f ca="1">'design-values'!C$10+NORMINV(RAND(),0,200)</f>
        <v>3937.7054380606628</v>
      </c>
      <c r="H12" s="8">
        <f ca="1">timeseries!F12</f>
        <v>950.4383388281467</v>
      </c>
      <c r="I12" s="8">
        <f ca="1">timeseries!G12</f>
        <v>1085.1400012926845</v>
      </c>
      <c r="J12" s="8">
        <f ca="1">'design-values'!E$10+NORMINV(RAND(),0,150)</f>
        <v>1100.8476189919925</v>
      </c>
      <c r="K12" s="8">
        <f ca="1">timeseries!H12</f>
        <v>1866.3867698536278</v>
      </c>
    </row>
    <row r="13" spans="1:11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timeseries!E13</f>
        <v>3911.4129175821176</v>
      </c>
      <c r="F13" s="8">
        <f ca="1">'design-values'!C$10+NORMINV(RAND(),0,150)</f>
        <v>3823.4579214895398</v>
      </c>
      <c r="G13" s="8">
        <f ca="1">'design-values'!C$10+NORMINV(RAND(),0,200)</f>
        <v>3902.5316287482115</v>
      </c>
      <c r="H13" s="8">
        <f ca="1">timeseries!F13</f>
        <v>1287.7525242854774</v>
      </c>
      <c r="I13" s="8">
        <f ca="1">timeseries!G13</f>
        <v>1145.6735720255504</v>
      </c>
      <c r="J13" s="8">
        <f ca="1">'design-values'!E$10+NORMINV(RAND(),0,150)</f>
        <v>1651.0962763354594</v>
      </c>
      <c r="K13" s="8">
        <f ca="1">timeseries!H13</f>
        <v>1840.6329625301257</v>
      </c>
    </row>
    <row r="14" spans="1:11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timeseries!E14</f>
        <v>4040.3480494934229</v>
      </c>
      <c r="F14" s="8">
        <f ca="1">'design-values'!C$10+NORMINV(RAND(),0,150)</f>
        <v>3780.7996839321363</v>
      </c>
      <c r="G14" s="8">
        <f ca="1">'design-values'!C$10+NORMINV(RAND(),0,200)</f>
        <v>3949.8432378170023</v>
      </c>
      <c r="H14" s="8">
        <f ca="1">timeseries!F14</f>
        <v>1260.5629745464989</v>
      </c>
      <c r="I14" s="8">
        <f ca="1">timeseries!G14</f>
        <v>1119.4630474324417</v>
      </c>
      <c r="J14" s="8">
        <f ca="1">'design-values'!E$10+NORMINV(RAND(),0,150)</f>
        <v>974.44294330803086</v>
      </c>
      <c r="K14" s="8">
        <f ca="1">timeseries!H14</f>
        <v>1897.9754342165866</v>
      </c>
    </row>
    <row r="15" spans="1:11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timeseries!E15</f>
        <v>4433.3613754090966</v>
      </c>
      <c r="F15" s="9">
        <f ca="1">'design-values'!C$18+NORMINV(RAND(),0,150)</f>
        <v>4511.9420258668579</v>
      </c>
      <c r="G15" s="9">
        <f ca="1">'design-values'!C$18+NORMINV(RAND(),0,200)</f>
        <v>4794.1613084266519</v>
      </c>
      <c r="H15" s="9">
        <f ca="1">timeseries!F15</f>
        <v>990.7499034819507</v>
      </c>
      <c r="I15" s="9">
        <f ca="1">timeseries!G15</f>
        <v>925.08587234806544</v>
      </c>
      <c r="J15" s="9">
        <f ca="1">'design-values'!E$18+NORMINV(RAND(),0,150)</f>
        <v>1155.0604527766809</v>
      </c>
      <c r="K15" s="9">
        <f ca="1">timeseries!H15</f>
        <v>1747.11197069833</v>
      </c>
    </row>
    <row r="16" spans="1:11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timeseries!E16</f>
        <v>4480.2362150898525</v>
      </c>
      <c r="F16" s="9">
        <f ca="1">'design-values'!C$18+NORMINV(RAND(),0,150)</f>
        <v>4624.8111562591257</v>
      </c>
      <c r="G16" s="9">
        <f ca="1">'design-values'!C$18+NORMINV(RAND(),0,200)</f>
        <v>4328.1550741432202</v>
      </c>
      <c r="H16" s="9">
        <f ca="1">timeseries!F16</f>
        <v>1049.908955238006</v>
      </c>
      <c r="I16" s="9">
        <f ca="1">timeseries!G16</f>
        <v>823.55885582525457</v>
      </c>
      <c r="J16" s="9">
        <f ca="1">'design-values'!E$18+NORMINV(RAND(),0,150)</f>
        <v>1032.3535053632972</v>
      </c>
      <c r="K16" s="9">
        <f ca="1">timeseries!H16</f>
        <v>1619.8168044116981</v>
      </c>
    </row>
    <row r="17" spans="1:11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timeseries!E17</f>
        <v>4576.2969260519703</v>
      </c>
      <c r="F17" s="9">
        <f ca="1">'design-values'!C$18+NORMINV(RAND(),0,150)</f>
        <v>4583.868057477237</v>
      </c>
      <c r="G17" s="9">
        <f ca="1">'design-values'!C$18+NORMINV(RAND(),0,200)</f>
        <v>4711.9647523056192</v>
      </c>
      <c r="H17" s="9">
        <f ca="1">timeseries!F17</f>
        <v>1015.6885151946844</v>
      </c>
      <c r="I17" s="9">
        <f ca="1">timeseries!G17</f>
        <v>978.59460887058458</v>
      </c>
      <c r="J17" s="9">
        <f ca="1">'design-values'!E$18+NORMINV(RAND(),0,150)</f>
        <v>868.36914325309692</v>
      </c>
      <c r="K17" s="9">
        <f ca="1">timeseries!H17</f>
        <v>1780.0327143694337</v>
      </c>
    </row>
    <row r="18" spans="1:11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timeseries!E18</f>
        <v>4478.7816768551957</v>
      </c>
      <c r="F18" s="9">
        <f ca="1">'design-values'!C$18+NORMINV(RAND(),0,150)</f>
        <v>4483.9714452494145</v>
      </c>
      <c r="G18" s="9">
        <f ca="1">'design-values'!C$18+NORMINV(RAND(),0,200)</f>
        <v>4391.5800083345803</v>
      </c>
      <c r="H18" s="9">
        <f ca="1">timeseries!F18</f>
        <v>1069.5636155806567</v>
      </c>
      <c r="I18" s="9">
        <f ca="1">timeseries!G18</f>
        <v>996.56727982278767</v>
      </c>
      <c r="J18" s="9">
        <f ca="1">'design-values'!E$18+NORMINV(RAND(),0,150)</f>
        <v>1061.0909537895316</v>
      </c>
      <c r="K18" s="9">
        <f ca="1">timeseries!H18</f>
        <v>1708.9021694072144</v>
      </c>
    </row>
    <row r="19" spans="1:11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timeseries!E19</f>
        <v>4239.1932346544063</v>
      </c>
      <c r="F19" s="9">
        <f ca="1">'design-values'!C$18+NORMINV(RAND(),0,150)</f>
        <v>4318.6849777377402</v>
      </c>
      <c r="G19" s="9">
        <f ca="1">'design-values'!C$18+NORMINV(RAND(),0,200)</f>
        <v>4604.07253218194</v>
      </c>
      <c r="H19" s="9">
        <f ca="1">timeseries!F19</f>
        <v>1076.1859430860957</v>
      </c>
      <c r="I19" s="9">
        <f ca="1">timeseries!G19</f>
        <v>1125.3552152583629</v>
      </c>
      <c r="J19" s="9">
        <f ca="1">'design-values'!E$18+NORMINV(RAND(),0,150)</f>
        <v>939.5949030797583</v>
      </c>
      <c r="K19" s="9">
        <f ca="1">timeseries!H19</f>
        <v>1838.4717778804954</v>
      </c>
    </row>
    <row r="20" spans="1:11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timeseries!E20</f>
        <v>4478.3548821519826</v>
      </c>
      <c r="F20" s="9">
        <f ca="1">'design-values'!C$18+NORMINV(RAND(),0,150)</f>
        <v>4381.4788467254266</v>
      </c>
      <c r="G20" s="9">
        <f ca="1">'design-values'!C$18+NORMINV(RAND(),0,200)</f>
        <v>4633.1606630524011</v>
      </c>
      <c r="H20" s="9">
        <f ca="1">timeseries!F20</f>
        <v>1029.6596125040451</v>
      </c>
      <c r="I20" s="9">
        <f ca="1">timeseries!G20</f>
        <v>847.31392558223956</v>
      </c>
      <c r="J20" s="9">
        <f ca="1">'design-values'!E$18+NORMINV(RAND(),0,150)</f>
        <v>881.84023453697068</v>
      </c>
      <c r="K20" s="9">
        <f ca="1">timeseries!H20</f>
        <v>1638.4731027071061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design-values</vt:lpstr>
      <vt:lpstr>with-noise</vt:lpstr>
      <vt:lpstr>multisensor</vt:lpstr>
      <vt:lpstr>timeseries</vt:lpstr>
      <vt:lpstr>multisensor-timeseries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2018-12-06T19:06:44Z</dcterms:created>
  <dcterms:modified xsi:type="dcterms:W3CDTF">2018-12-07T19:43:44Z</dcterms:modified>
</cp:coreProperties>
</file>