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filterPrivacy="1" autoCompressPictures="0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Planner'!$H1&gt;0))*PeriodInPlan</definedName>
    <definedName name="ActualBeyond">PeriodInActual*('Project Planner'!$H1&gt;0)</definedName>
    <definedName name="PercentComplete">PercentCompleteBeyond*PeriodInPlan</definedName>
    <definedName name="PercentCompleteBeyond">('Project Planner'!A$4=MEDIAN('Project Planner'!A$4,'Project Planner'!$H1,'Project Planner'!$H1+'Project Planner'!$J1)*('Project Planner'!$H1&gt;0))*(('Project Planner'!A$4&lt;(INT('Project Planner'!$H1+'Project Planner'!$J1*'Project Planner'!$K1)))+('Project Planner'!A$4='Project Planner'!$H1))*('Project Planner'!$K1&gt;0)</definedName>
    <definedName name="period_selected">'Project Planner'!$L$2</definedName>
    <definedName name="PeriodInActual">'Project Planner'!A$4=MEDIAN('Project Planner'!A$4,'Project Planner'!$H1,'Project Planner'!$H1+'Project Planner'!$J1-1)</definedName>
    <definedName name="PeriodInPlan">'Project Planner'!A$4=MEDIAN('Project Planner'!A$4,'Project Planner'!$D1,'Project Planner'!$D1+'Project Planner'!$F1-1)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60" i="1" l="1"/>
  <c r="D59" i="1"/>
  <c r="D58" i="1"/>
  <c r="H42" i="1"/>
  <c r="J6" i="1" l="1"/>
  <c r="J7" i="1"/>
  <c r="J8" i="1"/>
  <c r="J9" i="1"/>
  <c r="J10" i="1"/>
  <c r="J11" i="1"/>
  <c r="J12" i="1"/>
  <c r="J13" i="1"/>
  <c r="J14" i="1"/>
  <c r="J16" i="1"/>
  <c r="J17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37" i="1"/>
  <c r="J38" i="1"/>
  <c r="J40" i="1"/>
  <c r="J41" i="1"/>
  <c r="J42" i="1"/>
  <c r="J43" i="1"/>
  <c r="J44" i="1"/>
  <c r="J45" i="1"/>
  <c r="J47" i="1"/>
  <c r="J48" i="1"/>
  <c r="J49" i="1"/>
  <c r="J51" i="1"/>
  <c r="J53" i="1"/>
  <c r="J54" i="1"/>
  <c r="J55" i="1"/>
  <c r="J57" i="1"/>
  <c r="J58" i="1"/>
  <c r="J59" i="1"/>
  <c r="J60" i="1"/>
  <c r="J5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7" i="1"/>
  <c r="F38" i="1"/>
  <c r="F40" i="1"/>
  <c r="F41" i="1"/>
  <c r="F42" i="1"/>
  <c r="F43" i="1"/>
  <c r="F44" i="1"/>
  <c r="F45" i="1"/>
  <c r="F47" i="1"/>
  <c r="F48" i="1"/>
  <c r="F49" i="1"/>
  <c r="F51" i="1"/>
  <c r="F53" i="1"/>
  <c r="F54" i="1"/>
  <c r="F55" i="1"/>
  <c r="F57" i="1"/>
  <c r="F58" i="1"/>
  <c r="F59" i="1"/>
  <c r="F60" i="1"/>
  <c r="F5" i="1"/>
  <c r="F6" i="1"/>
  <c r="F7" i="1"/>
  <c r="F8" i="1"/>
  <c r="F9" i="1"/>
  <c r="F10" i="1"/>
  <c r="F11" i="1"/>
  <c r="F12" i="1"/>
  <c r="F13" i="1"/>
  <c r="F14" i="1"/>
  <c r="F16" i="1"/>
  <c r="F17" i="1"/>
  <c r="D5" i="1"/>
  <c r="D22" i="1"/>
  <c r="H6" i="1"/>
  <c r="H7" i="1"/>
  <c r="H8" i="1"/>
  <c r="H9" i="1"/>
  <c r="H10" i="1"/>
  <c r="H11" i="1"/>
  <c r="H12" i="1"/>
  <c r="H13" i="1"/>
  <c r="H14" i="1"/>
  <c r="H16" i="1"/>
  <c r="H17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7" i="1"/>
  <c r="H38" i="1"/>
  <c r="H40" i="1"/>
  <c r="H41" i="1"/>
  <c r="H43" i="1"/>
  <c r="H44" i="1"/>
  <c r="H45" i="1"/>
  <c r="H47" i="1"/>
  <c r="H48" i="1"/>
  <c r="H49" i="1"/>
  <c r="H51" i="1"/>
  <c r="H53" i="1"/>
  <c r="H54" i="1"/>
  <c r="H55" i="1"/>
  <c r="H57" i="1"/>
  <c r="H58" i="1"/>
  <c r="H59" i="1"/>
  <c r="H60" i="1"/>
  <c r="H5" i="1"/>
  <c r="D6" i="1"/>
  <c r="D7" i="1"/>
  <c r="D8" i="1"/>
  <c r="D9" i="1"/>
  <c r="D10" i="1"/>
  <c r="D11" i="1"/>
  <c r="D12" i="1"/>
  <c r="D13" i="1"/>
  <c r="D14" i="1"/>
  <c r="D16" i="1"/>
  <c r="D17" i="1"/>
  <c r="D19" i="1"/>
  <c r="D20" i="1"/>
  <c r="D23" i="1"/>
  <c r="D24" i="1"/>
  <c r="D25" i="1"/>
  <c r="D26" i="1"/>
  <c r="D27" i="1"/>
  <c r="D32" i="1"/>
  <c r="D33" i="1"/>
  <c r="D35" i="1"/>
  <c r="D37" i="1"/>
  <c r="D38" i="1"/>
  <c r="D40" i="1"/>
  <c r="D41" i="1"/>
  <c r="D42" i="1"/>
  <c r="D43" i="1"/>
  <c r="D44" i="1"/>
  <c r="D45" i="1"/>
  <c r="D47" i="1"/>
  <c r="D48" i="1"/>
  <c r="D49" i="1"/>
  <c r="D51" i="1"/>
  <c r="D53" i="1"/>
  <c r="D54" i="1"/>
  <c r="D55" i="1"/>
  <c r="D57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2" authorId="0" shapeId="0" xr:uid="{9C195884-ED0A-498F-B23A-A5720EC99E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adjusts to the current day</t>
        </r>
      </text>
    </comment>
    <comment ref="B32" authorId="0" shapeId="0" xr:uid="{4AA17E9A-F558-46F5-9F10-FD84BDCAC8E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Depends on actual graphics</t>
        </r>
      </text>
    </comment>
    <comment ref="B37" authorId="0" shapeId="0" xr:uid="{0A10A7ED-96B3-4F57-BE48-0E563CD726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Depends on tick</t>
        </r>
      </text>
    </comment>
    <comment ref="B43" authorId="0" shapeId="0" xr:uid="{75E5EC1B-E551-4A92-8949-F1DB17ECE4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Depends on keyboard interface</t>
        </r>
      </text>
    </comment>
    <comment ref="B45" authorId="0" shapeId="0" xr:uid="{6CEB902B-046A-48D2-8D1D-7964CEE5AD7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Depends on tick</t>
        </r>
      </text>
    </comment>
    <comment ref="B47" authorId="0" shapeId="0" xr:uid="{1AFB1D7E-0E97-481D-8443-98F85779ACD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Depends on ghost decision logic</t>
        </r>
      </text>
    </comment>
    <comment ref="B51" authorId="0" shapeId="0" xr:uid="{D693315B-12D6-41E4-B162-AD56A88A382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Depends on collision logic and placing pellets</t>
        </r>
      </text>
    </comment>
  </commentList>
</comments>
</file>

<file path=xl/sharedStrings.xml><?xml version="1.0" encoding="utf-8"?>
<sst xmlns="http://schemas.openxmlformats.org/spreadsheetml/2006/main" count="65" uniqueCount="62">
  <si>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</si>
  <si>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</si>
  <si>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</si>
  <si>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</si>
  <si>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</si>
  <si>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</si>
  <si>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</si>
  <si>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</si>
  <si>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</si>
  <si>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</si>
  <si>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</si>
  <si>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</si>
  <si>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</si>
  <si>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</si>
  <si>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Requirements specification</t>
  </si>
  <si>
    <t>Requirements list</t>
  </si>
  <si>
    <t>Design</t>
  </si>
  <si>
    <t>UI implementation</t>
  </si>
  <si>
    <t>Java Swing interface</t>
  </si>
  <si>
    <t>Game display</t>
  </si>
  <si>
    <t>Keyboard interface</t>
  </si>
  <si>
    <t>Game logic implementation</t>
  </si>
  <si>
    <t>Maze creation</t>
  </si>
  <si>
    <t>Movement mechanics</t>
  </si>
  <si>
    <t>Ghost decision logic</t>
  </si>
  <si>
    <t>Testing</t>
  </si>
  <si>
    <t>Developer testing</t>
  </si>
  <si>
    <t>JUnit testing</t>
  </si>
  <si>
    <t>Documentation</t>
  </si>
  <si>
    <t>Introduction and design</t>
  </si>
  <si>
    <t>Class documentation</t>
  </si>
  <si>
    <t>Method documentation</t>
  </si>
  <si>
    <t>UML class diagrams</t>
  </si>
  <si>
    <t>Graphic placeholders</t>
  </si>
  <si>
    <t>Pac-Man eating animation</t>
  </si>
  <si>
    <t>Ghost moving animation</t>
  </si>
  <si>
    <t>Ghost consumed animation</t>
  </si>
  <si>
    <t>Ghost warning blinking animation</t>
  </si>
  <si>
    <t>Power pellet blinking animation</t>
  </si>
  <si>
    <t>Rotate sprites based on direction of travel</t>
  </si>
  <si>
    <t>Tick</t>
  </si>
  <si>
    <t>Placing walls</t>
  </si>
  <si>
    <t>Collision logic</t>
  </si>
  <si>
    <t>Power pellet functionality</t>
  </si>
  <si>
    <t>Change ghost decision logic</t>
  </si>
  <si>
    <t>Modify collision logic</t>
  </si>
  <si>
    <t>Score counter</t>
  </si>
  <si>
    <t>Submit project plan</t>
  </si>
  <si>
    <t>Submit status report</t>
  </si>
  <si>
    <t>Submit requirements specifications &amp; analysis</t>
  </si>
  <si>
    <t>Demonstrate prototype</t>
  </si>
  <si>
    <t>Submit detailed design</t>
  </si>
  <si>
    <t>Demonstrate project</t>
  </si>
  <si>
    <t>Submit project code, user's guide, maintenance guide</t>
  </si>
  <si>
    <t>Plan Date</t>
  </si>
  <si>
    <t>Actual Date</t>
  </si>
  <si>
    <t>Actual End Date</t>
  </si>
  <si>
    <t>End Date</t>
  </si>
  <si>
    <t>Actual graphics</t>
  </si>
  <si>
    <t>GUI User-input</t>
  </si>
  <si>
    <t>Placing pellets</t>
  </si>
  <si>
    <t>DAYS AFTER SEPTEMBER 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</si>
</sst>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"/>
    <numFmt numFmtId="165" formatCode="mmmm\ dd"/>
  </numFmts>
  <fonts count="2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42"/>
      <color theme="7"/>
      <name val="Corbel"/>
      <family val="2"/>
      <scheme val="maj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13"/>
      <color theme="1" tint="0.24994659260841701"/>
      <name val="Calibri"/>
      <family val="2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15" fillId="0" borderId="0" xfId="8" applyFont="1" applyAlignment="1">
      <alignment vertical="center"/>
    </xf>
    <xf numFmtId="164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>
      <alignment horizontal="center" vertical="center"/>
    </xf>
    <xf numFmtId="0" fontId="17" fillId="0" borderId="0" xfId="12" applyFont="1" applyAlignment="1">
      <alignment vertical="center"/>
    </xf>
    <xf numFmtId="0" fontId="18" fillId="6" borderId="1" xfId="7" applyFont="1" applyAlignment="1">
      <alignment horizontal="left" vertical="center"/>
    </xf>
    <xf numFmtId="1" fontId="19" fillId="6" borderId="1" xfId="13" applyFont="1">
      <alignment horizontal="center" vertical="center"/>
    </xf>
    <xf numFmtId="0" fontId="16" fillId="2" borderId="4" xfId="14" applyFont="1" applyAlignment="1">
      <alignment horizontal="center"/>
    </xf>
    <xf numFmtId="0" fontId="20" fillId="0" borderId="6" xfId="5" applyFont="1" applyBorder="1">
      <alignment horizontal="left" vertical="center"/>
    </xf>
    <xf numFmtId="0" fontId="20" fillId="0" borderId="0" xfId="5" applyFont="1">
      <alignment horizontal="left" vertical="center"/>
    </xf>
    <xf numFmtId="0" fontId="20" fillId="0" borderId="7" xfId="5" applyFont="1" applyBorder="1">
      <alignment horizontal="left" vertical="center"/>
    </xf>
    <xf numFmtId="0" fontId="16" fillId="3" borderId="3" xfId="15" applyFont="1" applyAlignment="1">
      <alignment horizontal="center"/>
    </xf>
    <xf numFmtId="0" fontId="20" fillId="0" borderId="0" xfId="5" applyFont="1" applyBorder="1">
      <alignment horizontal="left" vertical="center"/>
    </xf>
    <xf numFmtId="0" fontId="16" fillId="4" borderId="3" xfId="16" applyFont="1" applyAlignment="1">
      <alignment horizontal="center"/>
    </xf>
    <xf numFmtId="0" fontId="16" fillId="0" borderId="6" xfId="5" applyFont="1" applyBorder="1">
      <alignment horizontal="left" vertical="center"/>
    </xf>
    <xf numFmtId="0" fontId="16" fillId="0" borderId="0" xfId="5" applyFont="1" applyBorder="1">
      <alignment horizontal="left" vertical="center"/>
    </xf>
    <xf numFmtId="0" fontId="16" fillId="0" borderId="7" xfId="5" applyFont="1" applyBorder="1">
      <alignment horizontal="left" vertical="center"/>
    </xf>
    <xf numFmtId="0" fontId="16" fillId="5" borderId="3" xfId="17" applyFont="1" applyAlignment="1">
      <alignment horizontal="center"/>
    </xf>
    <xf numFmtId="0" fontId="16" fillId="0" borderId="6" xfId="5" applyFont="1" applyBorder="1" applyAlignment="1">
      <alignment horizontal="left" vertical="center"/>
    </xf>
    <xf numFmtId="0" fontId="16" fillId="0" borderId="0" xfId="5" applyFont="1" applyBorder="1" applyAlignment="1">
      <alignment horizontal="left" vertical="center"/>
    </xf>
    <xf numFmtId="0" fontId="16" fillId="0" borderId="7" xfId="5" applyFont="1" applyBorder="1" applyAlignment="1">
      <alignment horizontal="left" vertical="center"/>
    </xf>
    <xf numFmtId="0" fontId="16" fillId="7" borderId="3" xfId="18" applyFont="1" applyAlignment="1">
      <alignment horizontal="center"/>
    </xf>
    <xf numFmtId="0" fontId="21" fillId="0" borderId="0" xfId="9" applyFont="1" applyAlignment="1">
      <alignment vertical="center"/>
    </xf>
    <xf numFmtId="164" fontId="21" fillId="0" borderId="0" xfId="10" applyNumberFormat="1" applyFont="1" applyAlignment="1">
      <alignment horizontal="center" vertical="center" wrapText="1"/>
    </xf>
    <xf numFmtId="0" fontId="21" fillId="0" borderId="0" xfId="10" applyFont="1" applyAlignment="1">
      <alignment horizontal="center" vertical="center" wrapText="1"/>
    </xf>
    <xf numFmtId="0" fontId="21" fillId="0" borderId="5" xfId="10" applyFont="1" applyBorder="1" applyAlignment="1">
      <alignment horizontal="center" vertical="center" wrapText="1"/>
    </xf>
    <xf numFmtId="0" fontId="21" fillId="0" borderId="0" xfId="11" applyFont="1">
      <alignment horizontal="left"/>
    </xf>
    <xf numFmtId="0" fontId="21" fillId="0" borderId="0" xfId="4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vertical="center" wrapText="1"/>
    </xf>
    <xf numFmtId="0" fontId="21" fillId="0" borderId="2" xfId="9" applyFont="1" applyBorder="1" applyAlignment="1">
      <alignment vertical="center"/>
    </xf>
    <xf numFmtId="164" fontId="21" fillId="0" borderId="2" xfId="10" applyNumberFormat="1" applyFont="1" applyBorder="1" applyAlignment="1">
      <alignment horizontal="center" vertical="center" wrapText="1"/>
    </xf>
    <xf numFmtId="0" fontId="21" fillId="0" borderId="2" xfId="10" applyFont="1" applyBorder="1" applyAlignment="1">
      <alignment horizontal="center" vertical="center" wrapText="1"/>
    </xf>
    <xf numFmtId="3" fontId="21" fillId="0" borderId="2" xfId="3" applyFont="1">
      <alignment horizontal="center"/>
    </xf>
    <xf numFmtId="0" fontId="22" fillId="0" borderId="0" xfId="2" applyFont="1" applyAlignment="1">
      <alignment horizontal="left" vertical="center" wrapText="1"/>
    </xf>
    <xf numFmtId="165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9" fontId="24" fillId="0" borderId="0" xfId="6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0" fontId="25" fillId="0" borderId="0" xfId="2" applyFont="1" applyAlignment="1">
      <alignment horizontal="left" vertical="center" wrapText="1"/>
    </xf>
    <xf numFmtId="0" fontId="26" fillId="0" borderId="0" xfId="2" applyFont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27" fillId="0" borderId="0" xfId="6" applyFont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2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U60"/>
  <sheetViews>
    <sheetView showGridLines="0" tabSelected="1" topLeftCell="B1" zoomScale="61" zoomScaleNormal="61" zoomScaleSheetLayoutView="80" workbookViewId="0">
      <selection activeCell="B5" sqref="B5"/>
    </sheetView>
  </sheetViews>
  <sheetFormatPr defaultColWidth="2.73046875" defaultRowHeight="30" customHeight="1" x14ac:dyDescent="0.45"/>
  <cols>
    <col min="1" max="1" width="2.59765625" style="5" customWidth="1"/>
    <col min="2" max="2" width="29.53125" style="42" customWidth="1"/>
    <col min="3" max="3" width="13.46484375" style="43" bestFit="1" customWidth="1"/>
    <col min="4" max="4" width="11.59765625" style="44" hidden="1" customWidth="1"/>
    <col min="5" max="5" width="13.46484375" style="44" bestFit="1" customWidth="1"/>
    <col min="6" max="6" width="11.59765625" style="44" hidden="1" customWidth="1"/>
    <col min="7" max="7" width="13.46484375" style="44" bestFit="1" customWidth="1"/>
    <col min="8" max="8" width="11.59765625" style="44" hidden="1" customWidth="1"/>
    <col min="9" max="9" width="13.46484375" style="44" bestFit="1" customWidth="1"/>
    <col min="10" max="10" width="11.59765625" style="44" hidden="1" customWidth="1"/>
    <col min="11" max="11" width="15.59765625" style="45" customWidth="1"/>
    <col min="12" max="12" width="2.86328125" style="4" bestFit="1" customWidth="1"/>
    <col min="13" max="31" width="2.73046875" style="4"/>
    <col min="32" max="96" width="2.73046875" style="5"/>
    <col min="97" max="97" width="2.73046875" style="5" customWidth="1"/>
    <col min="98" max="16384" width="2.73046875" style="5"/>
  </cols>
  <sheetData>
    <row r="1" spans="2:99" ht="60" customHeight="1" thickBot="1" x14ac:dyDescent="0.5">
      <c r="B1" s="1" t="s">
        <v>0</v>
      </c>
      <c r="C1" s="2"/>
      <c r="D1" s="3"/>
      <c r="E1" s="3"/>
      <c r="F1" s="3"/>
      <c r="G1" s="3"/>
      <c r="H1" s="3"/>
      <c r="I1" s="3"/>
      <c r="J1" s="3"/>
      <c r="K1" s="3"/>
    </row>
    <row r="2" spans="2:99" ht="21" customHeight="1" thickTop="1" thickBot="1" x14ac:dyDescent="0.5">
      <c r="B2" s="6" t="s">
        <v>13</v>
      </c>
      <c r="C2" s="6"/>
      <c r="D2" s="6"/>
      <c r="E2" s="6"/>
      <c r="F2" s="6"/>
      <c r="G2" s="6"/>
      <c r="H2" s="6"/>
      <c r="I2" s="6"/>
      <c r="J2" s="6"/>
      <c r="K2" s="7" t="s">
        <v>5</v>
      </c>
      <c r="L2" s="8">
        <f ca="1">TODAY()-DATE(2017,9,7)</f>
        <v>11</v>
      </c>
      <c r="N2" s="9"/>
      <c r="O2" s="10" t="s">
        <v>12</v>
      </c>
      <c r="P2" s="11"/>
      <c r="Q2" s="11"/>
      <c r="R2" s="11"/>
      <c r="S2" s="12"/>
      <c r="T2" s="13"/>
      <c r="U2" s="10" t="s">
        <v>11</v>
      </c>
      <c r="V2" s="14"/>
      <c r="W2" s="14"/>
      <c r="X2" s="12"/>
      <c r="Y2" s="15"/>
      <c r="Z2" s="16" t="s">
        <v>2</v>
      </c>
      <c r="AA2" s="17"/>
      <c r="AB2" s="17"/>
      <c r="AC2" s="18"/>
      <c r="AD2" s="19"/>
      <c r="AE2" s="20" t="s">
        <v>3</v>
      </c>
      <c r="AF2" s="21"/>
      <c r="AG2" s="21"/>
      <c r="AH2" s="21"/>
      <c r="AI2" s="21"/>
      <c r="AJ2" s="21"/>
      <c r="AK2" s="22"/>
      <c r="AL2" s="23"/>
      <c r="AM2" s="16" t="s">
        <v>4</v>
      </c>
      <c r="AN2" s="17"/>
      <c r="AO2" s="17"/>
      <c r="AP2" s="17"/>
      <c r="AQ2" s="17"/>
      <c r="AR2" s="17"/>
      <c r="AS2" s="17"/>
      <c r="AT2" s="17"/>
    </row>
    <row r="3" spans="2:99" s="31" customFormat="1" ht="39.950000000000003" customHeight="1" thickTop="1" x14ac:dyDescent="0.45">
      <c r="B3" s="24" t="s">
        <v>1</v>
      </c>
      <c r="C3" s="25" t="s">
        <v>54</v>
      </c>
      <c r="D3" s="26" t="s">
        <v>6</v>
      </c>
      <c r="E3" s="26" t="s">
        <v>57</v>
      </c>
      <c r="F3" s="26" t="s">
        <v>7</v>
      </c>
      <c r="G3" s="26" t="s">
        <v>55</v>
      </c>
      <c r="H3" s="26" t="s">
        <v>8</v>
      </c>
      <c r="I3" s="26" t="s">
        <v>56</v>
      </c>
      <c r="J3" s="26" t="s">
        <v>9</v>
      </c>
      <c r="K3" s="27" t="s">
        <v>10</v>
      </c>
      <c r="L3" s="28" t="s">
        <v>61</v>
      </c>
      <c r="M3" s="29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</row>
    <row r="4" spans="2:99" ht="15.75" customHeight="1" x14ac:dyDescent="0.45">
      <c r="B4" s="32"/>
      <c r="C4" s="33"/>
      <c r="D4" s="34"/>
      <c r="E4" s="34"/>
      <c r="F4" s="34"/>
      <c r="G4" s="34"/>
      <c r="H4" s="34"/>
      <c r="I4" s="34"/>
      <c r="J4" s="34"/>
      <c r="K4" s="34"/>
      <c r="L4" s="35">
        <v>1</v>
      </c>
      <c r="M4" s="35">
        <v>2</v>
      </c>
      <c r="N4" s="35">
        <v>3</v>
      </c>
      <c r="O4" s="35">
        <v>4</v>
      </c>
      <c r="P4" s="35">
        <v>5</v>
      </c>
      <c r="Q4" s="35">
        <v>6</v>
      </c>
      <c r="R4" s="35">
        <v>7</v>
      </c>
      <c r="S4" s="35">
        <v>8</v>
      </c>
      <c r="T4" s="35">
        <v>9</v>
      </c>
      <c r="U4" s="35">
        <v>10</v>
      </c>
      <c r="V4" s="35">
        <v>11</v>
      </c>
      <c r="W4" s="35">
        <v>12</v>
      </c>
      <c r="X4" s="35">
        <v>13</v>
      </c>
      <c r="Y4" s="35">
        <v>14</v>
      </c>
      <c r="Z4" s="35">
        <v>15</v>
      </c>
      <c r="AA4" s="35">
        <v>16</v>
      </c>
      <c r="AB4" s="35">
        <v>17</v>
      </c>
      <c r="AC4" s="35">
        <v>18</v>
      </c>
      <c r="AD4" s="35">
        <v>19</v>
      </c>
      <c r="AE4" s="35">
        <v>20</v>
      </c>
      <c r="AF4" s="35">
        <v>21</v>
      </c>
      <c r="AG4" s="35">
        <v>22</v>
      </c>
      <c r="AH4" s="35">
        <v>23</v>
      </c>
      <c r="AI4" s="35">
        <v>24</v>
      </c>
      <c r="AJ4" s="35">
        <v>25</v>
      </c>
      <c r="AK4" s="35">
        <v>26</v>
      </c>
      <c r="AL4" s="35">
        <v>27</v>
      </c>
      <c r="AM4" s="35">
        <v>28</v>
      </c>
      <c r="AN4" s="35">
        <v>29</v>
      </c>
      <c r="AO4" s="35">
        <v>30</v>
      </c>
      <c r="AP4" s="35">
        <v>31</v>
      </c>
      <c r="AQ4" s="35">
        <v>32</v>
      </c>
      <c r="AR4" s="35">
        <v>33</v>
      </c>
      <c r="AS4" s="35">
        <v>34</v>
      </c>
      <c r="AT4" s="35">
        <v>35</v>
      </c>
      <c r="AU4" s="35">
        <v>36</v>
      </c>
      <c r="AV4" s="35">
        <v>37</v>
      </c>
      <c r="AW4" s="35">
        <v>38</v>
      </c>
      <c r="AX4" s="35">
        <v>39</v>
      </c>
      <c r="AY4" s="35">
        <v>40</v>
      </c>
      <c r="AZ4" s="35">
        <v>41</v>
      </c>
      <c r="BA4" s="35">
        <v>42</v>
      </c>
      <c r="BB4" s="35">
        <v>43</v>
      </c>
      <c r="BC4" s="35">
        <v>44</v>
      </c>
      <c r="BD4" s="35">
        <v>45</v>
      </c>
      <c r="BE4" s="35">
        <v>46</v>
      </c>
      <c r="BF4" s="35">
        <v>47</v>
      </c>
      <c r="BG4" s="35">
        <v>48</v>
      </c>
      <c r="BH4" s="35">
        <v>49</v>
      </c>
      <c r="BI4" s="35">
        <v>50</v>
      </c>
      <c r="BJ4" s="35">
        <v>51</v>
      </c>
      <c r="BK4" s="35">
        <v>52</v>
      </c>
      <c r="BL4" s="35">
        <v>53</v>
      </c>
      <c r="BM4" s="35">
        <v>54</v>
      </c>
      <c r="BN4" s="35">
        <v>55</v>
      </c>
      <c r="BO4" s="35">
        <v>56</v>
      </c>
      <c r="BP4" s="35">
        <v>57</v>
      </c>
      <c r="BQ4" s="35">
        <v>58</v>
      </c>
      <c r="BR4" s="35">
        <v>59</v>
      </c>
      <c r="BS4" s="35">
        <v>60</v>
      </c>
      <c r="BT4" s="35">
        <v>61</v>
      </c>
      <c r="BU4" s="35">
        <v>62</v>
      </c>
      <c r="BV4" s="35">
        <v>63</v>
      </c>
      <c r="BW4" s="35">
        <v>64</v>
      </c>
      <c r="BX4" s="35">
        <v>65</v>
      </c>
      <c r="BY4" s="35">
        <v>66</v>
      </c>
      <c r="BZ4" s="35">
        <v>67</v>
      </c>
      <c r="CA4" s="35">
        <v>68</v>
      </c>
      <c r="CB4" s="35">
        <v>69</v>
      </c>
      <c r="CC4" s="35">
        <v>70</v>
      </c>
      <c r="CD4" s="35">
        <v>71</v>
      </c>
      <c r="CE4" s="35">
        <v>72</v>
      </c>
      <c r="CF4" s="35">
        <v>73</v>
      </c>
      <c r="CG4" s="35">
        <v>74</v>
      </c>
      <c r="CH4" s="35">
        <v>75</v>
      </c>
      <c r="CI4" s="35">
        <v>76</v>
      </c>
      <c r="CJ4" s="35">
        <v>77</v>
      </c>
      <c r="CK4" s="35">
        <v>78</v>
      </c>
      <c r="CL4" s="35">
        <v>79</v>
      </c>
      <c r="CM4" s="35">
        <v>80</v>
      </c>
      <c r="CN4" s="35">
        <v>81</v>
      </c>
      <c r="CO4" s="35">
        <v>82</v>
      </c>
      <c r="CP4" s="35">
        <v>83</v>
      </c>
      <c r="CQ4" s="35">
        <v>84</v>
      </c>
      <c r="CR4" s="35">
        <v>85</v>
      </c>
      <c r="CS4" s="35">
        <v>86</v>
      </c>
      <c r="CT4" s="35">
        <v>87</v>
      </c>
      <c r="CU4" s="35">
        <v>88</v>
      </c>
    </row>
    <row r="5" spans="2:99" ht="30" customHeight="1" x14ac:dyDescent="0.45">
      <c r="B5" s="36" t="s">
        <v>47</v>
      </c>
      <c r="C5" s="37">
        <v>42996</v>
      </c>
      <c r="D5" s="38">
        <f>MAX(C5-DATE(2017,9,7),0)</f>
        <v>11</v>
      </c>
      <c r="E5" s="37">
        <v>42996</v>
      </c>
      <c r="F5" s="38">
        <f t="shared" ref="F5:F17" si="0">MAX(E5-C5+1,0)</f>
        <v>1</v>
      </c>
      <c r="G5" s="37"/>
      <c r="H5" s="38">
        <f>MAX(G5-DATE(2017,9,7),0)</f>
        <v>0</v>
      </c>
      <c r="I5" s="37"/>
      <c r="J5" s="38">
        <f t="shared" ref="J5:J60" si="1">MAX(I5-G5+1,0)</f>
        <v>1</v>
      </c>
      <c r="K5" s="39">
        <v>0.8</v>
      </c>
    </row>
    <row r="6" spans="2:99" ht="30" customHeight="1" x14ac:dyDescent="0.45">
      <c r="B6" s="36" t="s">
        <v>48</v>
      </c>
      <c r="C6" s="37">
        <v>42998</v>
      </c>
      <c r="D6" s="38">
        <f t="shared" ref="D6:D57" si="2">MAX(C6-DATE(2017,9,7),0)</f>
        <v>13</v>
      </c>
      <c r="E6" s="37">
        <v>42998</v>
      </c>
      <c r="F6" s="38">
        <f t="shared" si="0"/>
        <v>1</v>
      </c>
      <c r="G6" s="37"/>
      <c r="H6" s="38">
        <f t="shared" ref="H6:H60" si="3">MAX(G6-DATE(2017,9,7),0)</f>
        <v>0</v>
      </c>
      <c r="I6" s="37"/>
      <c r="J6" s="38">
        <f t="shared" si="1"/>
        <v>1</v>
      </c>
      <c r="K6" s="39">
        <v>0</v>
      </c>
    </row>
    <row r="7" spans="2:99" ht="30" customHeight="1" x14ac:dyDescent="0.45">
      <c r="B7" s="36" t="s">
        <v>49</v>
      </c>
      <c r="C7" s="37">
        <v>43010</v>
      </c>
      <c r="D7" s="38">
        <f t="shared" si="2"/>
        <v>25</v>
      </c>
      <c r="E7" s="37">
        <v>43010</v>
      </c>
      <c r="F7" s="38">
        <f t="shared" si="0"/>
        <v>1</v>
      </c>
      <c r="G7" s="37"/>
      <c r="H7" s="38">
        <f t="shared" si="3"/>
        <v>0</v>
      </c>
      <c r="I7" s="37"/>
      <c r="J7" s="38">
        <f t="shared" si="1"/>
        <v>1</v>
      </c>
      <c r="K7" s="39">
        <v>0</v>
      </c>
    </row>
    <row r="8" spans="2:99" ht="30" customHeight="1" x14ac:dyDescent="0.45">
      <c r="B8" s="36" t="s">
        <v>50</v>
      </c>
      <c r="C8" s="37">
        <v>43019</v>
      </c>
      <c r="D8" s="38">
        <f t="shared" si="2"/>
        <v>34</v>
      </c>
      <c r="E8" s="37">
        <v>43019</v>
      </c>
      <c r="F8" s="38">
        <f t="shared" si="0"/>
        <v>1</v>
      </c>
      <c r="G8" s="37"/>
      <c r="H8" s="38">
        <f t="shared" si="3"/>
        <v>0</v>
      </c>
      <c r="I8" s="37"/>
      <c r="J8" s="38">
        <f t="shared" si="1"/>
        <v>1</v>
      </c>
      <c r="K8" s="39">
        <v>0</v>
      </c>
    </row>
    <row r="9" spans="2:99" ht="30" customHeight="1" x14ac:dyDescent="0.45">
      <c r="B9" s="36" t="s">
        <v>48</v>
      </c>
      <c r="C9" s="37">
        <v>43024</v>
      </c>
      <c r="D9" s="38">
        <f t="shared" si="2"/>
        <v>39</v>
      </c>
      <c r="E9" s="37">
        <v>43024</v>
      </c>
      <c r="F9" s="38">
        <f t="shared" si="0"/>
        <v>1</v>
      </c>
      <c r="G9" s="37"/>
      <c r="H9" s="38">
        <f t="shared" si="3"/>
        <v>0</v>
      </c>
      <c r="I9" s="37"/>
      <c r="J9" s="38">
        <f t="shared" si="1"/>
        <v>1</v>
      </c>
      <c r="K9" s="39">
        <v>0</v>
      </c>
    </row>
    <row r="10" spans="2:99" ht="30" customHeight="1" x14ac:dyDescent="0.45">
      <c r="B10" s="36" t="s">
        <v>51</v>
      </c>
      <c r="C10" s="37">
        <v>43033</v>
      </c>
      <c r="D10" s="38">
        <f t="shared" si="2"/>
        <v>48</v>
      </c>
      <c r="E10" s="37">
        <v>43033</v>
      </c>
      <c r="F10" s="38">
        <f t="shared" si="0"/>
        <v>1</v>
      </c>
      <c r="G10" s="37"/>
      <c r="H10" s="38">
        <f t="shared" si="3"/>
        <v>0</v>
      </c>
      <c r="I10" s="37"/>
      <c r="J10" s="38">
        <f t="shared" si="1"/>
        <v>1</v>
      </c>
      <c r="K10" s="39">
        <v>0</v>
      </c>
    </row>
    <row r="11" spans="2:99" ht="30" customHeight="1" x14ac:dyDescent="0.45">
      <c r="B11" s="36" t="s">
        <v>48</v>
      </c>
      <c r="C11" s="37">
        <v>43040</v>
      </c>
      <c r="D11" s="38">
        <f t="shared" si="2"/>
        <v>55</v>
      </c>
      <c r="E11" s="37">
        <v>43040</v>
      </c>
      <c r="F11" s="38">
        <f t="shared" si="0"/>
        <v>1</v>
      </c>
      <c r="G11" s="37"/>
      <c r="H11" s="38">
        <f t="shared" si="3"/>
        <v>0</v>
      </c>
      <c r="I11" s="37"/>
      <c r="J11" s="38">
        <f t="shared" si="1"/>
        <v>1</v>
      </c>
      <c r="K11" s="39">
        <v>0</v>
      </c>
    </row>
    <row r="12" spans="2:99" ht="30" customHeight="1" x14ac:dyDescent="0.45">
      <c r="B12" s="36" t="s">
        <v>48</v>
      </c>
      <c r="C12" s="37">
        <v>43054</v>
      </c>
      <c r="D12" s="38">
        <f t="shared" si="2"/>
        <v>69</v>
      </c>
      <c r="E12" s="37">
        <v>43054</v>
      </c>
      <c r="F12" s="38">
        <f t="shared" si="0"/>
        <v>1</v>
      </c>
      <c r="G12" s="37"/>
      <c r="H12" s="38">
        <f t="shared" si="3"/>
        <v>0</v>
      </c>
      <c r="I12" s="37"/>
      <c r="J12" s="38">
        <f t="shared" si="1"/>
        <v>1</v>
      </c>
      <c r="K12" s="39">
        <v>0</v>
      </c>
    </row>
    <row r="13" spans="2:99" ht="30" customHeight="1" x14ac:dyDescent="0.45">
      <c r="B13" s="36" t="s">
        <v>52</v>
      </c>
      <c r="C13" s="37">
        <v>43066</v>
      </c>
      <c r="D13" s="38">
        <f t="shared" si="2"/>
        <v>81</v>
      </c>
      <c r="E13" s="37">
        <v>43066</v>
      </c>
      <c r="F13" s="38">
        <f t="shared" si="0"/>
        <v>1</v>
      </c>
      <c r="G13" s="37"/>
      <c r="H13" s="38">
        <f t="shared" si="3"/>
        <v>0</v>
      </c>
      <c r="I13" s="37"/>
      <c r="J13" s="38">
        <f t="shared" si="1"/>
        <v>1</v>
      </c>
      <c r="K13" s="39">
        <v>0</v>
      </c>
    </row>
    <row r="14" spans="2:99" ht="30" customHeight="1" x14ac:dyDescent="0.45">
      <c r="B14" s="36" t="s">
        <v>53</v>
      </c>
      <c r="C14" s="37">
        <v>43073</v>
      </c>
      <c r="D14" s="38">
        <f t="shared" si="2"/>
        <v>88</v>
      </c>
      <c r="E14" s="37">
        <v>43073</v>
      </c>
      <c r="F14" s="38">
        <f t="shared" si="0"/>
        <v>1</v>
      </c>
      <c r="G14" s="37"/>
      <c r="H14" s="38">
        <f t="shared" si="3"/>
        <v>0</v>
      </c>
      <c r="I14" s="37"/>
      <c r="J14" s="38">
        <f t="shared" si="1"/>
        <v>1</v>
      </c>
      <c r="K14" s="39">
        <v>0</v>
      </c>
    </row>
    <row r="15" spans="2:99" ht="30" customHeight="1" x14ac:dyDescent="0.45">
      <c r="B15" s="36"/>
      <c r="C15" s="37"/>
      <c r="D15" s="38"/>
      <c r="E15" s="37"/>
      <c r="F15" s="38"/>
      <c r="G15" s="37"/>
      <c r="H15" s="38"/>
      <c r="I15" s="37"/>
      <c r="J15" s="38"/>
      <c r="K15" s="39"/>
    </row>
    <row r="16" spans="2:99" ht="30" customHeight="1" x14ac:dyDescent="0.45">
      <c r="B16" s="36" t="s">
        <v>14</v>
      </c>
      <c r="C16" s="40">
        <v>42986</v>
      </c>
      <c r="D16" s="38">
        <f t="shared" si="2"/>
        <v>1</v>
      </c>
      <c r="E16" s="37">
        <v>42993</v>
      </c>
      <c r="F16" s="38">
        <f t="shared" si="0"/>
        <v>8</v>
      </c>
      <c r="G16" s="37">
        <v>42986</v>
      </c>
      <c r="H16" s="38">
        <f t="shared" si="3"/>
        <v>1</v>
      </c>
      <c r="I16" s="37">
        <v>42986</v>
      </c>
      <c r="J16" s="38">
        <f t="shared" si="1"/>
        <v>1</v>
      </c>
      <c r="K16" s="39">
        <v>0.8</v>
      </c>
    </row>
    <row r="17" spans="2:11" ht="30" customHeight="1" x14ac:dyDescent="0.45">
      <c r="B17" s="36" t="s">
        <v>15</v>
      </c>
      <c r="C17" s="37">
        <v>42986</v>
      </c>
      <c r="D17" s="38">
        <f t="shared" si="2"/>
        <v>1</v>
      </c>
      <c r="E17" s="37">
        <v>42993</v>
      </c>
      <c r="F17" s="38">
        <f t="shared" si="0"/>
        <v>8</v>
      </c>
      <c r="G17" s="37">
        <v>42986</v>
      </c>
      <c r="H17" s="38">
        <f t="shared" si="3"/>
        <v>1</v>
      </c>
      <c r="I17" s="37">
        <v>42993</v>
      </c>
      <c r="J17" s="38">
        <f t="shared" si="1"/>
        <v>8</v>
      </c>
      <c r="K17" s="39">
        <v>1</v>
      </c>
    </row>
    <row r="18" spans="2:11" ht="30" customHeight="1" x14ac:dyDescent="0.45">
      <c r="B18" s="36"/>
      <c r="C18" s="37"/>
      <c r="D18" s="38"/>
      <c r="E18" s="37"/>
      <c r="F18" s="38"/>
      <c r="G18" s="37"/>
      <c r="H18" s="38"/>
      <c r="I18" s="37"/>
      <c r="J18" s="38"/>
      <c r="K18" s="39"/>
    </row>
    <row r="19" spans="2:11" ht="30" customHeight="1" x14ac:dyDescent="0.45">
      <c r="B19" s="36" t="s">
        <v>16</v>
      </c>
      <c r="C19" s="37">
        <v>42996</v>
      </c>
      <c r="D19" s="38">
        <f t="shared" si="2"/>
        <v>11</v>
      </c>
      <c r="E19" s="37">
        <v>43000</v>
      </c>
      <c r="F19" s="38">
        <f t="shared" ref="F19:F60" si="4">MAX(E19-C19+1,0)</f>
        <v>5</v>
      </c>
      <c r="G19" s="37"/>
      <c r="H19" s="38">
        <f t="shared" si="3"/>
        <v>0</v>
      </c>
      <c r="I19" s="37"/>
      <c r="J19" s="38">
        <f t="shared" si="1"/>
        <v>1</v>
      </c>
      <c r="K19" s="39">
        <v>0.4</v>
      </c>
    </row>
    <row r="20" spans="2:11" ht="30" customHeight="1" x14ac:dyDescent="0.45">
      <c r="B20" s="36" t="s">
        <v>32</v>
      </c>
      <c r="C20" s="37">
        <v>42996</v>
      </c>
      <c r="D20" s="38">
        <f t="shared" si="2"/>
        <v>11</v>
      </c>
      <c r="E20" s="37">
        <v>43000</v>
      </c>
      <c r="F20" s="38">
        <f t="shared" si="4"/>
        <v>5</v>
      </c>
      <c r="G20" s="37"/>
      <c r="H20" s="38">
        <f t="shared" si="3"/>
        <v>0</v>
      </c>
      <c r="I20" s="37"/>
      <c r="J20" s="38">
        <f t="shared" si="1"/>
        <v>1</v>
      </c>
      <c r="K20" s="39">
        <v>0</v>
      </c>
    </row>
    <row r="21" spans="2:11" ht="30" customHeight="1" x14ac:dyDescent="0.45">
      <c r="B21" s="36"/>
      <c r="C21" s="37"/>
      <c r="D21" s="38"/>
      <c r="E21" s="37"/>
      <c r="F21" s="38"/>
      <c r="G21" s="37"/>
      <c r="H21" s="38"/>
      <c r="I21" s="37"/>
      <c r="J21" s="38"/>
      <c r="K21" s="39"/>
    </row>
    <row r="22" spans="2:11" ht="30" customHeight="1" x14ac:dyDescent="0.45">
      <c r="B22" s="36" t="s">
        <v>17</v>
      </c>
      <c r="C22" s="37">
        <v>43001</v>
      </c>
      <c r="D22" s="38">
        <f t="shared" si="2"/>
        <v>16</v>
      </c>
      <c r="E22" s="37">
        <v>43040</v>
      </c>
      <c r="F22" s="38">
        <f t="shared" si="4"/>
        <v>40</v>
      </c>
      <c r="G22" s="37"/>
      <c r="H22" s="38">
        <f t="shared" si="3"/>
        <v>0</v>
      </c>
      <c r="I22" s="37"/>
      <c r="J22" s="38">
        <f t="shared" si="1"/>
        <v>1</v>
      </c>
      <c r="K22" s="39">
        <v>0</v>
      </c>
    </row>
    <row r="23" spans="2:11" ht="30" customHeight="1" x14ac:dyDescent="0.45">
      <c r="B23" s="36" t="s">
        <v>18</v>
      </c>
      <c r="C23" s="37">
        <v>43001</v>
      </c>
      <c r="D23" s="38">
        <f t="shared" si="2"/>
        <v>16</v>
      </c>
      <c r="E23" s="37">
        <v>43007</v>
      </c>
      <c r="F23" s="38">
        <f t="shared" si="4"/>
        <v>7</v>
      </c>
      <c r="G23" s="37"/>
      <c r="H23" s="38">
        <f t="shared" si="3"/>
        <v>0</v>
      </c>
      <c r="I23" s="37"/>
      <c r="J23" s="38">
        <f t="shared" si="1"/>
        <v>1</v>
      </c>
      <c r="K23" s="39">
        <v>0</v>
      </c>
    </row>
    <row r="24" spans="2:11" ht="30" customHeight="1" x14ac:dyDescent="0.45">
      <c r="B24" s="36" t="s">
        <v>19</v>
      </c>
      <c r="C24" s="37">
        <v>43001</v>
      </c>
      <c r="D24" s="38">
        <f t="shared" si="2"/>
        <v>16</v>
      </c>
      <c r="E24" s="37">
        <v>43007</v>
      </c>
      <c r="F24" s="38">
        <f t="shared" si="4"/>
        <v>7</v>
      </c>
      <c r="G24" s="37"/>
      <c r="H24" s="38">
        <f t="shared" si="3"/>
        <v>0</v>
      </c>
      <c r="I24" s="37"/>
      <c r="J24" s="38">
        <f t="shared" si="1"/>
        <v>1</v>
      </c>
      <c r="K24" s="39">
        <v>0</v>
      </c>
    </row>
    <row r="25" spans="2:11" ht="30" customHeight="1" x14ac:dyDescent="0.45">
      <c r="B25" s="36" t="s">
        <v>33</v>
      </c>
      <c r="C25" s="37">
        <v>43001</v>
      </c>
      <c r="D25" s="38">
        <f t="shared" si="2"/>
        <v>16</v>
      </c>
      <c r="E25" s="37">
        <v>43007</v>
      </c>
      <c r="F25" s="38">
        <f t="shared" si="4"/>
        <v>7</v>
      </c>
      <c r="G25" s="37"/>
      <c r="H25" s="38">
        <f t="shared" si="3"/>
        <v>0</v>
      </c>
      <c r="I25" s="37"/>
      <c r="J25" s="38">
        <f t="shared" si="1"/>
        <v>1</v>
      </c>
      <c r="K25" s="39">
        <v>0</v>
      </c>
    </row>
    <row r="26" spans="2:11" ht="30" customHeight="1" x14ac:dyDescent="0.45">
      <c r="B26" s="41" t="s">
        <v>58</v>
      </c>
      <c r="C26" s="37">
        <v>43008</v>
      </c>
      <c r="D26" s="38">
        <f t="shared" si="2"/>
        <v>23</v>
      </c>
      <c r="E26" s="37">
        <v>43028</v>
      </c>
      <c r="F26" s="38">
        <f t="shared" si="4"/>
        <v>21</v>
      </c>
      <c r="G26" s="37"/>
      <c r="H26" s="38">
        <f t="shared" si="3"/>
        <v>0</v>
      </c>
      <c r="I26" s="37"/>
      <c r="J26" s="38">
        <f t="shared" si="1"/>
        <v>1</v>
      </c>
      <c r="K26" s="39">
        <v>0</v>
      </c>
    </row>
    <row r="27" spans="2:11" ht="30" customHeight="1" x14ac:dyDescent="0.45">
      <c r="B27" s="36" t="s">
        <v>34</v>
      </c>
      <c r="C27" s="37">
        <v>43061</v>
      </c>
      <c r="D27" s="38">
        <f t="shared" si="2"/>
        <v>76</v>
      </c>
      <c r="E27" s="37">
        <v>43062</v>
      </c>
      <c r="F27" s="38">
        <f t="shared" si="4"/>
        <v>2</v>
      </c>
      <c r="G27" s="37"/>
      <c r="H27" s="38">
        <f t="shared" si="3"/>
        <v>0</v>
      </c>
      <c r="I27" s="37"/>
      <c r="J27" s="38">
        <f t="shared" si="1"/>
        <v>1</v>
      </c>
      <c r="K27" s="39">
        <v>0</v>
      </c>
    </row>
    <row r="28" spans="2:11" ht="30" customHeight="1" x14ac:dyDescent="0.45">
      <c r="B28" s="36" t="s">
        <v>35</v>
      </c>
      <c r="C28" s="37">
        <v>43061</v>
      </c>
      <c r="D28" s="38">
        <f t="shared" ref="D28:D31" si="5">MAX(C28-DATE(2017,9,7),0)</f>
        <v>76</v>
      </c>
      <c r="E28" s="37">
        <v>43064</v>
      </c>
      <c r="F28" s="38">
        <f t="shared" si="4"/>
        <v>4</v>
      </c>
      <c r="G28" s="37"/>
      <c r="H28" s="38">
        <f t="shared" si="3"/>
        <v>0</v>
      </c>
      <c r="I28" s="37"/>
      <c r="J28" s="38">
        <f t="shared" si="1"/>
        <v>1</v>
      </c>
      <c r="K28" s="39">
        <v>0</v>
      </c>
    </row>
    <row r="29" spans="2:11" ht="30" customHeight="1" x14ac:dyDescent="0.45">
      <c r="B29" s="36" t="s">
        <v>36</v>
      </c>
      <c r="C29" s="37">
        <v>43061</v>
      </c>
      <c r="D29" s="38">
        <f t="shared" si="5"/>
        <v>76</v>
      </c>
      <c r="E29" s="37">
        <v>43064</v>
      </c>
      <c r="F29" s="38">
        <f t="shared" si="4"/>
        <v>4</v>
      </c>
      <c r="G29" s="37"/>
      <c r="H29" s="38">
        <f t="shared" si="3"/>
        <v>0</v>
      </c>
      <c r="I29" s="37"/>
      <c r="J29" s="38">
        <f t="shared" si="1"/>
        <v>1</v>
      </c>
      <c r="K29" s="39">
        <v>0</v>
      </c>
    </row>
    <row r="30" spans="2:11" ht="30" customHeight="1" x14ac:dyDescent="0.45">
      <c r="B30" s="36" t="s">
        <v>37</v>
      </c>
      <c r="C30" s="37">
        <v>43061</v>
      </c>
      <c r="D30" s="38">
        <f t="shared" si="5"/>
        <v>76</v>
      </c>
      <c r="E30" s="37">
        <v>43062</v>
      </c>
      <c r="F30" s="38">
        <f t="shared" si="4"/>
        <v>2</v>
      </c>
      <c r="G30" s="37"/>
      <c r="H30" s="38">
        <f t="shared" si="3"/>
        <v>0</v>
      </c>
      <c r="I30" s="37"/>
      <c r="J30" s="38">
        <f t="shared" si="1"/>
        <v>1</v>
      </c>
      <c r="K30" s="39">
        <v>0</v>
      </c>
    </row>
    <row r="31" spans="2:11" ht="30" customHeight="1" x14ac:dyDescent="0.45">
      <c r="B31" s="36" t="s">
        <v>38</v>
      </c>
      <c r="C31" s="37">
        <v>43061</v>
      </c>
      <c r="D31" s="38">
        <f t="shared" si="5"/>
        <v>76</v>
      </c>
      <c r="E31" s="37">
        <v>43061</v>
      </c>
      <c r="F31" s="38">
        <f t="shared" si="4"/>
        <v>1</v>
      </c>
      <c r="G31" s="37"/>
      <c r="H31" s="38">
        <f t="shared" si="3"/>
        <v>0</v>
      </c>
      <c r="I31" s="37"/>
      <c r="J31" s="38">
        <f t="shared" si="1"/>
        <v>1</v>
      </c>
      <c r="K31" s="39">
        <v>0</v>
      </c>
    </row>
    <row r="32" spans="2:11" ht="30" customHeight="1" x14ac:dyDescent="0.45">
      <c r="B32" s="36" t="s">
        <v>39</v>
      </c>
      <c r="C32" s="37">
        <v>43029</v>
      </c>
      <c r="D32" s="38">
        <f t="shared" si="2"/>
        <v>44</v>
      </c>
      <c r="E32" s="37">
        <v>43049</v>
      </c>
      <c r="F32" s="38">
        <f t="shared" si="4"/>
        <v>21</v>
      </c>
      <c r="G32" s="37"/>
      <c r="H32" s="38">
        <f t="shared" si="3"/>
        <v>0</v>
      </c>
      <c r="I32" s="37"/>
      <c r="J32" s="38">
        <f t="shared" si="1"/>
        <v>1</v>
      </c>
      <c r="K32" s="39">
        <v>0</v>
      </c>
    </row>
    <row r="33" spans="2:11" ht="30" customHeight="1" x14ac:dyDescent="0.45">
      <c r="B33" s="41" t="s">
        <v>59</v>
      </c>
      <c r="C33" s="37"/>
      <c r="D33" s="38">
        <f t="shared" si="2"/>
        <v>0</v>
      </c>
      <c r="E33" s="37"/>
      <c r="F33" s="38">
        <f t="shared" si="4"/>
        <v>1</v>
      </c>
      <c r="G33" s="37"/>
      <c r="H33" s="38">
        <f t="shared" si="3"/>
        <v>0</v>
      </c>
      <c r="I33" s="37"/>
      <c r="J33" s="38">
        <f t="shared" si="1"/>
        <v>1</v>
      </c>
      <c r="K33" s="39">
        <v>0</v>
      </c>
    </row>
    <row r="34" spans="2:11" ht="30" customHeight="1" x14ac:dyDescent="0.45">
      <c r="B34" s="41"/>
      <c r="C34" s="37"/>
      <c r="D34" s="38"/>
      <c r="E34" s="37"/>
      <c r="F34" s="38"/>
      <c r="G34" s="37"/>
      <c r="H34" s="38"/>
      <c r="I34" s="37"/>
      <c r="J34" s="38"/>
      <c r="K34" s="39"/>
    </row>
    <row r="35" spans="2:11" ht="30" customHeight="1" x14ac:dyDescent="0.45">
      <c r="B35" s="36" t="s">
        <v>20</v>
      </c>
      <c r="C35" s="37">
        <v>43001</v>
      </c>
      <c r="D35" s="38">
        <f t="shared" si="2"/>
        <v>16</v>
      </c>
      <c r="E35" s="37">
        <v>43007</v>
      </c>
      <c r="F35" s="38">
        <f t="shared" si="4"/>
        <v>7</v>
      </c>
      <c r="G35" s="37"/>
      <c r="H35" s="38">
        <f t="shared" si="3"/>
        <v>0</v>
      </c>
      <c r="I35" s="37"/>
      <c r="J35" s="38">
        <f t="shared" si="1"/>
        <v>1</v>
      </c>
      <c r="K35" s="39">
        <v>0</v>
      </c>
    </row>
    <row r="36" spans="2:11" ht="30" customHeight="1" x14ac:dyDescent="0.45">
      <c r="B36" s="36"/>
      <c r="C36" s="37"/>
      <c r="D36" s="38"/>
      <c r="E36" s="37"/>
      <c r="F36" s="38"/>
      <c r="G36" s="37"/>
      <c r="H36" s="38"/>
      <c r="I36" s="37"/>
      <c r="J36" s="38"/>
      <c r="K36" s="39"/>
    </row>
    <row r="37" spans="2:11" ht="30" customHeight="1" x14ac:dyDescent="0.45">
      <c r="B37" s="36" t="s">
        <v>21</v>
      </c>
      <c r="C37" s="37">
        <v>43012</v>
      </c>
      <c r="D37" s="38">
        <f t="shared" si="2"/>
        <v>27</v>
      </c>
      <c r="E37" s="37">
        <v>43028</v>
      </c>
      <c r="F37" s="38">
        <f t="shared" si="4"/>
        <v>17</v>
      </c>
      <c r="G37" s="37"/>
      <c r="H37" s="38">
        <f t="shared" si="3"/>
        <v>0</v>
      </c>
      <c r="I37" s="37"/>
      <c r="J37" s="38">
        <f t="shared" si="1"/>
        <v>1</v>
      </c>
      <c r="K37" s="39">
        <v>0</v>
      </c>
    </row>
    <row r="38" spans="2:11" ht="30" customHeight="1" x14ac:dyDescent="0.45">
      <c r="B38" s="36" t="s">
        <v>40</v>
      </c>
      <c r="C38" s="37">
        <v>43008</v>
      </c>
      <c r="D38" s="38">
        <f t="shared" si="2"/>
        <v>23</v>
      </c>
      <c r="E38" s="37">
        <v>43011</v>
      </c>
      <c r="F38" s="38">
        <f t="shared" si="4"/>
        <v>4</v>
      </c>
      <c r="G38" s="37"/>
      <c r="H38" s="38">
        <f t="shared" si="3"/>
        <v>0</v>
      </c>
      <c r="I38" s="37"/>
      <c r="J38" s="38">
        <f t="shared" si="1"/>
        <v>1</v>
      </c>
      <c r="K38" s="39">
        <v>0</v>
      </c>
    </row>
    <row r="39" spans="2:11" ht="30" customHeight="1" x14ac:dyDescent="0.45">
      <c r="B39" s="36"/>
      <c r="C39" s="37"/>
      <c r="D39" s="38"/>
      <c r="E39" s="37"/>
      <c r="F39" s="38"/>
      <c r="G39" s="37"/>
      <c r="H39" s="38"/>
      <c r="I39" s="37"/>
      <c r="J39" s="38"/>
      <c r="K39" s="39"/>
    </row>
    <row r="40" spans="2:11" ht="30" customHeight="1" x14ac:dyDescent="0.45">
      <c r="B40" s="36" t="s">
        <v>22</v>
      </c>
      <c r="C40" s="37">
        <v>43015</v>
      </c>
      <c r="D40" s="38">
        <f t="shared" si="2"/>
        <v>30</v>
      </c>
      <c r="E40" s="37">
        <v>43021</v>
      </c>
      <c r="F40" s="38">
        <f t="shared" si="4"/>
        <v>7</v>
      </c>
      <c r="G40" s="37"/>
      <c r="H40" s="38">
        <f t="shared" si="3"/>
        <v>0</v>
      </c>
      <c r="I40" s="37"/>
      <c r="J40" s="38">
        <f t="shared" si="1"/>
        <v>1</v>
      </c>
      <c r="K40" s="39">
        <v>0</v>
      </c>
    </row>
    <row r="41" spans="2:11" ht="30" customHeight="1" x14ac:dyDescent="0.45">
      <c r="B41" s="36" t="s">
        <v>41</v>
      </c>
      <c r="C41" s="37">
        <v>43015</v>
      </c>
      <c r="D41" s="38">
        <f t="shared" si="2"/>
        <v>30</v>
      </c>
      <c r="E41" s="37">
        <v>43021</v>
      </c>
      <c r="F41" s="38">
        <f t="shared" si="4"/>
        <v>7</v>
      </c>
      <c r="G41" s="37"/>
      <c r="H41" s="38">
        <f t="shared" si="3"/>
        <v>0</v>
      </c>
      <c r="I41" s="37"/>
      <c r="J41" s="38">
        <f t="shared" si="1"/>
        <v>1</v>
      </c>
      <c r="K41" s="39">
        <v>0</v>
      </c>
    </row>
    <row r="42" spans="2:11" ht="30" customHeight="1" x14ac:dyDescent="0.45">
      <c r="B42" s="41" t="s">
        <v>60</v>
      </c>
      <c r="C42" s="37">
        <v>43010</v>
      </c>
      <c r="D42" s="38">
        <f t="shared" si="2"/>
        <v>25</v>
      </c>
      <c r="E42" s="37">
        <v>43014</v>
      </c>
      <c r="F42" s="38">
        <f t="shared" si="4"/>
        <v>5</v>
      </c>
      <c r="G42" s="37"/>
      <c r="H42" s="38">
        <f t="shared" si="3"/>
        <v>0</v>
      </c>
      <c r="I42" s="37"/>
      <c r="J42" s="38">
        <f t="shared" si="1"/>
        <v>1</v>
      </c>
      <c r="K42" s="39">
        <v>0</v>
      </c>
    </row>
    <row r="43" spans="2:11" ht="30" customHeight="1" x14ac:dyDescent="0.45">
      <c r="B43" s="36" t="s">
        <v>23</v>
      </c>
      <c r="C43" s="37">
        <v>43008</v>
      </c>
      <c r="D43" s="38">
        <f t="shared" si="2"/>
        <v>23</v>
      </c>
      <c r="E43" s="37">
        <v>43014</v>
      </c>
      <c r="F43" s="38">
        <f t="shared" si="4"/>
        <v>7</v>
      </c>
      <c r="G43" s="37"/>
      <c r="H43" s="38">
        <f t="shared" si="3"/>
        <v>0</v>
      </c>
      <c r="I43" s="37"/>
      <c r="J43" s="38">
        <f t="shared" si="1"/>
        <v>1</v>
      </c>
      <c r="K43" s="39">
        <v>0</v>
      </c>
    </row>
    <row r="44" spans="2:11" ht="30" customHeight="1" x14ac:dyDescent="0.45">
      <c r="B44" s="36" t="s">
        <v>42</v>
      </c>
      <c r="C44" s="37">
        <v>43015</v>
      </c>
      <c r="D44" s="38">
        <f t="shared" si="2"/>
        <v>30</v>
      </c>
      <c r="E44" s="37">
        <v>43018</v>
      </c>
      <c r="F44" s="38">
        <f t="shared" si="4"/>
        <v>4</v>
      </c>
      <c r="G44" s="37"/>
      <c r="H44" s="38">
        <f t="shared" si="3"/>
        <v>0</v>
      </c>
      <c r="I44" s="37"/>
      <c r="J44" s="38">
        <f t="shared" si="1"/>
        <v>1</v>
      </c>
      <c r="K44" s="39">
        <v>0</v>
      </c>
    </row>
    <row r="45" spans="2:11" ht="30" customHeight="1" x14ac:dyDescent="0.45">
      <c r="B45" s="36" t="s">
        <v>24</v>
      </c>
      <c r="C45" s="37">
        <v>43012</v>
      </c>
      <c r="D45" s="38">
        <f t="shared" si="2"/>
        <v>27</v>
      </c>
      <c r="E45" s="37">
        <v>43049</v>
      </c>
      <c r="F45" s="38">
        <f t="shared" si="4"/>
        <v>38</v>
      </c>
      <c r="G45" s="37"/>
      <c r="H45" s="38">
        <f t="shared" si="3"/>
        <v>0</v>
      </c>
      <c r="I45" s="37"/>
      <c r="J45" s="38">
        <f t="shared" si="1"/>
        <v>1</v>
      </c>
      <c r="K45" s="39">
        <v>0</v>
      </c>
    </row>
    <row r="46" spans="2:11" ht="30" customHeight="1" x14ac:dyDescent="0.45">
      <c r="B46" s="36"/>
      <c r="C46" s="37"/>
      <c r="D46" s="38"/>
      <c r="E46" s="37"/>
      <c r="F46" s="38"/>
      <c r="G46" s="37"/>
      <c r="H46" s="38"/>
      <c r="I46" s="37"/>
      <c r="J46" s="38"/>
      <c r="K46" s="39"/>
    </row>
    <row r="47" spans="2:11" ht="30" customHeight="1" x14ac:dyDescent="0.45">
      <c r="B47" s="36" t="s">
        <v>43</v>
      </c>
      <c r="C47" s="37">
        <v>43050</v>
      </c>
      <c r="D47" s="38">
        <f t="shared" si="2"/>
        <v>65</v>
      </c>
      <c r="E47" s="37">
        <v>43056</v>
      </c>
      <c r="F47" s="38">
        <f t="shared" si="4"/>
        <v>7</v>
      </c>
      <c r="G47" s="37"/>
      <c r="H47" s="38">
        <f t="shared" si="3"/>
        <v>0</v>
      </c>
      <c r="I47" s="37"/>
      <c r="J47" s="38">
        <f t="shared" si="1"/>
        <v>1</v>
      </c>
      <c r="K47" s="39">
        <v>0</v>
      </c>
    </row>
    <row r="48" spans="2:11" ht="30" customHeight="1" x14ac:dyDescent="0.45">
      <c r="B48" s="36" t="s">
        <v>44</v>
      </c>
      <c r="C48" s="37">
        <v>43050</v>
      </c>
      <c r="D48" s="38">
        <f t="shared" si="2"/>
        <v>65</v>
      </c>
      <c r="E48" s="37">
        <v>43056</v>
      </c>
      <c r="F48" s="38">
        <f t="shared" si="4"/>
        <v>7</v>
      </c>
      <c r="G48" s="37"/>
      <c r="H48" s="38">
        <f t="shared" si="3"/>
        <v>0</v>
      </c>
      <c r="I48" s="37"/>
      <c r="J48" s="38">
        <f t="shared" si="1"/>
        <v>1</v>
      </c>
      <c r="K48" s="39">
        <v>0</v>
      </c>
    </row>
    <row r="49" spans="2:11" ht="30" customHeight="1" x14ac:dyDescent="0.45">
      <c r="B49" s="36" t="s">
        <v>45</v>
      </c>
      <c r="C49" s="37">
        <v>43050</v>
      </c>
      <c r="D49" s="38">
        <f t="shared" si="2"/>
        <v>65</v>
      </c>
      <c r="E49" s="37">
        <v>43056</v>
      </c>
      <c r="F49" s="38">
        <f t="shared" si="4"/>
        <v>7</v>
      </c>
      <c r="G49" s="37"/>
      <c r="H49" s="38">
        <f t="shared" si="3"/>
        <v>0</v>
      </c>
      <c r="I49" s="37"/>
      <c r="J49" s="38">
        <f t="shared" si="1"/>
        <v>1</v>
      </c>
      <c r="K49" s="39">
        <v>0</v>
      </c>
    </row>
    <row r="50" spans="2:11" ht="30" customHeight="1" x14ac:dyDescent="0.45">
      <c r="B50" s="36"/>
      <c r="C50" s="37"/>
      <c r="D50" s="38"/>
      <c r="E50" s="37"/>
      <c r="F50" s="38"/>
      <c r="G50" s="37"/>
      <c r="H50" s="38"/>
      <c r="I50" s="37"/>
      <c r="J50" s="38"/>
      <c r="K50" s="39"/>
    </row>
    <row r="51" spans="2:11" ht="30" customHeight="1" x14ac:dyDescent="0.45">
      <c r="B51" s="36" t="s">
        <v>46</v>
      </c>
      <c r="C51" s="37">
        <v>43019</v>
      </c>
      <c r="D51" s="38">
        <f t="shared" si="2"/>
        <v>34</v>
      </c>
      <c r="E51" s="37">
        <v>43021</v>
      </c>
      <c r="F51" s="38">
        <f t="shared" si="4"/>
        <v>3</v>
      </c>
      <c r="G51" s="37"/>
      <c r="H51" s="38">
        <f t="shared" si="3"/>
        <v>0</v>
      </c>
      <c r="I51" s="37"/>
      <c r="J51" s="38">
        <f t="shared" si="1"/>
        <v>1</v>
      </c>
      <c r="K51" s="39">
        <v>0</v>
      </c>
    </row>
    <row r="52" spans="2:11" ht="30" customHeight="1" x14ac:dyDescent="0.45">
      <c r="B52" s="36"/>
      <c r="C52" s="37"/>
      <c r="D52" s="38"/>
      <c r="E52" s="37"/>
      <c r="F52" s="38"/>
      <c r="G52" s="37"/>
      <c r="H52" s="38"/>
      <c r="I52" s="37"/>
      <c r="J52" s="38"/>
      <c r="K52" s="39"/>
    </row>
    <row r="53" spans="2:11" ht="30" customHeight="1" x14ac:dyDescent="0.45">
      <c r="B53" s="36" t="s">
        <v>25</v>
      </c>
      <c r="C53" s="37">
        <v>43057</v>
      </c>
      <c r="D53" s="38">
        <f t="shared" si="2"/>
        <v>72</v>
      </c>
      <c r="E53" s="37">
        <v>43061</v>
      </c>
      <c r="F53" s="38">
        <f t="shared" si="4"/>
        <v>5</v>
      </c>
      <c r="G53" s="37"/>
      <c r="H53" s="38">
        <f t="shared" si="3"/>
        <v>0</v>
      </c>
      <c r="I53" s="37"/>
      <c r="J53" s="38">
        <f t="shared" si="1"/>
        <v>1</v>
      </c>
      <c r="K53" s="39">
        <v>0</v>
      </c>
    </row>
    <row r="54" spans="2:11" ht="30" customHeight="1" x14ac:dyDescent="0.45">
      <c r="B54" s="36" t="s">
        <v>27</v>
      </c>
      <c r="C54" s="37">
        <v>43057</v>
      </c>
      <c r="D54" s="38">
        <f t="shared" si="2"/>
        <v>72</v>
      </c>
      <c r="E54" s="37">
        <v>43061</v>
      </c>
      <c r="F54" s="38">
        <f t="shared" si="4"/>
        <v>5</v>
      </c>
      <c r="G54" s="37"/>
      <c r="H54" s="38">
        <f t="shared" si="3"/>
        <v>0</v>
      </c>
      <c r="I54" s="37"/>
      <c r="J54" s="38">
        <f t="shared" si="1"/>
        <v>1</v>
      </c>
      <c r="K54" s="39">
        <v>0</v>
      </c>
    </row>
    <row r="55" spans="2:11" ht="30" customHeight="1" x14ac:dyDescent="0.45">
      <c r="B55" s="36" t="s">
        <v>26</v>
      </c>
      <c r="C55" s="37">
        <v>43057</v>
      </c>
      <c r="D55" s="38">
        <f t="shared" si="2"/>
        <v>72</v>
      </c>
      <c r="E55" s="37">
        <v>43061</v>
      </c>
      <c r="F55" s="38">
        <f t="shared" si="4"/>
        <v>5</v>
      </c>
      <c r="G55" s="37"/>
      <c r="H55" s="38">
        <f t="shared" si="3"/>
        <v>0</v>
      </c>
      <c r="I55" s="37"/>
      <c r="J55" s="38">
        <f t="shared" si="1"/>
        <v>1</v>
      </c>
      <c r="K55" s="39">
        <v>0</v>
      </c>
    </row>
    <row r="56" spans="2:11" ht="30" customHeight="1" x14ac:dyDescent="0.45">
      <c r="B56" s="36"/>
      <c r="C56" s="37"/>
      <c r="D56" s="38"/>
      <c r="E56" s="37"/>
      <c r="F56" s="38"/>
      <c r="G56" s="37"/>
      <c r="H56" s="38"/>
      <c r="I56" s="37"/>
      <c r="J56" s="38"/>
      <c r="K56" s="39"/>
    </row>
    <row r="57" spans="2:11" ht="30" customHeight="1" x14ac:dyDescent="0.45">
      <c r="B57" s="36" t="s">
        <v>28</v>
      </c>
      <c r="C57" s="37">
        <v>43064</v>
      </c>
      <c r="D57" s="38">
        <f t="shared" si="2"/>
        <v>79</v>
      </c>
      <c r="E57" s="37">
        <v>43071</v>
      </c>
      <c r="F57" s="38">
        <f t="shared" si="4"/>
        <v>8</v>
      </c>
      <c r="G57" s="37"/>
      <c r="H57" s="38">
        <f t="shared" si="3"/>
        <v>0</v>
      </c>
      <c r="I57" s="37"/>
      <c r="J57" s="38">
        <f t="shared" si="1"/>
        <v>1</v>
      </c>
      <c r="K57" s="39">
        <v>0</v>
      </c>
    </row>
    <row r="58" spans="2:11" ht="30" customHeight="1" x14ac:dyDescent="0.45">
      <c r="B58" s="36" t="s">
        <v>29</v>
      </c>
      <c r="C58" s="37">
        <v>43064</v>
      </c>
      <c r="D58" s="38">
        <f t="shared" ref="D58:D60" si="6">MAX(C58-DATE(2017,9,7),0)</f>
        <v>79</v>
      </c>
      <c r="E58" s="37">
        <v>43071</v>
      </c>
      <c r="F58" s="38">
        <f t="shared" si="4"/>
        <v>8</v>
      </c>
      <c r="G58" s="37"/>
      <c r="H58" s="38">
        <f t="shared" si="3"/>
        <v>0</v>
      </c>
      <c r="I58" s="37"/>
      <c r="J58" s="38">
        <f t="shared" si="1"/>
        <v>1</v>
      </c>
      <c r="K58" s="39">
        <v>0</v>
      </c>
    </row>
    <row r="59" spans="2:11" ht="30" customHeight="1" x14ac:dyDescent="0.45">
      <c r="B59" s="36" t="s">
        <v>30</v>
      </c>
      <c r="C59" s="37">
        <v>43064</v>
      </c>
      <c r="D59" s="38">
        <f t="shared" si="6"/>
        <v>79</v>
      </c>
      <c r="E59" s="37">
        <v>43071</v>
      </c>
      <c r="F59" s="38">
        <f t="shared" si="4"/>
        <v>8</v>
      </c>
      <c r="G59" s="37"/>
      <c r="H59" s="38">
        <f t="shared" si="3"/>
        <v>0</v>
      </c>
      <c r="I59" s="37"/>
      <c r="J59" s="38">
        <f t="shared" si="1"/>
        <v>1</v>
      </c>
      <c r="K59" s="39">
        <v>0</v>
      </c>
    </row>
    <row r="60" spans="2:11" ht="30" customHeight="1" x14ac:dyDescent="0.45">
      <c r="B60" s="36" t="s">
        <v>31</v>
      </c>
      <c r="C60" s="37">
        <v>43064</v>
      </c>
      <c r="D60" s="38">
        <f t="shared" si="6"/>
        <v>79</v>
      </c>
      <c r="E60" s="37">
        <v>43071</v>
      </c>
      <c r="F60" s="38">
        <f t="shared" si="4"/>
        <v>8</v>
      </c>
      <c r="G60" s="37"/>
      <c r="H60" s="38">
        <f t="shared" si="3"/>
        <v>0</v>
      </c>
      <c r="I60" s="37"/>
      <c r="J60" s="38">
        <f t="shared" si="1"/>
        <v>1</v>
      </c>
      <c r="K60" s="39">
        <v>0</v>
      </c>
    </row>
  </sheetData>
  <mergeCells count="16">
    <mergeCell ref="AM2:AT2"/>
    <mergeCell ref="B2:J2"/>
    <mergeCell ref="B3:B4"/>
    <mergeCell ref="D3:D4"/>
    <mergeCell ref="F3:F4"/>
    <mergeCell ref="H3:H4"/>
    <mergeCell ref="J3:J4"/>
    <mergeCell ref="K3:K4"/>
    <mergeCell ref="O2:S2"/>
    <mergeCell ref="U2:X2"/>
    <mergeCell ref="Z2:AC2"/>
    <mergeCell ref="AE2:AK2"/>
    <mergeCell ref="C3:C4"/>
    <mergeCell ref="G3:G4"/>
    <mergeCell ref="I3:I4"/>
    <mergeCell ref="E3:E4"/>
  </mergeCells>
  <conditionalFormatting sqref="L5:CU60">
    <cfRule type="expression" dxfId="11" priority="3">
      <formula>PercentComplete</formula>
    </cfRule>
    <cfRule type="expression" dxfId="10" priority="5">
      <formula>PercentCompleteBeyond</formula>
    </cfRule>
    <cfRule type="expression" dxfId="9" priority="6">
      <formula>Actual</formula>
    </cfRule>
    <cfRule type="expression" dxfId="8" priority="7">
      <formula>ActualBeyond</formula>
    </cfRule>
    <cfRule type="expression" dxfId="7" priority="8">
      <formula>Plan</formula>
    </cfRule>
    <cfRule type="expression" dxfId="6" priority="9">
      <formula>L$4=period_selected</formula>
    </cfRule>
    <cfRule type="expression" dxfId="5" priority="13">
      <formula>MOD(COLUMN(),2)</formula>
    </cfRule>
    <cfRule type="expression" dxfId="4" priority="14">
      <formula>MOD(COLUMN(),2)=0</formula>
    </cfRule>
  </conditionalFormatting>
  <conditionalFormatting sqref="B61:D61 J61:CU61 F61:H61">
    <cfRule type="expression" dxfId="3" priority="4">
      <formula>TRUE</formula>
    </cfRule>
  </conditionalFormatting>
  <conditionalFormatting sqref="L4:CU4">
    <cfRule type="expression" dxfId="2" priority="10">
      <formula>L$4=period_selected</formula>
    </cfRule>
  </conditionalFormatting>
  <conditionalFormatting sqref="I61">
    <cfRule type="expression" dxfId="1" priority="2">
      <formula>TRUE</formula>
    </cfRule>
  </conditionalFormatting>
  <conditionalFormatting sqref="E61">
    <cfRule type="expression" dxfId="0" priority="1">
      <formula>TRUE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L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N2" xr:uid="{00000000-0002-0000-0000-000002000000}"/>
    <dataValidation allowBlank="1" showInputMessage="1" showErrorMessage="1" prompt="This legend cell indicates actual duration" sqref="T2" xr:uid="{00000000-0002-0000-0000-000003000000}"/>
    <dataValidation allowBlank="1" showInputMessage="1" showErrorMessage="1" prompt="This legend cell indicates the percentage of project completed" sqref="Y2" xr:uid="{00000000-0002-0000-0000-000004000000}"/>
    <dataValidation allowBlank="1" showInputMessage="1" showErrorMessage="1" prompt="This legend cell indicates actual duration beyond plan" sqref="AD2" xr:uid="{00000000-0002-0000-0000-000005000000}"/>
    <dataValidation allowBlank="1" showInputMessage="1" showErrorMessage="1" prompt="This legend cell indicates the percentage of project completed beyond plan" sqref="AL2" xr:uid="{00000000-0002-0000-0000-000006000000}"/>
    <dataValidation allowBlank="1" showInputMessage="1" showErrorMessage="1" prompt="Periods are charted from 1 to 60 starting from cell H4 to cell BO4 " sqref="L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 D3:D4" xr:uid="{00000000-0002-0000-0000-000009000000}"/>
    <dataValidation allowBlank="1" showInputMessage="1" showErrorMessage="1" prompt="Enter plan duration period in column D, starting with cell D5" sqref="F3:F4 G3 I3 E3" xr:uid="{00000000-0002-0000-0000-00000A000000}"/>
    <dataValidation allowBlank="1" showInputMessage="1" showErrorMessage="1" prompt="Enter actual start period in column E, starting with cell E5" sqref="H3:H4" xr:uid="{00000000-0002-0000-0000-00000B000000}"/>
    <dataValidation allowBlank="1" showInputMessage="1" showErrorMessage="1" prompt="Enter actual duration period in column F, starting with cell F5" sqref="J3:J4" xr:uid="{00000000-0002-0000-0000-00000C000000}"/>
    <dataValidation allowBlank="1" showInputMessage="1" showErrorMessage="1" prompt="Enter the percentage of project completed in column G, starting with cell G5" sqref="K3:K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J2" xr:uid="{00000000-0002-0000-0000-00000F000000}"/>
  </dataValidations>
  <printOptions horizontalCentered="1"/>
  <pageMargins left="0.45" right="0.45" top="0.5" bottom="0.5" header="0.3" footer="0.3"/>
  <pageSetup scale="37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2017-09-17T00:52:52Z</dcterms:created>
  <dcterms:modified xsi:type="dcterms:W3CDTF">2017-09-19T01:28:52Z</dcterms:modified>
</cp:coreProperties>
</file>