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975" windowHeight="8670"/>
  </bookViews>
  <sheets>
    <sheet name="makespan" sheetId="1" r:id="rId1"/>
    <sheet name="Tardinees" sheetId="2" r:id="rId2"/>
    <sheet name="multi-objective" sheetId="3" r:id="rId3"/>
    <sheet name="multi t=1.5" sheetId="4" r:id="rId4"/>
    <sheet name="multi t=1.6" sheetId="5" r:id="rId5"/>
    <sheet name="Improve solution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P23" i="2"/>
  <c r="P25"/>
  <c r="P10"/>
  <c r="P11"/>
  <c r="P12"/>
  <c r="P13"/>
  <c r="P14"/>
  <c r="P18"/>
  <c r="P19"/>
  <c r="P8"/>
  <c r="R8" i="1"/>
  <c r="R9"/>
  <c r="R25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L24" i="2"/>
  <c r="L25"/>
  <c r="L23"/>
  <c r="J24"/>
  <c r="J25"/>
  <c r="J30"/>
  <c r="J23"/>
  <c r="H24"/>
  <c r="H25"/>
  <c r="H23"/>
  <c r="F24"/>
  <c r="F25"/>
  <c r="F26"/>
  <c r="F28"/>
  <c r="F30"/>
  <c r="F31"/>
  <c r="F32"/>
  <c r="F23"/>
  <c r="L10"/>
  <c r="L11"/>
  <c r="L12"/>
  <c r="L13"/>
  <c r="L14"/>
  <c r="L15"/>
  <c r="L16"/>
  <c r="L19"/>
  <c r="L8"/>
  <c r="J11"/>
  <c r="J12"/>
  <c r="J13"/>
  <c r="J14"/>
  <c r="J15"/>
  <c r="J16"/>
  <c r="J17"/>
  <c r="J19"/>
  <c r="J10"/>
  <c r="H11"/>
  <c r="H13"/>
  <c r="H14"/>
  <c r="H16"/>
  <c r="H8"/>
  <c r="F8"/>
  <c r="F10"/>
  <c r="F12"/>
  <c r="F13"/>
  <c r="F14"/>
  <c r="F15"/>
  <c r="F16"/>
  <c r="F17"/>
  <c r="F18"/>
  <c r="F19"/>
</calcChain>
</file>

<file path=xl/sharedStrings.xml><?xml version="1.0" encoding="utf-8"?>
<sst xmlns="http://schemas.openxmlformats.org/spreadsheetml/2006/main" count="991" uniqueCount="113">
  <si>
    <t>The computatinal result JSP with minimization makespan</t>
  </si>
  <si>
    <t>Instance</t>
  </si>
  <si>
    <t>Size</t>
  </si>
  <si>
    <t>Best Known solution</t>
  </si>
  <si>
    <t>P-GA (1995)</t>
  </si>
  <si>
    <t>Best</t>
  </si>
  <si>
    <t>% error</t>
  </si>
  <si>
    <t xml:space="preserve">Corce et al. </t>
  </si>
  <si>
    <t>GA (1995)</t>
  </si>
  <si>
    <t>Domdorf &amp; Pesch</t>
  </si>
  <si>
    <t>Binato et al.</t>
  </si>
  <si>
    <t>GRASP (2002)</t>
  </si>
  <si>
    <t>2ST-GA</t>
  </si>
  <si>
    <t>2ST-PSO</t>
  </si>
  <si>
    <t>Proposed algorithm</t>
  </si>
  <si>
    <t>FT06</t>
  </si>
  <si>
    <t>FT10</t>
  </si>
  <si>
    <t>FT20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</si>
  <si>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</si>
  <si>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</si>
  <si>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</si>
  <si>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</si>
  <si>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</si>
  <si>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</si>
  <si>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</si>
  <si>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</si>
  <si>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</si>
  <si>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</si>
  <si>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</si>
  <si>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</si>
  <si>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</si>
  <si>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</si>
  <si>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</si>
  <si>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</si>
  <si>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</si>
  <si>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</si>
  <si>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</si>
  <si>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</si>
  <si>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</si>
  <si>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</si>
  <si>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</si>
  <si>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</si>
  <si>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</si>
  <si>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</si>
  <si>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</si>
  <si>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</si>
  <si>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</si>
  <si>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</si>
  <si>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</si>
  <si>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</si>
  <si>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</si>
  <si>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</si>
  <si>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</si>
  <si>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</si>
  <si>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</si>
  <si>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</si>
  <si>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</si>
  <si>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</si>
  <si>
    <t>06*06</t>
  </si>
  <si>
    <t>10*10</t>
  </si>
  <si>
    <t>20*05</t>
  </si>
  <si>
    <t>10*5</t>
  </si>
  <si>
    <t>15*5</t>
  </si>
  <si>
    <t>20*5</t>
  </si>
  <si>
    <t>15*10</t>
  </si>
  <si>
    <t>20*10</t>
  </si>
  <si>
    <t>30*10</t>
  </si>
  <si>
    <t>15*15</t>
  </si>
  <si>
    <t>mean</t>
  </si>
  <si>
    <t>best</t>
  </si>
  <si>
    <t>worst</t>
  </si>
  <si>
    <t>%error</t>
  </si>
  <si>
    <t>time</t>
  </si>
  <si>
    <t>*</t>
  </si>
  <si>
    <t>* solution found by proposed PSO is better than or equal to the best known solution</t>
  </si>
  <si>
    <t>n/a</t>
  </si>
  <si>
    <t>a solution found by proposed PSO is better than or equal to GA</t>
  </si>
  <si>
    <t>b solution found by proposed PSO is better than or equal to P-GA</t>
  </si>
  <si>
    <t>c solution found by proposed PSO is better than or equal to GRASP</t>
  </si>
  <si>
    <t>d solution found by proposed PSO is better than or equal to 2ST-PSO</t>
  </si>
  <si>
    <t>e solution found by proposed PSO is better than or equal to 2ST-PSO</t>
  </si>
  <si>
    <t>The computatinal result JSP with minimization total weight tardiness</t>
  </si>
  <si>
    <t>Asano and Ohta</t>
  </si>
  <si>
    <t>Pinedo &amp; Singer</t>
  </si>
  <si>
    <t>ABZ5</t>
  </si>
  <si>
    <t>ABZ6</t>
  </si>
  <si>
    <t>t = 1.5</t>
  </si>
  <si>
    <t>t = 1.6</t>
  </si>
  <si>
    <t>a solution found by proposed PSO is better than or equal to Asano &amp; Ohta</t>
  </si>
  <si>
    <t>b solution found by proposed PSO is better than or equal to Pinedo and Singer</t>
  </si>
  <si>
    <t>c solution found by proposed PSO is better than or equal to 2ST-GA</t>
  </si>
  <si>
    <t>b solution found by proposed PSO is better than or equal to 2ST-PSO</t>
  </si>
  <si>
    <t>The computatinal result JSP with multi objective</t>
  </si>
  <si>
    <t>MSGA</t>
  </si>
  <si>
    <t>ABZ05</t>
  </si>
  <si>
    <t>ABZ07</t>
  </si>
  <si>
    <t>20*15</t>
  </si>
  <si>
    <t>ORB01</t>
  </si>
  <si>
    <t>t=1.5</t>
  </si>
  <si>
    <t>t=1.6</t>
  </si>
  <si>
    <t>bd</t>
  </si>
  <si>
    <t>ab</t>
  </si>
  <si>
    <t>b</t>
  </si>
  <si>
    <t>a</t>
  </si>
  <si>
    <t>ac</t>
  </si>
  <si>
    <t>c</t>
  </si>
  <si>
    <t>d solution found by proposed PSO is better than or equal to 2ST-GA</t>
  </si>
  <si>
    <t>b solution found by proposed PSO is better than or equal to 2ST-GA</t>
  </si>
  <si>
    <t>c solution found by proposed PSO is better than or equal to 2ST-PSO</t>
  </si>
  <si>
    <t>a solution found by proposed PSO is better than or equal to 2ST-GA</t>
  </si>
  <si>
    <t>a solution found by proposed PSO is better than or equal to MSGA</t>
  </si>
  <si>
    <t>Proposed PSO</t>
  </si>
  <si>
    <t>Improve algorithm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</si>
</sst>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charset val="22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22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22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4" borderId="0" xfId="0" applyFill="1"/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9" xfId="0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/>
    <xf numFmtId="0" fontId="0" fillId="0" borderId="4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57"/>
  <sheetViews>
    <sheetView tabSelected="1" topLeftCell="A31" workbookViewId="0">
      <selection activeCell="A39" sqref="A39:XFD39"/>
    </sheetView>
  </sheetViews>
  <sheetFormatPr defaultRowHeight="14.25"/>
  <cols>
    <col min="1" max="1" width="5.125" customWidth="1"/>
    <col min="4" max="4" width="19.375" bestFit="1" customWidth="1"/>
    <col min="5" max="5" width="6.75" customWidth="1"/>
    <col min="6" max="6" width="7.25" customWidth="1"/>
    <col min="7" max="7" width="7.75" customWidth="1"/>
    <col min="8" max="8" width="7.375" customWidth="1"/>
    <col min="9" max="9" width="7" customWidth="1"/>
    <col min="10" max="10" width="7.25" customWidth="1"/>
    <col min="11" max="11" width="6.625" customWidth="1"/>
    <col min="12" max="12" width="7.25" customWidth="1"/>
    <col min="13" max="13" width="6.375" customWidth="1"/>
    <col min="14" max="14" width="7.25" customWidth="1"/>
    <col min="15" max="15" width="8.75" customWidth="1"/>
    <col min="16" max="16" width="8.625" customWidth="1"/>
    <col min="17" max="17" width="6.875" customWidth="1"/>
    <col min="18" max="18" width="7.125" hidden="1" customWidth="1"/>
    <col min="19" max="19" width="9.875" customWidth="1"/>
    <col min="20" max="20" width="6" customWidth="1"/>
  </cols>
  <sheetData>
    <row r="2" spans="1:21">
      <c r="A2" s="1" t="s">
        <v>0</v>
      </c>
      <c r="B2" s="1"/>
      <c r="C2" s="1"/>
      <c r="D2" s="1"/>
      <c r="E2" s="1"/>
      <c r="F2" s="1"/>
    </row>
    <row r="3" spans="1:21" ht="2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1">
      <c r="A4" s="3"/>
      <c r="B4" s="52" t="s">
        <v>1</v>
      </c>
      <c r="C4" s="52" t="s">
        <v>2</v>
      </c>
      <c r="D4" s="52" t="s">
        <v>3</v>
      </c>
      <c r="E4" s="52" t="s">
        <v>7</v>
      </c>
      <c r="F4" s="53"/>
      <c r="G4" s="52" t="s">
        <v>9</v>
      </c>
      <c r="H4" s="54"/>
      <c r="I4" s="52" t="s">
        <v>10</v>
      </c>
      <c r="J4" s="54"/>
      <c r="K4" s="52" t="s">
        <v>12</v>
      </c>
      <c r="L4" s="54"/>
      <c r="M4" s="52" t="s">
        <v>13</v>
      </c>
      <c r="N4" s="54"/>
      <c r="O4" s="52" t="s">
        <v>14</v>
      </c>
      <c r="P4" s="52"/>
      <c r="Q4" s="52"/>
      <c r="R4" s="52"/>
      <c r="S4" s="52"/>
      <c r="T4" s="3"/>
    </row>
    <row r="5" spans="1:21">
      <c r="A5" s="3"/>
      <c r="B5" s="52"/>
      <c r="C5" s="52"/>
      <c r="D5" s="52"/>
      <c r="E5" s="52" t="s">
        <v>8</v>
      </c>
      <c r="F5" s="52"/>
      <c r="G5" s="52" t="s">
        <v>4</v>
      </c>
      <c r="H5" s="52"/>
      <c r="I5" s="52" t="s">
        <v>11</v>
      </c>
      <c r="J5" s="52"/>
      <c r="K5" s="52">
        <v>2006</v>
      </c>
      <c r="L5" s="52"/>
      <c r="M5" s="52">
        <v>2007</v>
      </c>
      <c r="N5" s="52"/>
      <c r="O5" s="52">
        <v>2008</v>
      </c>
      <c r="P5" s="52"/>
      <c r="Q5" s="52"/>
      <c r="R5" s="52"/>
      <c r="S5" s="52"/>
      <c r="T5" s="3"/>
    </row>
    <row r="6" spans="1:21">
      <c r="A6" s="3"/>
      <c r="B6" s="52"/>
      <c r="C6" s="52"/>
      <c r="D6" s="52"/>
      <c r="E6" s="4" t="s">
        <v>5</v>
      </c>
      <c r="F6" s="5" t="s">
        <v>6</v>
      </c>
      <c r="G6" s="5" t="s">
        <v>5</v>
      </c>
      <c r="H6" s="5" t="s">
        <v>6</v>
      </c>
      <c r="I6" s="5" t="s">
        <v>5</v>
      </c>
      <c r="J6" s="5" t="s">
        <v>6</v>
      </c>
      <c r="K6" s="5" t="s">
        <v>5</v>
      </c>
      <c r="L6" s="5" t="s">
        <v>6</v>
      </c>
      <c r="M6" s="5" t="s">
        <v>5</v>
      </c>
      <c r="N6" s="5" t="s">
        <v>6</v>
      </c>
      <c r="O6" s="5" t="s">
        <v>68</v>
      </c>
      <c r="P6" s="5" t="s">
        <v>69</v>
      </c>
      <c r="Q6" s="5" t="s">
        <v>70</v>
      </c>
      <c r="R6" s="5" t="s">
        <v>71</v>
      </c>
      <c r="S6" s="5" t="s">
        <v>72</v>
      </c>
      <c r="T6" s="3"/>
    </row>
    <row r="7" spans="1:21">
      <c r="A7" s="3"/>
      <c r="B7" s="2" t="s">
        <v>15</v>
      </c>
      <c r="C7" s="2" t="s">
        <v>58</v>
      </c>
      <c r="D7" s="2">
        <v>55</v>
      </c>
      <c r="E7" s="2" t="s">
        <v>75</v>
      </c>
      <c r="F7" s="2" t="s">
        <v>75</v>
      </c>
      <c r="G7" s="2" t="s">
        <v>75</v>
      </c>
      <c r="H7" s="2" t="s">
        <v>75</v>
      </c>
      <c r="I7" s="9" t="s">
        <v>73</v>
      </c>
      <c r="J7" s="9" t="s">
        <v>73</v>
      </c>
      <c r="K7" s="9" t="s">
        <v>73</v>
      </c>
      <c r="L7" s="9" t="s">
        <v>73</v>
      </c>
      <c r="M7" s="9" t="s">
        <v>73</v>
      </c>
      <c r="N7" s="9" t="s">
        <v>73</v>
      </c>
      <c r="O7" s="2">
        <v>55</v>
      </c>
      <c r="P7" s="45" t="s">
        <v>73</v>
      </c>
      <c r="Q7" s="2">
        <v>55</v>
      </c>
      <c r="R7" s="9" t="s">
        <v>73</v>
      </c>
      <c r="S7" s="2">
        <v>21.048999999999999</v>
      </c>
      <c r="T7" s="3"/>
      <c r="U7" s="27"/>
    </row>
    <row r="8" spans="1:21">
      <c r="A8" s="3"/>
      <c r="B8" s="2" t="s">
        <v>16</v>
      </c>
      <c r="C8" s="2" t="s">
        <v>59</v>
      </c>
      <c r="D8" s="2">
        <v>930</v>
      </c>
      <c r="E8" s="2">
        <v>946</v>
      </c>
      <c r="F8" s="2">
        <v>1.72</v>
      </c>
      <c r="G8" s="2">
        <v>960</v>
      </c>
      <c r="H8" s="2">
        <v>3.23</v>
      </c>
      <c r="I8" s="2">
        <v>938</v>
      </c>
      <c r="J8" s="2">
        <v>0.86</v>
      </c>
      <c r="K8" s="2">
        <v>952</v>
      </c>
      <c r="L8" s="2">
        <v>2.37</v>
      </c>
      <c r="M8" s="2">
        <v>937</v>
      </c>
      <c r="N8" s="2">
        <v>0.75</v>
      </c>
      <c r="O8" s="2">
        <v>1004.5</v>
      </c>
      <c r="P8" s="41">
        <v>981</v>
      </c>
      <c r="Q8" s="2">
        <v>1028</v>
      </c>
      <c r="R8" s="2">
        <f t="shared" ref="R8:R49" si="0">((P8-D8)/D8)*100</f>
        <v>5.4838709677419359</v>
      </c>
      <c r="S8" s="2">
        <v>34.667000000000002</v>
      </c>
      <c r="T8" s="3"/>
      <c r="U8" s="27"/>
    </row>
    <row r="9" spans="1:21" ht="15" thickBot="1">
      <c r="A9" s="3"/>
      <c r="B9" s="15" t="s">
        <v>17</v>
      </c>
      <c r="C9" s="15" t="s">
        <v>60</v>
      </c>
      <c r="D9" s="15">
        <v>1165</v>
      </c>
      <c r="E9" s="15">
        <v>1178</v>
      </c>
      <c r="F9" s="15">
        <v>1.1200000000000001</v>
      </c>
      <c r="G9" s="15">
        <v>1249</v>
      </c>
      <c r="H9" s="15">
        <v>7.21</v>
      </c>
      <c r="I9" s="15">
        <v>1169</v>
      </c>
      <c r="J9" s="15">
        <v>0.34</v>
      </c>
      <c r="K9" s="15">
        <v>1245</v>
      </c>
      <c r="L9" s="15">
        <v>6.87</v>
      </c>
      <c r="M9" s="15">
        <v>1192</v>
      </c>
      <c r="N9" s="15">
        <v>2.3199999999999998</v>
      </c>
      <c r="O9" s="15">
        <v>1302.9000000000001</v>
      </c>
      <c r="P9" s="42">
        <v>1242</v>
      </c>
      <c r="Q9" s="15">
        <v>1353</v>
      </c>
      <c r="R9" s="15">
        <f t="shared" si="0"/>
        <v>6.6094420600858363</v>
      </c>
      <c r="S9" s="15">
        <v>41.905999999999999</v>
      </c>
      <c r="T9" s="44" t="s">
        <v>100</v>
      </c>
      <c r="U9" s="27"/>
    </row>
    <row r="10" spans="1:21">
      <c r="A10" s="3"/>
      <c r="B10" s="13" t="s">
        <v>18</v>
      </c>
      <c r="C10" s="13" t="s">
        <v>61</v>
      </c>
      <c r="D10" s="13">
        <v>666</v>
      </c>
      <c r="E10" s="14" t="s">
        <v>73</v>
      </c>
      <c r="F10" s="14" t="s">
        <v>73</v>
      </c>
      <c r="G10" s="14" t="s">
        <v>73</v>
      </c>
      <c r="H10" s="14" t="s">
        <v>73</v>
      </c>
      <c r="I10" s="14" t="s">
        <v>73</v>
      </c>
      <c r="J10" s="14" t="s">
        <v>73</v>
      </c>
      <c r="K10" s="14" t="s">
        <v>73</v>
      </c>
      <c r="L10" s="14" t="s">
        <v>73</v>
      </c>
      <c r="M10" s="14" t="s">
        <v>73</v>
      </c>
      <c r="N10" s="14" t="s">
        <v>73</v>
      </c>
      <c r="O10" s="13">
        <v>666</v>
      </c>
      <c r="P10" s="46" t="s">
        <v>73</v>
      </c>
      <c r="Q10" s="13">
        <v>666</v>
      </c>
      <c r="R10" s="14" t="s">
        <v>73</v>
      </c>
      <c r="S10" s="13">
        <v>20.876999999999999</v>
      </c>
      <c r="T10" s="3"/>
      <c r="U10" s="27"/>
    </row>
    <row r="11" spans="1:21">
      <c r="A11" s="3"/>
      <c r="B11" s="2" t="s">
        <v>19</v>
      </c>
      <c r="C11" s="2" t="s">
        <v>61</v>
      </c>
      <c r="D11" s="2">
        <v>655</v>
      </c>
      <c r="E11" s="2">
        <v>666</v>
      </c>
      <c r="F11" s="2">
        <v>1.68</v>
      </c>
      <c r="G11" s="2">
        <v>681</v>
      </c>
      <c r="H11" s="2">
        <v>3.97</v>
      </c>
      <c r="I11" s="9" t="s">
        <v>73</v>
      </c>
      <c r="J11" s="9" t="s">
        <v>73</v>
      </c>
      <c r="K11" s="9" t="s">
        <v>73</v>
      </c>
      <c r="L11" s="9" t="s">
        <v>73</v>
      </c>
      <c r="M11" s="9" t="s">
        <v>73</v>
      </c>
      <c r="N11" s="9" t="s">
        <v>73</v>
      </c>
      <c r="O11" s="2">
        <v>682.63</v>
      </c>
      <c r="P11" s="46" t="s">
        <v>73</v>
      </c>
      <c r="Q11" s="2">
        <v>698</v>
      </c>
      <c r="R11" s="14" t="s">
        <v>73</v>
      </c>
      <c r="S11" s="2">
        <v>18.931999999999999</v>
      </c>
      <c r="T11" s="44" t="s">
        <v>101</v>
      </c>
    </row>
    <row r="12" spans="1:21">
      <c r="A12" s="3"/>
      <c r="B12" s="2" t="s">
        <v>20</v>
      </c>
      <c r="C12" s="2" t="s">
        <v>61</v>
      </c>
      <c r="D12" s="2">
        <v>597</v>
      </c>
      <c r="E12" s="2">
        <v>666</v>
      </c>
      <c r="F12" s="2">
        <v>11.56</v>
      </c>
      <c r="G12" s="2">
        <v>620</v>
      </c>
      <c r="H12" s="2">
        <v>3.85</v>
      </c>
      <c r="I12" s="2">
        <v>604</v>
      </c>
      <c r="J12" s="2">
        <v>1.17</v>
      </c>
      <c r="K12" s="2">
        <v>603</v>
      </c>
      <c r="L12" s="2">
        <v>1.01</v>
      </c>
      <c r="M12" s="9" t="s">
        <v>73</v>
      </c>
      <c r="N12" s="9" t="s">
        <v>73</v>
      </c>
      <c r="O12" s="2">
        <v>620.92999999999995</v>
      </c>
      <c r="P12" s="46" t="s">
        <v>73</v>
      </c>
      <c r="Q12" s="2">
        <v>635</v>
      </c>
      <c r="R12" s="14" t="s">
        <v>73</v>
      </c>
      <c r="S12" s="2">
        <v>18.966000000000001</v>
      </c>
      <c r="T12" s="44" t="s">
        <v>101</v>
      </c>
    </row>
    <row r="13" spans="1:21">
      <c r="A13" s="3"/>
      <c r="B13" s="2" t="s">
        <v>21</v>
      </c>
      <c r="C13" s="2" t="s">
        <v>61</v>
      </c>
      <c r="D13" s="2">
        <v>590</v>
      </c>
      <c r="E13" s="2" t="s">
        <v>75</v>
      </c>
      <c r="F13" s="2" t="s">
        <v>75</v>
      </c>
      <c r="G13" s="2">
        <v>620</v>
      </c>
      <c r="H13" s="2">
        <v>5.08</v>
      </c>
      <c r="I13" s="9" t="s">
        <v>73</v>
      </c>
      <c r="J13" s="9" t="s">
        <v>73</v>
      </c>
      <c r="K13" s="9" t="s">
        <v>73</v>
      </c>
      <c r="L13" s="9" t="s">
        <v>73</v>
      </c>
      <c r="M13" s="9" t="s">
        <v>73</v>
      </c>
      <c r="N13" s="9" t="s">
        <v>73</v>
      </c>
      <c r="O13" s="2">
        <v>606.42999999999995</v>
      </c>
      <c r="P13" s="46" t="s">
        <v>73</v>
      </c>
      <c r="Q13" s="2">
        <v>617</v>
      </c>
      <c r="R13" s="14" t="s">
        <v>73</v>
      </c>
      <c r="S13" s="2">
        <v>18.593</v>
      </c>
      <c r="T13" s="44" t="s">
        <v>102</v>
      </c>
    </row>
    <row r="14" spans="1:21" ht="15" thickBot="1">
      <c r="A14" s="3"/>
      <c r="B14" s="15" t="s">
        <v>22</v>
      </c>
      <c r="C14" s="15" t="s">
        <v>61</v>
      </c>
      <c r="D14" s="15">
        <v>593</v>
      </c>
      <c r="E14" s="15" t="s">
        <v>75</v>
      </c>
      <c r="F14" s="15" t="s">
        <v>75</v>
      </c>
      <c r="G14" s="16" t="s">
        <v>73</v>
      </c>
      <c r="H14" s="16" t="s">
        <v>73</v>
      </c>
      <c r="I14" s="16" t="s">
        <v>73</v>
      </c>
      <c r="J14" s="16" t="s">
        <v>73</v>
      </c>
      <c r="K14" s="16" t="s">
        <v>73</v>
      </c>
      <c r="L14" s="16" t="s">
        <v>73</v>
      </c>
      <c r="M14" s="16" t="s">
        <v>73</v>
      </c>
      <c r="N14" s="16" t="s">
        <v>73</v>
      </c>
      <c r="O14" s="15">
        <v>593</v>
      </c>
      <c r="P14" s="46" t="s">
        <v>73</v>
      </c>
      <c r="Q14" s="15">
        <v>593</v>
      </c>
      <c r="R14" s="14" t="s">
        <v>73</v>
      </c>
      <c r="S14" s="15">
        <v>19.506</v>
      </c>
      <c r="T14" s="3"/>
    </row>
    <row r="15" spans="1:21">
      <c r="A15" s="3"/>
      <c r="B15" s="13" t="s">
        <v>23</v>
      </c>
      <c r="C15" s="13" t="s">
        <v>62</v>
      </c>
      <c r="D15" s="13">
        <v>926</v>
      </c>
      <c r="E15" s="14" t="s">
        <v>73</v>
      </c>
      <c r="F15" s="14" t="s">
        <v>73</v>
      </c>
      <c r="G15" s="14" t="s">
        <v>73</v>
      </c>
      <c r="H15" s="14" t="s">
        <v>73</v>
      </c>
      <c r="I15" s="14" t="s">
        <v>73</v>
      </c>
      <c r="J15" s="14" t="s">
        <v>73</v>
      </c>
      <c r="K15" s="14" t="s">
        <v>73</v>
      </c>
      <c r="L15" s="14" t="s">
        <v>73</v>
      </c>
      <c r="M15" s="14" t="s">
        <v>73</v>
      </c>
      <c r="N15" s="14" t="s">
        <v>73</v>
      </c>
      <c r="O15" s="13">
        <v>926</v>
      </c>
      <c r="P15" s="46" t="s">
        <v>73</v>
      </c>
      <c r="Q15" s="13">
        <v>926</v>
      </c>
      <c r="R15" s="14" t="s">
        <v>73</v>
      </c>
      <c r="S15" s="13">
        <v>25.785</v>
      </c>
      <c r="T15" s="3"/>
    </row>
    <row r="16" spans="1:21">
      <c r="A16" s="3"/>
      <c r="B16" s="2" t="s">
        <v>24</v>
      </c>
      <c r="C16" s="2" t="s">
        <v>62</v>
      </c>
      <c r="D16" s="2">
        <v>890</v>
      </c>
      <c r="E16" s="2" t="s">
        <v>75</v>
      </c>
      <c r="F16" s="2" t="s">
        <v>75</v>
      </c>
      <c r="G16" s="9" t="s">
        <v>73</v>
      </c>
      <c r="H16" s="9" t="s">
        <v>73</v>
      </c>
      <c r="I16" s="9" t="s">
        <v>73</v>
      </c>
      <c r="J16" s="9" t="s">
        <v>73</v>
      </c>
      <c r="K16" s="9" t="s">
        <v>73</v>
      </c>
      <c r="L16" s="9" t="s">
        <v>73</v>
      </c>
      <c r="M16" s="9" t="s">
        <v>73</v>
      </c>
      <c r="N16" s="9" t="s">
        <v>73</v>
      </c>
      <c r="O16" s="2">
        <v>890.83299999999997</v>
      </c>
      <c r="P16" s="46" t="s">
        <v>73</v>
      </c>
      <c r="Q16" s="2">
        <v>896</v>
      </c>
      <c r="R16" s="9" t="s">
        <v>73</v>
      </c>
      <c r="S16" s="2">
        <v>26.263000000000002</v>
      </c>
      <c r="T16" s="3"/>
    </row>
    <row r="17" spans="1:20">
      <c r="A17" s="3"/>
      <c r="B17" s="2" t="s">
        <v>25</v>
      </c>
      <c r="C17" s="2" t="s">
        <v>62</v>
      </c>
      <c r="D17" s="2">
        <v>863</v>
      </c>
      <c r="E17" s="2" t="s">
        <v>75</v>
      </c>
      <c r="F17" s="2" t="s">
        <v>75</v>
      </c>
      <c r="G17" s="9" t="s">
        <v>73</v>
      </c>
      <c r="H17" s="9" t="s">
        <v>73</v>
      </c>
      <c r="I17" s="9" t="s">
        <v>73</v>
      </c>
      <c r="J17" s="9" t="s">
        <v>73</v>
      </c>
      <c r="K17" s="9" t="s">
        <v>73</v>
      </c>
      <c r="L17" s="9" t="s">
        <v>73</v>
      </c>
      <c r="M17" s="9" t="s">
        <v>73</v>
      </c>
      <c r="N17" s="9" t="s">
        <v>73</v>
      </c>
      <c r="O17" s="2">
        <v>867.76599999999996</v>
      </c>
      <c r="P17" s="46" t="s">
        <v>73</v>
      </c>
      <c r="Q17" s="2">
        <v>876</v>
      </c>
      <c r="R17" s="9" t="s">
        <v>73</v>
      </c>
      <c r="S17" s="2">
        <v>27.317</v>
      </c>
      <c r="T17" s="3"/>
    </row>
    <row r="18" spans="1:20">
      <c r="A18" s="3"/>
      <c r="B18" s="2" t="s">
        <v>26</v>
      </c>
      <c r="C18" s="2" t="s">
        <v>62</v>
      </c>
      <c r="D18" s="2">
        <v>951</v>
      </c>
      <c r="E18" s="2" t="s">
        <v>75</v>
      </c>
      <c r="F18" s="2" t="s">
        <v>75</v>
      </c>
      <c r="G18" s="9" t="s">
        <v>73</v>
      </c>
      <c r="H18" s="9" t="s">
        <v>73</v>
      </c>
      <c r="I18" s="9" t="s">
        <v>73</v>
      </c>
      <c r="J18" s="9" t="s">
        <v>73</v>
      </c>
      <c r="K18" s="9" t="s">
        <v>73</v>
      </c>
      <c r="L18" s="9" t="s">
        <v>73</v>
      </c>
      <c r="M18" s="9" t="s">
        <v>73</v>
      </c>
      <c r="N18" s="9" t="s">
        <v>73</v>
      </c>
      <c r="O18" s="2">
        <v>951</v>
      </c>
      <c r="P18" s="46" t="s">
        <v>73</v>
      </c>
      <c r="Q18" s="2">
        <v>951</v>
      </c>
      <c r="R18" s="9" t="s">
        <v>73</v>
      </c>
      <c r="S18" s="2">
        <v>25.841999999999999</v>
      </c>
      <c r="T18" s="3"/>
    </row>
    <row r="19" spans="1:20" ht="15" thickBot="1">
      <c r="A19" s="3"/>
      <c r="B19" s="15" t="s">
        <v>27</v>
      </c>
      <c r="C19" s="15" t="s">
        <v>62</v>
      </c>
      <c r="D19" s="15">
        <v>958</v>
      </c>
      <c r="E19" s="15" t="s">
        <v>75</v>
      </c>
      <c r="F19" s="15" t="s">
        <v>75</v>
      </c>
      <c r="G19" s="16" t="s">
        <v>73</v>
      </c>
      <c r="H19" s="16" t="s">
        <v>73</v>
      </c>
      <c r="I19" s="16" t="s">
        <v>73</v>
      </c>
      <c r="J19" s="16" t="s">
        <v>73</v>
      </c>
      <c r="K19" s="16" t="s">
        <v>73</v>
      </c>
      <c r="L19" s="16" t="s">
        <v>73</v>
      </c>
      <c r="M19" s="16" t="s">
        <v>73</v>
      </c>
      <c r="N19" s="16" t="s">
        <v>73</v>
      </c>
      <c r="O19" s="15">
        <v>958</v>
      </c>
      <c r="P19" s="47" t="s">
        <v>73</v>
      </c>
      <c r="Q19" s="15">
        <v>958</v>
      </c>
      <c r="R19" s="16" t="s">
        <v>73</v>
      </c>
      <c r="S19" s="15">
        <v>25.734000000000002</v>
      </c>
      <c r="T19" s="3"/>
    </row>
    <row r="20" spans="1:20">
      <c r="A20" s="3"/>
      <c r="B20" s="13" t="s">
        <v>28</v>
      </c>
      <c r="C20" s="13" t="s">
        <v>63</v>
      </c>
      <c r="D20" s="13">
        <v>1222</v>
      </c>
      <c r="E20" s="14" t="s">
        <v>73</v>
      </c>
      <c r="F20" s="14" t="s">
        <v>73</v>
      </c>
      <c r="G20" s="14" t="s">
        <v>73</v>
      </c>
      <c r="H20" s="14" t="s">
        <v>73</v>
      </c>
      <c r="I20" s="14" t="s">
        <v>73</v>
      </c>
      <c r="J20" s="14" t="s">
        <v>73</v>
      </c>
      <c r="K20" s="14" t="s">
        <v>73</v>
      </c>
      <c r="L20" s="14" t="s">
        <v>73</v>
      </c>
      <c r="M20" s="14" t="s">
        <v>73</v>
      </c>
      <c r="N20" s="14" t="s">
        <v>73</v>
      </c>
      <c r="O20" s="13">
        <v>1222</v>
      </c>
      <c r="P20" s="46" t="s">
        <v>73</v>
      </c>
      <c r="Q20" s="13">
        <v>1222</v>
      </c>
      <c r="R20" s="14" t="s">
        <v>73</v>
      </c>
      <c r="S20" s="13">
        <v>33.668999999999997</v>
      </c>
      <c r="T20" s="3"/>
    </row>
    <row r="21" spans="1:20">
      <c r="A21" s="3"/>
      <c r="B21" s="2" t="s">
        <v>29</v>
      </c>
      <c r="C21" s="2" t="s">
        <v>63</v>
      </c>
      <c r="D21" s="2">
        <v>1039</v>
      </c>
      <c r="E21" s="2" t="s">
        <v>75</v>
      </c>
      <c r="F21" s="2" t="s">
        <v>75</v>
      </c>
      <c r="G21" s="9" t="s">
        <v>73</v>
      </c>
      <c r="H21" s="9" t="s">
        <v>73</v>
      </c>
      <c r="I21" s="9" t="s">
        <v>73</v>
      </c>
      <c r="J21" s="9" t="s">
        <v>73</v>
      </c>
      <c r="K21" s="9" t="s">
        <v>73</v>
      </c>
      <c r="L21" s="9" t="s">
        <v>73</v>
      </c>
      <c r="M21" s="9" t="s">
        <v>73</v>
      </c>
      <c r="N21" s="9" t="s">
        <v>73</v>
      </c>
      <c r="O21" s="2">
        <v>1039</v>
      </c>
      <c r="P21" s="46" t="s">
        <v>73</v>
      </c>
      <c r="Q21" s="2">
        <v>1039</v>
      </c>
      <c r="R21" s="9" t="s">
        <v>73</v>
      </c>
      <c r="S21" s="2">
        <v>33.207999999999998</v>
      </c>
      <c r="T21" s="3"/>
    </row>
    <row r="22" spans="1:20">
      <c r="A22" s="3"/>
      <c r="B22" s="2" t="s">
        <v>30</v>
      </c>
      <c r="C22" s="2" t="s">
        <v>63</v>
      </c>
      <c r="D22" s="2">
        <v>1150</v>
      </c>
      <c r="E22" s="2" t="s">
        <v>75</v>
      </c>
      <c r="F22" s="2" t="s">
        <v>75</v>
      </c>
      <c r="G22" s="9" t="s">
        <v>73</v>
      </c>
      <c r="H22" s="9" t="s">
        <v>73</v>
      </c>
      <c r="I22" s="9" t="s">
        <v>73</v>
      </c>
      <c r="J22" s="9" t="s">
        <v>73</v>
      </c>
      <c r="K22" s="9" t="s">
        <v>73</v>
      </c>
      <c r="L22" s="9" t="s">
        <v>73</v>
      </c>
      <c r="M22" s="9" t="s">
        <v>73</v>
      </c>
      <c r="N22" s="9" t="s">
        <v>73</v>
      </c>
      <c r="O22" s="2">
        <v>1150.0329999999999</v>
      </c>
      <c r="P22" s="46" t="s">
        <v>73</v>
      </c>
      <c r="Q22" s="2">
        <v>1151</v>
      </c>
      <c r="R22" s="9" t="s">
        <v>73</v>
      </c>
      <c r="S22" s="2">
        <v>35.704000000000001</v>
      </c>
      <c r="T22" s="3"/>
    </row>
    <row r="23" spans="1:20">
      <c r="A23" s="3"/>
      <c r="B23" s="2" t="s">
        <v>31</v>
      </c>
      <c r="C23" s="2" t="s">
        <v>63</v>
      </c>
      <c r="D23" s="2">
        <v>1292</v>
      </c>
      <c r="E23" s="2" t="s">
        <v>75</v>
      </c>
      <c r="F23" s="2" t="s">
        <v>75</v>
      </c>
      <c r="G23" s="9" t="s">
        <v>73</v>
      </c>
      <c r="H23" s="9" t="s">
        <v>73</v>
      </c>
      <c r="I23" s="9" t="s">
        <v>73</v>
      </c>
      <c r="J23" s="9" t="s">
        <v>73</v>
      </c>
      <c r="K23" s="9" t="s">
        <v>73</v>
      </c>
      <c r="L23" s="9" t="s">
        <v>73</v>
      </c>
      <c r="M23" s="9" t="s">
        <v>73</v>
      </c>
      <c r="N23" s="9" t="s">
        <v>73</v>
      </c>
      <c r="O23" s="2">
        <v>1292</v>
      </c>
      <c r="P23" s="46" t="s">
        <v>73</v>
      </c>
      <c r="Q23" s="2">
        <v>1292</v>
      </c>
      <c r="R23" s="9" t="s">
        <v>73</v>
      </c>
      <c r="S23" s="2">
        <v>32.548000000000002</v>
      </c>
      <c r="T23" s="3"/>
    </row>
    <row r="24" spans="1:20" ht="15" thickBot="1">
      <c r="A24" s="3"/>
      <c r="B24" s="15" t="s">
        <v>32</v>
      </c>
      <c r="C24" s="15" t="s">
        <v>63</v>
      </c>
      <c r="D24" s="15">
        <v>1207</v>
      </c>
      <c r="E24" s="15" t="s">
        <v>75</v>
      </c>
      <c r="F24" s="15" t="s">
        <v>75</v>
      </c>
      <c r="G24" s="15">
        <v>1237</v>
      </c>
      <c r="H24" s="15">
        <v>2.4900000000000002</v>
      </c>
      <c r="I24" s="16" t="s">
        <v>73</v>
      </c>
      <c r="J24" s="16" t="s">
        <v>73</v>
      </c>
      <c r="K24" s="16" t="s">
        <v>73</v>
      </c>
      <c r="L24" s="16" t="s">
        <v>73</v>
      </c>
      <c r="M24" s="16" t="s">
        <v>73</v>
      </c>
      <c r="N24" s="16" t="s">
        <v>73</v>
      </c>
      <c r="O24" s="15">
        <v>1235.6669999999999</v>
      </c>
      <c r="P24" s="46" t="s">
        <v>73</v>
      </c>
      <c r="Q24" s="15">
        <v>1255</v>
      </c>
      <c r="R24" s="9" t="s">
        <v>73</v>
      </c>
      <c r="S24" s="15">
        <v>34.130000000000003</v>
      </c>
      <c r="T24" s="44" t="s">
        <v>102</v>
      </c>
    </row>
    <row r="25" spans="1:20">
      <c r="A25" s="3"/>
      <c r="B25" s="13" t="s">
        <v>33</v>
      </c>
      <c r="C25" s="13" t="s">
        <v>59</v>
      </c>
      <c r="D25" s="13">
        <v>945</v>
      </c>
      <c r="E25" s="13">
        <v>979</v>
      </c>
      <c r="F25" s="13">
        <v>3.6</v>
      </c>
      <c r="G25" s="13">
        <v>1008</v>
      </c>
      <c r="H25" s="13">
        <v>6.67</v>
      </c>
      <c r="I25" s="13">
        <v>946</v>
      </c>
      <c r="J25" s="13">
        <v>0.11</v>
      </c>
      <c r="K25" s="13">
        <v>955.3</v>
      </c>
      <c r="L25" s="13">
        <v>1.0900000000000001</v>
      </c>
      <c r="M25" s="14" t="s">
        <v>73</v>
      </c>
      <c r="N25" s="14" t="s">
        <v>73</v>
      </c>
      <c r="O25" s="13">
        <v>978.86</v>
      </c>
      <c r="P25" s="43">
        <v>965</v>
      </c>
      <c r="Q25" s="13">
        <v>985</v>
      </c>
      <c r="R25" s="13">
        <f t="shared" si="0"/>
        <v>2.1164021164021163</v>
      </c>
      <c r="S25" s="13">
        <v>35.575000000000003</v>
      </c>
      <c r="T25" s="44" t="s">
        <v>102</v>
      </c>
    </row>
    <row r="26" spans="1:20">
      <c r="A26" s="3"/>
      <c r="B26" s="2" t="s">
        <v>34</v>
      </c>
      <c r="C26" s="2" t="s">
        <v>59</v>
      </c>
      <c r="D26" s="2">
        <v>784</v>
      </c>
      <c r="E26" s="2" t="s">
        <v>75</v>
      </c>
      <c r="F26" s="2" t="s">
        <v>75</v>
      </c>
      <c r="G26" s="2">
        <v>809</v>
      </c>
      <c r="H26" s="2">
        <v>3.19</v>
      </c>
      <c r="I26" s="9" t="s">
        <v>73</v>
      </c>
      <c r="J26" s="9" t="s">
        <v>73</v>
      </c>
      <c r="K26" s="2">
        <v>786</v>
      </c>
      <c r="L26" s="2">
        <v>0.26</v>
      </c>
      <c r="M26" s="9" t="s">
        <v>73</v>
      </c>
      <c r="N26" s="9" t="s">
        <v>73</v>
      </c>
      <c r="O26" s="2">
        <v>797.47</v>
      </c>
      <c r="P26" s="45" t="s">
        <v>73</v>
      </c>
      <c r="Q26" s="2">
        <v>813</v>
      </c>
      <c r="R26" s="9" t="s">
        <v>73</v>
      </c>
      <c r="S26" s="2">
        <v>34.423000000000002</v>
      </c>
      <c r="T26" s="44" t="s">
        <v>100</v>
      </c>
    </row>
    <row r="27" spans="1:20">
      <c r="A27" s="3"/>
      <c r="B27" s="2" t="s">
        <v>35</v>
      </c>
      <c r="C27" s="2" t="s">
        <v>59</v>
      </c>
      <c r="D27" s="2">
        <v>848</v>
      </c>
      <c r="E27" s="2" t="s">
        <v>75</v>
      </c>
      <c r="F27" s="2" t="s">
        <v>75</v>
      </c>
      <c r="G27" s="2">
        <v>916</v>
      </c>
      <c r="H27" s="2">
        <v>8.02</v>
      </c>
      <c r="I27" s="9" t="s">
        <v>73</v>
      </c>
      <c r="J27" s="9" t="s">
        <v>73</v>
      </c>
      <c r="K27" s="2">
        <v>850.3</v>
      </c>
      <c r="L27" s="2">
        <v>0.27</v>
      </c>
      <c r="M27" s="2">
        <v>850</v>
      </c>
      <c r="N27" s="2">
        <v>0.24</v>
      </c>
      <c r="O27" s="2">
        <v>880.87</v>
      </c>
      <c r="P27" s="41">
        <v>860</v>
      </c>
      <c r="Q27" s="2">
        <v>896</v>
      </c>
      <c r="R27" s="2">
        <f t="shared" si="0"/>
        <v>1.4150943396226416</v>
      </c>
      <c r="S27" s="2">
        <v>34.994999999999997</v>
      </c>
      <c r="T27" s="44" t="s">
        <v>102</v>
      </c>
    </row>
    <row r="28" spans="1:20">
      <c r="A28" s="3"/>
      <c r="B28" s="2" t="s">
        <v>36</v>
      </c>
      <c r="C28" s="2" t="s">
        <v>59</v>
      </c>
      <c r="D28" s="2">
        <v>842</v>
      </c>
      <c r="E28" s="2" t="s">
        <v>75</v>
      </c>
      <c r="F28" s="2" t="s">
        <v>75</v>
      </c>
      <c r="G28" s="2">
        <v>880</v>
      </c>
      <c r="H28" s="2">
        <v>4.51</v>
      </c>
      <c r="I28" s="9" t="s">
        <v>73</v>
      </c>
      <c r="J28" s="9" t="s">
        <v>73</v>
      </c>
      <c r="K28" s="2">
        <v>853</v>
      </c>
      <c r="L28" s="2">
        <v>1.31</v>
      </c>
      <c r="M28" s="2">
        <v>851</v>
      </c>
      <c r="N28" s="2">
        <v>1.07</v>
      </c>
      <c r="O28" s="2">
        <v>891.07</v>
      </c>
      <c r="P28" s="41">
        <v>876</v>
      </c>
      <c r="Q28" s="2">
        <v>913</v>
      </c>
      <c r="R28" s="2">
        <f t="shared" si="0"/>
        <v>4.0380047505938244</v>
      </c>
      <c r="S28" s="2">
        <v>34.801000000000002</v>
      </c>
      <c r="T28" s="44" t="s">
        <v>102</v>
      </c>
    </row>
    <row r="29" spans="1:20" ht="15" thickBot="1">
      <c r="A29" s="3"/>
      <c r="B29" s="15" t="s">
        <v>37</v>
      </c>
      <c r="C29" s="15" t="s">
        <v>59</v>
      </c>
      <c r="D29" s="15">
        <v>902</v>
      </c>
      <c r="E29" s="15" t="s">
        <v>75</v>
      </c>
      <c r="F29" s="15" t="s">
        <v>75</v>
      </c>
      <c r="G29" s="15">
        <v>928</v>
      </c>
      <c r="H29" s="15">
        <v>2.88</v>
      </c>
      <c r="I29" s="15">
        <v>907</v>
      </c>
      <c r="J29" s="15">
        <v>0.55000000000000004</v>
      </c>
      <c r="K29" s="15">
        <v>907</v>
      </c>
      <c r="L29" s="15">
        <v>0.55000000000000004</v>
      </c>
      <c r="M29" s="15">
        <v>907</v>
      </c>
      <c r="N29" s="15">
        <v>0.55000000000000004</v>
      </c>
      <c r="O29" s="15">
        <v>935</v>
      </c>
      <c r="P29" s="42">
        <v>921</v>
      </c>
      <c r="Q29" s="15">
        <v>951</v>
      </c>
      <c r="R29" s="15">
        <f t="shared" si="0"/>
        <v>2.106430155210643</v>
      </c>
      <c r="S29" s="15">
        <v>3.992</v>
      </c>
      <c r="T29" s="44" t="s">
        <v>102</v>
      </c>
    </row>
    <row r="30" spans="1:20">
      <c r="A30" s="3"/>
      <c r="B30" s="13" t="s">
        <v>38</v>
      </c>
      <c r="C30" s="13" t="s">
        <v>64</v>
      </c>
      <c r="D30" s="13">
        <v>1046</v>
      </c>
      <c r="E30" s="13">
        <v>1097</v>
      </c>
      <c r="F30" s="13">
        <v>4.88</v>
      </c>
      <c r="G30" s="13">
        <v>1139</v>
      </c>
      <c r="H30" s="13">
        <v>8.89</v>
      </c>
      <c r="I30" s="13">
        <v>1091</v>
      </c>
      <c r="J30" s="13">
        <v>4.3</v>
      </c>
      <c r="K30" s="13" t="s">
        <v>75</v>
      </c>
      <c r="L30" s="13" t="s">
        <v>75</v>
      </c>
      <c r="M30" s="13">
        <v>1092</v>
      </c>
      <c r="N30" s="13">
        <v>4.4000000000000004</v>
      </c>
      <c r="O30" s="13">
        <v>1254.3</v>
      </c>
      <c r="P30" s="43">
        <v>1127</v>
      </c>
      <c r="Q30" s="13">
        <v>1395</v>
      </c>
      <c r="R30" s="13">
        <f t="shared" si="0"/>
        <v>7.7437858508604211</v>
      </c>
      <c r="S30" s="13">
        <v>34.582000000000001</v>
      </c>
      <c r="T30" s="44" t="s">
        <v>102</v>
      </c>
    </row>
    <row r="31" spans="1:20">
      <c r="A31" s="3"/>
      <c r="B31" s="2" t="s">
        <v>39</v>
      </c>
      <c r="C31" s="2" t="s">
        <v>64</v>
      </c>
      <c r="D31" s="2">
        <v>927</v>
      </c>
      <c r="E31" s="2" t="s">
        <v>75</v>
      </c>
      <c r="F31" s="2" t="s">
        <v>75</v>
      </c>
      <c r="G31" s="2">
        <v>998</v>
      </c>
      <c r="H31" s="2">
        <v>7.66</v>
      </c>
      <c r="I31" s="2">
        <v>960</v>
      </c>
      <c r="J31" s="2">
        <v>3.56</v>
      </c>
      <c r="K31" s="2">
        <v>983.2</v>
      </c>
      <c r="L31" s="2">
        <v>6.06</v>
      </c>
      <c r="M31" s="2">
        <v>957</v>
      </c>
      <c r="N31" s="2">
        <v>3.24</v>
      </c>
      <c r="O31" s="2">
        <v>1030.23</v>
      </c>
      <c r="P31" s="41">
        <v>969</v>
      </c>
      <c r="Q31" s="2">
        <v>1160</v>
      </c>
      <c r="R31" s="2">
        <f t="shared" si="0"/>
        <v>4.5307443365695796</v>
      </c>
      <c r="S31" s="2">
        <v>35.033999999999999</v>
      </c>
      <c r="T31" s="44" t="s">
        <v>100</v>
      </c>
    </row>
    <row r="32" spans="1:20">
      <c r="A32" s="3"/>
      <c r="B32" s="2" t="s">
        <v>40</v>
      </c>
      <c r="C32" s="2" t="s">
        <v>64</v>
      </c>
      <c r="D32" s="2">
        <v>1032</v>
      </c>
      <c r="E32" s="2" t="s">
        <v>75</v>
      </c>
      <c r="F32" s="2" t="s">
        <v>75</v>
      </c>
      <c r="G32" s="2">
        <v>1072</v>
      </c>
      <c r="H32" s="2">
        <v>3.88</v>
      </c>
      <c r="I32" s="9" t="s">
        <v>73</v>
      </c>
      <c r="J32" s="9" t="s">
        <v>73</v>
      </c>
      <c r="K32" s="2">
        <v>1034.3</v>
      </c>
      <c r="L32" s="2">
        <v>0.22</v>
      </c>
      <c r="M32" s="9" t="s">
        <v>73</v>
      </c>
      <c r="N32" s="9" t="s">
        <v>73</v>
      </c>
      <c r="O32" s="2">
        <v>1155</v>
      </c>
      <c r="P32" s="41">
        <v>1045</v>
      </c>
      <c r="Q32" s="2">
        <v>1298</v>
      </c>
      <c r="R32" s="2">
        <f t="shared" si="0"/>
        <v>1.2596899224806202</v>
      </c>
      <c r="S32" s="2">
        <v>32.694000000000003</v>
      </c>
      <c r="T32" s="44" t="s">
        <v>102</v>
      </c>
    </row>
    <row r="33" spans="1:20">
      <c r="A33" s="3"/>
      <c r="B33" s="2" t="s">
        <v>41</v>
      </c>
      <c r="C33" s="2" t="s">
        <v>64</v>
      </c>
      <c r="D33" s="2">
        <v>935</v>
      </c>
      <c r="E33" s="2" t="s">
        <v>75</v>
      </c>
      <c r="F33" s="2" t="s">
        <v>75</v>
      </c>
      <c r="G33" s="2">
        <v>1014</v>
      </c>
      <c r="H33" s="2">
        <v>8.4499999999999993</v>
      </c>
      <c r="I33" s="2">
        <v>978</v>
      </c>
      <c r="J33" s="2">
        <v>4.5999999999999996</v>
      </c>
      <c r="K33" s="2" t="s">
        <v>75</v>
      </c>
      <c r="L33" s="2" t="s">
        <v>75</v>
      </c>
      <c r="M33" s="2">
        <v>967</v>
      </c>
      <c r="N33" s="2">
        <v>3.42</v>
      </c>
      <c r="O33" s="2">
        <v>1111.5999999999999</v>
      </c>
      <c r="P33" s="41">
        <v>998</v>
      </c>
      <c r="Q33" s="2">
        <v>1215</v>
      </c>
      <c r="R33" s="2">
        <f t="shared" si="0"/>
        <v>6.737967914438503</v>
      </c>
      <c r="S33" s="2">
        <v>32.189</v>
      </c>
      <c r="T33" s="44" t="s">
        <v>102</v>
      </c>
    </row>
    <row r="34" spans="1:20" ht="15" thickBot="1">
      <c r="A34" s="3"/>
      <c r="B34" s="15" t="s">
        <v>42</v>
      </c>
      <c r="C34" s="15" t="s">
        <v>64</v>
      </c>
      <c r="D34" s="15">
        <v>977</v>
      </c>
      <c r="E34" s="15" t="s">
        <v>75</v>
      </c>
      <c r="F34" s="15" t="s">
        <v>75</v>
      </c>
      <c r="G34" s="15">
        <v>1014</v>
      </c>
      <c r="H34" s="15">
        <v>3.79</v>
      </c>
      <c r="I34" s="15">
        <v>1028</v>
      </c>
      <c r="J34" s="15">
        <v>5.22</v>
      </c>
      <c r="K34" s="15" t="s">
        <v>75</v>
      </c>
      <c r="L34" s="15" t="s">
        <v>75</v>
      </c>
      <c r="M34" s="15">
        <v>1015</v>
      </c>
      <c r="N34" s="15">
        <v>3.89</v>
      </c>
      <c r="O34" s="15">
        <v>1145.5999999999999</v>
      </c>
      <c r="P34" s="42">
        <v>1028</v>
      </c>
      <c r="Q34" s="15">
        <v>1271</v>
      </c>
      <c r="R34" s="15">
        <f t="shared" si="0"/>
        <v>5.2200614124872056</v>
      </c>
      <c r="S34" s="15">
        <v>33.436999999999998</v>
      </c>
      <c r="T34" s="3"/>
    </row>
    <row r="35" spans="1:20">
      <c r="A35" s="3"/>
      <c r="B35" s="13" t="s">
        <v>43</v>
      </c>
      <c r="C35" s="13" t="s">
        <v>65</v>
      </c>
      <c r="D35" s="13">
        <v>1218</v>
      </c>
      <c r="E35" s="13">
        <v>1231</v>
      </c>
      <c r="F35" s="13">
        <v>1.07</v>
      </c>
      <c r="G35" s="13">
        <v>1278</v>
      </c>
      <c r="H35" s="13">
        <v>4.93</v>
      </c>
      <c r="I35" s="13">
        <v>1271</v>
      </c>
      <c r="J35" s="13">
        <v>4.3499999999999996</v>
      </c>
      <c r="K35" s="13">
        <v>1288.5999999999999</v>
      </c>
      <c r="L35" s="13">
        <v>5.8</v>
      </c>
      <c r="M35" s="13">
        <v>1266</v>
      </c>
      <c r="N35" s="13">
        <v>3.94</v>
      </c>
      <c r="O35" s="13">
        <v>1359.27</v>
      </c>
      <c r="P35" s="43">
        <v>1328</v>
      </c>
      <c r="Q35" s="13">
        <v>1387</v>
      </c>
      <c r="R35" s="13">
        <f t="shared" si="0"/>
        <v>9.0311986863711002</v>
      </c>
      <c r="S35" s="13">
        <v>135.06800000000001</v>
      </c>
      <c r="T35" s="3"/>
    </row>
    <row r="36" spans="1:20">
      <c r="A36" s="3"/>
      <c r="B36" s="2" t="s">
        <v>44</v>
      </c>
      <c r="C36" s="2" t="s">
        <v>65</v>
      </c>
      <c r="D36" s="2">
        <v>1235</v>
      </c>
      <c r="E36" s="2" t="s">
        <v>75</v>
      </c>
      <c r="F36" s="2" t="s">
        <v>75</v>
      </c>
      <c r="G36" s="2">
        <v>1378</v>
      </c>
      <c r="H36" s="2">
        <v>11.58</v>
      </c>
      <c r="I36" s="2">
        <v>1320</v>
      </c>
      <c r="J36" s="2">
        <v>6.88</v>
      </c>
      <c r="K36" s="2" t="s">
        <v>75</v>
      </c>
      <c r="L36" s="2" t="s">
        <v>75</v>
      </c>
      <c r="M36" s="2">
        <v>1308</v>
      </c>
      <c r="N36" s="2">
        <v>5.91</v>
      </c>
      <c r="O36" s="2">
        <v>1383.6</v>
      </c>
      <c r="P36" s="41">
        <v>1330</v>
      </c>
      <c r="Q36" s="2">
        <v>1439</v>
      </c>
      <c r="R36" s="2">
        <f t="shared" si="0"/>
        <v>7.6923076923076925</v>
      </c>
      <c r="S36" s="2">
        <v>132.36199999999999</v>
      </c>
      <c r="T36" s="44" t="s">
        <v>102</v>
      </c>
    </row>
    <row r="37" spans="1:20">
      <c r="A37" s="3"/>
      <c r="B37" s="2" t="s">
        <v>45</v>
      </c>
      <c r="C37" s="2" t="s">
        <v>65</v>
      </c>
      <c r="D37" s="2">
        <v>1216</v>
      </c>
      <c r="E37" s="2" t="s">
        <v>75</v>
      </c>
      <c r="F37" s="2" t="s">
        <v>75</v>
      </c>
      <c r="G37" s="2">
        <v>1327</v>
      </c>
      <c r="H37" s="2">
        <v>9.1300000000000008</v>
      </c>
      <c r="I37" s="2">
        <v>1293</v>
      </c>
      <c r="J37" s="2">
        <v>6.33</v>
      </c>
      <c r="K37" s="2" t="s">
        <v>75</v>
      </c>
      <c r="L37" s="2" t="s">
        <v>75</v>
      </c>
      <c r="M37" s="2">
        <v>1256</v>
      </c>
      <c r="N37" s="2">
        <v>3.29</v>
      </c>
      <c r="O37" s="2">
        <v>1385.8</v>
      </c>
      <c r="P37" s="41">
        <v>1343</v>
      </c>
      <c r="Q37" s="2">
        <v>1417</v>
      </c>
      <c r="R37" s="2">
        <f t="shared" si="0"/>
        <v>10.444078947368421</v>
      </c>
      <c r="S37" s="2">
        <v>133.09</v>
      </c>
      <c r="T37" s="3"/>
    </row>
    <row r="38" spans="1:20">
      <c r="A38" s="3"/>
      <c r="B38" s="2" t="s">
        <v>46</v>
      </c>
      <c r="C38" s="2" t="s">
        <v>65</v>
      </c>
      <c r="D38" s="2">
        <v>1152</v>
      </c>
      <c r="E38" s="2" t="s">
        <v>75</v>
      </c>
      <c r="F38" s="2" t="s">
        <v>75</v>
      </c>
      <c r="G38" s="2">
        <v>1336</v>
      </c>
      <c r="H38" s="2">
        <v>15.97</v>
      </c>
      <c r="I38" s="2">
        <v>1293</v>
      </c>
      <c r="J38" s="2">
        <v>12.24</v>
      </c>
      <c r="K38" s="2" t="s">
        <v>75</v>
      </c>
      <c r="L38" s="2" t="s">
        <v>75</v>
      </c>
      <c r="M38" s="2">
        <v>1251</v>
      </c>
      <c r="N38" s="2">
        <v>8.59</v>
      </c>
      <c r="O38" s="2">
        <v>1334.7</v>
      </c>
      <c r="P38" s="41">
        <v>1309</v>
      </c>
      <c r="Q38" s="2">
        <v>1356</v>
      </c>
      <c r="R38" s="2">
        <f t="shared" si="0"/>
        <v>13.628472222222221</v>
      </c>
      <c r="S38" s="2">
        <v>132.369</v>
      </c>
      <c r="T38" s="44" t="s">
        <v>102</v>
      </c>
    </row>
    <row r="39" spans="1:20" ht="15" thickBot="1">
      <c r="A39" s="3"/>
      <c r="B39" s="15" t="s">
        <v>47</v>
      </c>
      <c r="C39" s="15" t="s">
        <v>65</v>
      </c>
      <c r="D39" s="15">
        <v>1355</v>
      </c>
      <c r="E39" s="15" t="s">
        <v>75</v>
      </c>
      <c r="F39" s="15" t="s">
        <v>75</v>
      </c>
      <c r="G39" s="15">
        <v>1411</v>
      </c>
      <c r="H39" s="15">
        <v>4.13</v>
      </c>
      <c r="I39" s="15">
        <v>1368</v>
      </c>
      <c r="J39" s="15">
        <v>0.96</v>
      </c>
      <c r="K39" s="15">
        <v>1439.6</v>
      </c>
      <c r="L39" s="15">
        <v>6.24</v>
      </c>
      <c r="M39" s="15">
        <v>1387</v>
      </c>
      <c r="N39" s="15">
        <v>2.36</v>
      </c>
      <c r="O39" s="15">
        <v>1471.4</v>
      </c>
      <c r="P39" s="42">
        <v>1450</v>
      </c>
      <c r="Q39" s="15">
        <v>1495</v>
      </c>
      <c r="R39" s="15">
        <f t="shared" si="0"/>
        <v>7.0110701107011062</v>
      </c>
      <c r="S39" s="15">
        <v>136.5</v>
      </c>
      <c r="T39" s="3"/>
    </row>
    <row r="40" spans="1:20">
      <c r="A40" s="3"/>
      <c r="B40" s="13" t="s">
        <v>48</v>
      </c>
      <c r="C40" s="13" t="s">
        <v>66</v>
      </c>
      <c r="D40" s="13">
        <v>1784</v>
      </c>
      <c r="E40" s="14" t="s">
        <v>73</v>
      </c>
      <c r="F40" s="14" t="s">
        <v>73</v>
      </c>
      <c r="G40" s="13" t="s">
        <v>75</v>
      </c>
      <c r="H40" s="13" t="s">
        <v>75</v>
      </c>
      <c r="I40" s="14" t="s">
        <v>73</v>
      </c>
      <c r="J40" s="14" t="s">
        <v>73</v>
      </c>
      <c r="K40" s="13" t="s">
        <v>75</v>
      </c>
      <c r="L40" s="13" t="s">
        <v>75</v>
      </c>
      <c r="M40" s="14" t="s">
        <v>73</v>
      </c>
      <c r="N40" s="14" t="s">
        <v>73</v>
      </c>
      <c r="O40" s="13">
        <v>1851.03</v>
      </c>
      <c r="P40" s="43">
        <v>1826</v>
      </c>
      <c r="Q40" s="13">
        <v>1866</v>
      </c>
      <c r="R40" s="13">
        <f t="shared" si="0"/>
        <v>2.3542600896860986</v>
      </c>
      <c r="S40" s="13">
        <v>225.31</v>
      </c>
      <c r="T40" s="3"/>
    </row>
    <row r="41" spans="1:20">
      <c r="A41" s="3"/>
      <c r="B41" s="2" t="s">
        <v>49</v>
      </c>
      <c r="C41" s="2" t="s">
        <v>66</v>
      </c>
      <c r="D41" s="2">
        <v>1850</v>
      </c>
      <c r="E41" s="2" t="s">
        <v>75</v>
      </c>
      <c r="F41" s="2" t="s">
        <v>75</v>
      </c>
      <c r="G41" s="2" t="s">
        <v>75</v>
      </c>
      <c r="H41" s="2" t="s">
        <v>75</v>
      </c>
      <c r="I41" s="9" t="s">
        <v>73</v>
      </c>
      <c r="J41" s="9" t="s">
        <v>73</v>
      </c>
      <c r="K41" s="2" t="s">
        <v>75</v>
      </c>
      <c r="L41" s="2" t="s">
        <v>75</v>
      </c>
      <c r="M41" s="2">
        <v>1857</v>
      </c>
      <c r="N41" s="2">
        <v>0.38</v>
      </c>
      <c r="O41" s="2">
        <v>1928</v>
      </c>
      <c r="P41" s="41">
        <v>1894</v>
      </c>
      <c r="Q41" s="2">
        <v>1967</v>
      </c>
      <c r="R41" s="2">
        <f t="shared" si="0"/>
        <v>2.3783783783783785</v>
      </c>
      <c r="S41" s="2">
        <v>225.32</v>
      </c>
      <c r="T41" s="3"/>
    </row>
    <row r="42" spans="1:20">
      <c r="A42" s="3"/>
      <c r="B42" s="2" t="s">
        <v>50</v>
      </c>
      <c r="C42" s="2" t="s">
        <v>66</v>
      </c>
      <c r="D42" s="2">
        <v>1719</v>
      </c>
      <c r="E42" s="2" t="s">
        <v>75</v>
      </c>
      <c r="F42" s="2" t="s">
        <v>75</v>
      </c>
      <c r="G42" s="2" t="s">
        <v>75</v>
      </c>
      <c r="H42" s="2" t="s">
        <v>75</v>
      </c>
      <c r="I42" s="9" t="s">
        <v>73</v>
      </c>
      <c r="J42" s="9" t="s">
        <v>73</v>
      </c>
      <c r="K42" s="2" t="s">
        <v>75</v>
      </c>
      <c r="L42" s="2" t="s">
        <v>75</v>
      </c>
      <c r="M42" s="2">
        <v>1719</v>
      </c>
      <c r="N42" s="2">
        <v>0</v>
      </c>
      <c r="O42" s="2">
        <v>1768.97</v>
      </c>
      <c r="P42" s="41">
        <v>1747</v>
      </c>
      <c r="Q42" s="2">
        <v>1795</v>
      </c>
      <c r="R42" s="2">
        <f t="shared" si="0"/>
        <v>1.6288539848749273</v>
      </c>
      <c r="S42" s="2">
        <v>221.464</v>
      </c>
      <c r="T42" s="3"/>
    </row>
    <row r="43" spans="1:20">
      <c r="A43" s="3"/>
      <c r="B43" s="2" t="s">
        <v>51</v>
      </c>
      <c r="C43" s="2" t="s">
        <v>66</v>
      </c>
      <c r="D43" s="2">
        <v>1721</v>
      </c>
      <c r="E43" s="2" t="s">
        <v>75</v>
      </c>
      <c r="F43" s="2" t="s">
        <v>75</v>
      </c>
      <c r="G43" s="2" t="s">
        <v>75</v>
      </c>
      <c r="H43" s="2" t="s">
        <v>75</v>
      </c>
      <c r="I43" s="2">
        <v>1753</v>
      </c>
      <c r="J43" s="2">
        <v>1.86</v>
      </c>
      <c r="K43" s="2" t="s">
        <v>75</v>
      </c>
      <c r="L43" s="2" t="s">
        <v>75</v>
      </c>
      <c r="M43" s="2">
        <v>1766</v>
      </c>
      <c r="N43" s="2">
        <v>2.61</v>
      </c>
      <c r="O43" s="2">
        <v>1839.53</v>
      </c>
      <c r="P43" s="41">
        <v>1825</v>
      </c>
      <c r="Q43" s="2">
        <v>1858</v>
      </c>
      <c r="R43" s="2">
        <f t="shared" si="0"/>
        <v>6.0429982568274259</v>
      </c>
      <c r="S43" s="2">
        <v>221.041</v>
      </c>
      <c r="T43" s="3"/>
    </row>
    <row r="44" spans="1:20" ht="15" thickBot="1">
      <c r="A44" s="3"/>
      <c r="B44" s="15" t="s">
        <v>52</v>
      </c>
      <c r="C44" s="15" t="s">
        <v>66</v>
      </c>
      <c r="D44" s="15">
        <v>1888</v>
      </c>
      <c r="E44" s="15" t="s">
        <v>75</v>
      </c>
      <c r="F44" s="15" t="s">
        <v>75</v>
      </c>
      <c r="G44" s="15" t="s">
        <v>75</v>
      </c>
      <c r="H44" s="15" t="s">
        <v>75</v>
      </c>
      <c r="I44" s="16" t="s">
        <v>73</v>
      </c>
      <c r="J44" s="16" t="s">
        <v>73</v>
      </c>
      <c r="K44" s="15" t="s">
        <v>75</v>
      </c>
      <c r="L44" s="15" t="s">
        <v>75</v>
      </c>
      <c r="M44" s="16" t="s">
        <v>73</v>
      </c>
      <c r="N44" s="16" t="s">
        <v>73</v>
      </c>
      <c r="O44" s="15">
        <v>1971.27</v>
      </c>
      <c r="P44" s="42">
        <v>1949</v>
      </c>
      <c r="Q44" s="15">
        <v>1996</v>
      </c>
      <c r="R44" s="15">
        <f t="shared" si="0"/>
        <v>3.2309322033898304</v>
      </c>
      <c r="S44" s="15">
        <v>232.494</v>
      </c>
      <c r="T44" s="3"/>
    </row>
    <row r="45" spans="1:20">
      <c r="A45" s="3"/>
      <c r="B45" s="13" t="s">
        <v>53</v>
      </c>
      <c r="C45" s="13" t="s">
        <v>67</v>
      </c>
      <c r="D45" s="13">
        <v>1268</v>
      </c>
      <c r="E45" s="13">
        <v>1305</v>
      </c>
      <c r="F45" s="13">
        <v>2.92</v>
      </c>
      <c r="G45" s="13">
        <v>1373</v>
      </c>
      <c r="H45" s="13">
        <v>8.2799999999999994</v>
      </c>
      <c r="I45" s="13">
        <v>1334</v>
      </c>
      <c r="J45" s="13">
        <v>5.21</v>
      </c>
      <c r="K45" s="13">
        <v>1355.6</v>
      </c>
      <c r="L45" s="13">
        <v>6.91</v>
      </c>
      <c r="M45" s="13">
        <v>1311</v>
      </c>
      <c r="N45" s="13">
        <v>3.39</v>
      </c>
      <c r="O45" s="13">
        <v>1385.7</v>
      </c>
      <c r="P45" s="43">
        <v>1370</v>
      </c>
      <c r="Q45" s="13">
        <v>1406</v>
      </c>
      <c r="R45" s="13">
        <f t="shared" si="0"/>
        <v>8.0441640378548893</v>
      </c>
      <c r="S45" s="13">
        <v>135.79400000000001</v>
      </c>
      <c r="T45" s="44" t="s">
        <v>102</v>
      </c>
    </row>
    <row r="46" spans="1:20">
      <c r="A46" s="3"/>
      <c r="B46" s="2" t="s">
        <v>54</v>
      </c>
      <c r="C46" s="2" t="s">
        <v>67</v>
      </c>
      <c r="D46" s="2">
        <v>1397</v>
      </c>
      <c r="E46" s="2" t="s">
        <v>75</v>
      </c>
      <c r="F46" s="2" t="s">
        <v>75</v>
      </c>
      <c r="G46" s="2">
        <v>1498</v>
      </c>
      <c r="H46" s="2">
        <v>7.23</v>
      </c>
      <c r="I46" s="2">
        <v>1457</v>
      </c>
      <c r="J46" s="2">
        <v>4.29</v>
      </c>
      <c r="K46" s="2">
        <v>1486.8</v>
      </c>
      <c r="L46" s="2">
        <v>6.43</v>
      </c>
      <c r="M46" s="2">
        <v>1473</v>
      </c>
      <c r="N46" s="2">
        <v>5.44</v>
      </c>
      <c r="O46" s="2">
        <v>1548.03</v>
      </c>
      <c r="P46" s="41">
        <v>1531</v>
      </c>
      <c r="Q46" s="2">
        <v>1574</v>
      </c>
      <c r="R46" s="2">
        <f t="shared" si="0"/>
        <v>9.5919828203292763</v>
      </c>
      <c r="S46" s="2">
        <v>134.50700000000001</v>
      </c>
      <c r="T46" s="3"/>
    </row>
    <row r="47" spans="1:20">
      <c r="A47" s="3"/>
      <c r="B47" s="2" t="s">
        <v>55</v>
      </c>
      <c r="C47" s="2" t="s">
        <v>67</v>
      </c>
      <c r="D47" s="2">
        <v>1196</v>
      </c>
      <c r="E47" s="2" t="s">
        <v>75</v>
      </c>
      <c r="F47" s="2" t="s">
        <v>75</v>
      </c>
      <c r="G47" s="2">
        <v>1296</v>
      </c>
      <c r="H47" s="2">
        <v>8.36</v>
      </c>
      <c r="I47" s="2">
        <v>1267</v>
      </c>
      <c r="J47" s="2">
        <v>5.94</v>
      </c>
      <c r="K47" s="2" t="s">
        <v>75</v>
      </c>
      <c r="L47" s="2" t="s">
        <v>75</v>
      </c>
      <c r="M47" s="2">
        <v>1282</v>
      </c>
      <c r="N47" s="2">
        <v>7.19</v>
      </c>
      <c r="O47" s="2">
        <v>1367.57</v>
      </c>
      <c r="P47" s="41">
        <v>1336</v>
      </c>
      <c r="Q47" s="2">
        <v>1404</v>
      </c>
      <c r="R47" s="2">
        <f t="shared" si="0"/>
        <v>11.705685618729097</v>
      </c>
      <c r="S47" s="2">
        <v>128.268</v>
      </c>
      <c r="T47" s="3"/>
    </row>
    <row r="48" spans="1:20">
      <c r="A48" s="3"/>
      <c r="B48" s="2" t="s">
        <v>56</v>
      </c>
      <c r="C48" s="2" t="s">
        <v>67</v>
      </c>
      <c r="D48" s="2">
        <v>1233</v>
      </c>
      <c r="E48" s="2" t="s">
        <v>75</v>
      </c>
      <c r="F48" s="2" t="s">
        <v>75</v>
      </c>
      <c r="G48" s="2">
        <v>1351</v>
      </c>
      <c r="H48" s="2">
        <v>9.57</v>
      </c>
      <c r="I48" s="2">
        <v>1290</v>
      </c>
      <c r="J48" s="2">
        <v>4.62</v>
      </c>
      <c r="K48" s="2" t="s">
        <v>75</v>
      </c>
      <c r="L48" s="2" t="s">
        <v>75</v>
      </c>
      <c r="M48" s="2">
        <v>1283</v>
      </c>
      <c r="N48" s="2">
        <v>4.0599999999999996</v>
      </c>
      <c r="O48" s="2">
        <v>1375.5</v>
      </c>
      <c r="P48" s="41">
        <v>1348</v>
      </c>
      <c r="Q48" s="2">
        <v>1414</v>
      </c>
      <c r="R48" s="2">
        <f t="shared" si="0"/>
        <v>9.3268450932684512</v>
      </c>
      <c r="S48" s="2">
        <v>132.923</v>
      </c>
      <c r="T48" s="44" t="s">
        <v>102</v>
      </c>
    </row>
    <row r="49" spans="1:20">
      <c r="A49" s="3"/>
      <c r="B49" s="2" t="s">
        <v>57</v>
      </c>
      <c r="C49" s="2" t="s">
        <v>67</v>
      </c>
      <c r="D49" s="2">
        <v>1222</v>
      </c>
      <c r="E49" s="2" t="s">
        <v>75</v>
      </c>
      <c r="F49" s="2" t="s">
        <v>75</v>
      </c>
      <c r="G49" s="2">
        <v>1352</v>
      </c>
      <c r="H49" s="2">
        <v>10.64</v>
      </c>
      <c r="I49" s="2">
        <v>1259</v>
      </c>
      <c r="J49" s="2">
        <v>3.03</v>
      </c>
      <c r="K49" s="2" t="s">
        <v>75</v>
      </c>
      <c r="L49" s="2" t="s">
        <v>75</v>
      </c>
      <c r="M49" s="10">
        <v>1290</v>
      </c>
      <c r="N49" s="2">
        <v>5.56</v>
      </c>
      <c r="O49" s="2">
        <v>1362.9</v>
      </c>
      <c r="P49" s="41">
        <v>1341</v>
      </c>
      <c r="Q49" s="2">
        <v>1385</v>
      </c>
      <c r="R49" s="2">
        <f t="shared" si="0"/>
        <v>9.7381342062193124</v>
      </c>
      <c r="S49" s="2">
        <v>131.43299999999999</v>
      </c>
      <c r="T49" s="44" t="s">
        <v>102</v>
      </c>
    </row>
    <row r="50" spans="1:20" ht="23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2" spans="1:20">
      <c r="A52" s="6"/>
      <c r="B52" s="7" t="s">
        <v>74</v>
      </c>
      <c r="C52" s="6"/>
      <c r="D52" s="6"/>
      <c r="E52" s="6"/>
    </row>
    <row r="53" spans="1:20">
      <c r="B53" s="8" t="s">
        <v>76</v>
      </c>
    </row>
    <row r="54" spans="1:20">
      <c r="B54" t="s">
        <v>77</v>
      </c>
    </row>
    <row r="55" spans="1:20">
      <c r="B55" t="s">
        <v>78</v>
      </c>
    </row>
    <row r="56" spans="1:20">
      <c r="B56" t="s">
        <v>106</v>
      </c>
    </row>
    <row r="57" spans="1:20">
      <c r="B57" t="s">
        <v>80</v>
      </c>
    </row>
  </sheetData>
  <mergeCells count="15">
    <mergeCell ref="B4:B6"/>
    <mergeCell ref="C4:C6"/>
    <mergeCell ref="D4:D6"/>
    <mergeCell ref="O4:S4"/>
    <mergeCell ref="O5:S5"/>
    <mergeCell ref="E4:F4"/>
    <mergeCell ref="E5:F5"/>
    <mergeCell ref="G4:H4"/>
    <mergeCell ref="G5:H5"/>
    <mergeCell ref="I4:J4"/>
    <mergeCell ref="I5:J5"/>
    <mergeCell ref="K4:L4"/>
    <mergeCell ref="K5:L5"/>
    <mergeCell ref="M4:N4"/>
    <mergeCell ref="M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C40"/>
  <sheetViews>
    <sheetView topLeftCell="C1" workbookViewId="0">
      <selection activeCell="S17" sqref="S17"/>
    </sheetView>
  </sheetViews>
  <sheetFormatPr defaultRowHeight="14.25"/>
  <cols>
    <col min="1" max="1" width="4.375" customWidth="1"/>
    <col min="4" max="4" width="19.375" bestFit="1" customWidth="1"/>
    <col min="5" max="5" width="6.75" customWidth="1"/>
    <col min="6" max="6" width="8" customWidth="1"/>
    <col min="7" max="7" width="7.75" customWidth="1"/>
    <col min="8" max="8" width="7.875" customWidth="1"/>
    <col min="9" max="9" width="6.625" customWidth="1"/>
    <col min="10" max="10" width="7.25" customWidth="1"/>
    <col min="11" max="11" width="6.375" customWidth="1"/>
    <col min="12" max="12" width="7.25" customWidth="1"/>
    <col min="13" max="13" width="9.25" customWidth="1"/>
    <col min="14" max="14" width="8.625" customWidth="1"/>
    <col min="15" max="15" width="6.875" customWidth="1"/>
    <col min="16" max="16" width="8.375" hidden="1" customWidth="1"/>
    <col min="17" max="17" width="8.625" customWidth="1"/>
    <col min="18" max="18" width="7.25" customWidth="1"/>
    <col min="20" max="20" width="4.375" customWidth="1"/>
    <col min="23" max="23" width="15" customWidth="1"/>
    <col min="24" max="24" width="13" customWidth="1"/>
    <col min="25" max="25" width="8.75" customWidth="1"/>
    <col min="26" max="26" width="7.375" customWidth="1"/>
    <col min="27" max="27" width="6.875" customWidth="1"/>
    <col min="28" max="28" width="8.875" customWidth="1"/>
    <col min="29" max="29" width="4.75" customWidth="1"/>
  </cols>
  <sheetData>
    <row r="2" spans="1:29">
      <c r="A2" s="1" t="s">
        <v>81</v>
      </c>
      <c r="B2" s="1"/>
      <c r="C2" s="1"/>
      <c r="D2" s="1"/>
      <c r="E2" s="1"/>
      <c r="F2" s="1"/>
      <c r="G2" s="17"/>
      <c r="T2" s="1" t="s">
        <v>81</v>
      </c>
      <c r="U2" s="1"/>
      <c r="V2" s="1"/>
      <c r="W2" s="1"/>
      <c r="X2" s="17"/>
      <c r="Y2" s="17"/>
      <c r="Z2" s="17"/>
    </row>
    <row r="3" spans="1:2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/>
      <c r="B4" s="52" t="s">
        <v>1</v>
      </c>
      <c r="C4" s="52" t="s">
        <v>2</v>
      </c>
      <c r="D4" s="52" t="s">
        <v>3</v>
      </c>
      <c r="E4" s="58" t="s">
        <v>82</v>
      </c>
      <c r="F4" s="59"/>
      <c r="G4" s="52" t="s">
        <v>83</v>
      </c>
      <c r="H4" s="59"/>
      <c r="I4" s="52" t="s">
        <v>12</v>
      </c>
      <c r="J4" s="54"/>
      <c r="K4" s="52" t="s">
        <v>13</v>
      </c>
      <c r="L4" s="54"/>
      <c r="M4" s="52" t="s">
        <v>14</v>
      </c>
      <c r="N4" s="52"/>
      <c r="O4" s="52"/>
      <c r="P4" s="52"/>
      <c r="Q4" s="52"/>
      <c r="R4" s="3"/>
      <c r="T4" s="3"/>
      <c r="U4" s="52" t="s">
        <v>1</v>
      </c>
      <c r="V4" s="52" t="s">
        <v>2</v>
      </c>
      <c r="W4" s="40" t="s">
        <v>82</v>
      </c>
      <c r="X4" s="39" t="s">
        <v>13</v>
      </c>
      <c r="Y4" s="52" t="s">
        <v>14</v>
      </c>
      <c r="Z4" s="52"/>
      <c r="AA4" s="52"/>
      <c r="AB4" s="52"/>
      <c r="AC4" s="3"/>
    </row>
    <row r="5" spans="1:29">
      <c r="A5" s="3"/>
      <c r="B5" s="52"/>
      <c r="C5" s="52"/>
      <c r="D5" s="52"/>
      <c r="E5" s="52">
        <v>2002</v>
      </c>
      <c r="F5" s="52"/>
      <c r="G5" s="52">
        <v>1999</v>
      </c>
      <c r="H5" s="52"/>
      <c r="I5" s="52">
        <v>2006</v>
      </c>
      <c r="J5" s="52"/>
      <c r="K5" s="52">
        <v>2007</v>
      </c>
      <c r="L5" s="52"/>
      <c r="M5" s="52">
        <v>2008</v>
      </c>
      <c r="N5" s="52"/>
      <c r="O5" s="52"/>
      <c r="P5" s="52"/>
      <c r="Q5" s="52"/>
      <c r="R5" s="3"/>
      <c r="T5" s="3"/>
      <c r="U5" s="52"/>
      <c r="V5" s="52"/>
      <c r="W5" s="39">
        <v>2002</v>
      </c>
      <c r="X5" s="39">
        <v>2007</v>
      </c>
      <c r="Y5" s="52">
        <v>2008</v>
      </c>
      <c r="Z5" s="52"/>
      <c r="AA5" s="52"/>
      <c r="AB5" s="52"/>
      <c r="AC5" s="3"/>
    </row>
    <row r="6" spans="1:29">
      <c r="A6" s="3"/>
      <c r="B6" s="52"/>
      <c r="C6" s="52"/>
      <c r="D6" s="52"/>
      <c r="E6" s="4" t="s">
        <v>5</v>
      </c>
      <c r="F6" s="5" t="s">
        <v>6</v>
      </c>
      <c r="G6" s="5" t="s">
        <v>5</v>
      </c>
      <c r="H6" s="5" t="s">
        <v>6</v>
      </c>
      <c r="I6" s="5" t="s">
        <v>5</v>
      </c>
      <c r="J6" s="5" t="s">
        <v>6</v>
      </c>
      <c r="K6" s="5" t="s">
        <v>5</v>
      </c>
      <c r="L6" s="5" t="s">
        <v>6</v>
      </c>
      <c r="M6" s="5" t="s">
        <v>68</v>
      </c>
      <c r="N6" s="5" t="s">
        <v>69</v>
      </c>
      <c r="O6" s="5" t="s">
        <v>70</v>
      </c>
      <c r="P6" s="5" t="s">
        <v>71</v>
      </c>
      <c r="Q6" s="5" t="s">
        <v>72</v>
      </c>
      <c r="R6" s="3"/>
      <c r="T6" s="3"/>
      <c r="U6" s="52"/>
      <c r="V6" s="52"/>
      <c r="W6" s="12" t="s">
        <v>5</v>
      </c>
      <c r="X6" s="11" t="s">
        <v>5</v>
      </c>
      <c r="Y6" s="11" t="s">
        <v>68</v>
      </c>
      <c r="Z6" s="11" t="s">
        <v>69</v>
      </c>
      <c r="AA6" s="11" t="s">
        <v>70</v>
      </c>
      <c r="AB6" s="11" t="s">
        <v>72</v>
      </c>
      <c r="AC6" s="3"/>
    </row>
    <row r="7" spans="1:29">
      <c r="A7" s="3"/>
      <c r="B7" s="21" t="s">
        <v>86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3"/>
      <c r="T7" s="3"/>
      <c r="U7" s="21" t="s">
        <v>86</v>
      </c>
      <c r="V7" s="22"/>
      <c r="W7" s="22"/>
      <c r="X7" s="22"/>
      <c r="Y7" s="22"/>
      <c r="Z7" s="22"/>
      <c r="AA7" s="22"/>
      <c r="AB7" s="22"/>
      <c r="AC7" s="3"/>
    </row>
    <row r="8" spans="1:29">
      <c r="A8" s="3"/>
      <c r="B8" s="2" t="s">
        <v>84</v>
      </c>
      <c r="C8" s="2" t="s">
        <v>59</v>
      </c>
      <c r="D8" s="2">
        <v>69</v>
      </c>
      <c r="E8" s="2">
        <v>736</v>
      </c>
      <c r="F8" s="2">
        <f>(E8-D8)/100</f>
        <v>6.67</v>
      </c>
      <c r="G8" s="2">
        <v>109</v>
      </c>
      <c r="H8" s="2">
        <f>(G8-D8)/100</f>
        <v>0.4</v>
      </c>
      <c r="I8" s="9" t="s">
        <v>73</v>
      </c>
      <c r="J8" s="9" t="s">
        <v>73</v>
      </c>
      <c r="K8" s="24">
        <v>75</v>
      </c>
      <c r="L8" s="24">
        <f>(K8-D8)/100</f>
        <v>0.06</v>
      </c>
      <c r="M8" s="2">
        <v>261.77</v>
      </c>
      <c r="N8" s="41">
        <v>174</v>
      </c>
      <c r="O8" s="2">
        <v>378</v>
      </c>
      <c r="P8" s="2">
        <f>((N8-D8)/D8)*100</f>
        <v>152.17391304347828</v>
      </c>
      <c r="Q8" s="2">
        <v>35.088999999999999</v>
      </c>
      <c r="R8" s="44" t="s">
        <v>103</v>
      </c>
      <c r="T8" s="3"/>
      <c r="U8" s="2" t="s">
        <v>53</v>
      </c>
      <c r="V8" s="2" t="s">
        <v>67</v>
      </c>
      <c r="W8" s="2">
        <v>2928</v>
      </c>
      <c r="X8" s="24">
        <v>1506</v>
      </c>
      <c r="Y8" s="2">
        <v>1580.37</v>
      </c>
      <c r="Z8" s="41">
        <v>1507</v>
      </c>
      <c r="AA8" s="2">
        <v>1741.5</v>
      </c>
      <c r="AB8" s="2">
        <v>136.09200000000001</v>
      </c>
      <c r="AC8" s="44" t="s">
        <v>103</v>
      </c>
    </row>
    <row r="9" spans="1:29">
      <c r="A9" s="3"/>
      <c r="B9" s="2" t="s">
        <v>85</v>
      </c>
      <c r="C9" s="2" t="s">
        <v>59</v>
      </c>
      <c r="D9" s="2">
        <v>0</v>
      </c>
      <c r="E9" s="9" t="s">
        <v>73</v>
      </c>
      <c r="F9" s="9" t="s">
        <v>73</v>
      </c>
      <c r="G9" s="9" t="s">
        <v>73</v>
      </c>
      <c r="H9" s="9" t="s">
        <v>73</v>
      </c>
      <c r="I9" s="9" t="s">
        <v>73</v>
      </c>
      <c r="J9" s="9" t="s">
        <v>73</v>
      </c>
      <c r="K9" s="9" t="s">
        <v>73</v>
      </c>
      <c r="L9" s="9" t="s">
        <v>73</v>
      </c>
      <c r="M9" s="2">
        <v>45.7</v>
      </c>
      <c r="N9" s="45" t="s">
        <v>73</v>
      </c>
      <c r="O9" s="2">
        <v>149</v>
      </c>
      <c r="P9" s="9" t="s">
        <v>73</v>
      </c>
      <c r="Q9" s="2">
        <v>33.774999999999999</v>
      </c>
      <c r="R9" s="44"/>
      <c r="T9" s="3"/>
      <c r="U9" s="2" t="s">
        <v>54</v>
      </c>
      <c r="V9" s="2" t="s">
        <v>67</v>
      </c>
      <c r="W9" s="2">
        <v>2761</v>
      </c>
      <c r="X9" s="24">
        <v>1142</v>
      </c>
      <c r="Y9" s="2">
        <v>1392.37</v>
      </c>
      <c r="Z9" s="41">
        <v>1225.5</v>
      </c>
      <c r="AA9" s="2">
        <v>1675</v>
      </c>
      <c r="AB9" s="2">
        <v>132.375</v>
      </c>
      <c r="AC9" s="44" t="s">
        <v>103</v>
      </c>
    </row>
    <row r="10" spans="1:29">
      <c r="A10" s="3"/>
      <c r="B10" s="2" t="s">
        <v>16</v>
      </c>
      <c r="C10" s="2" t="s">
        <v>59</v>
      </c>
      <c r="D10" s="2">
        <v>394</v>
      </c>
      <c r="E10" s="2">
        <v>1024</v>
      </c>
      <c r="F10" s="2">
        <f t="shared" ref="F10:F19" si="0">(E10-D10)/100</f>
        <v>6.3</v>
      </c>
      <c r="G10" s="9" t="s">
        <v>73</v>
      </c>
      <c r="H10" s="9" t="s">
        <v>73</v>
      </c>
      <c r="I10" s="2">
        <v>637</v>
      </c>
      <c r="J10" s="2">
        <f>(I10-D10)/100</f>
        <v>2.4300000000000002</v>
      </c>
      <c r="K10" s="2">
        <v>566.5</v>
      </c>
      <c r="L10" s="24">
        <f t="shared" ref="L10:L19" si="1">(K10-D10)/100</f>
        <v>1.7250000000000001</v>
      </c>
      <c r="M10" s="2">
        <v>776.1</v>
      </c>
      <c r="N10" s="41">
        <v>628</v>
      </c>
      <c r="O10" s="2">
        <v>96</v>
      </c>
      <c r="P10" s="2">
        <f t="shared" ref="P10:P19" si="2">((N10-D10)/D10)*100</f>
        <v>59.390862944162436</v>
      </c>
      <c r="Q10" s="2">
        <v>34.180999999999997</v>
      </c>
      <c r="R10" s="44" t="s">
        <v>104</v>
      </c>
      <c r="T10" s="3"/>
      <c r="U10" s="2" t="s">
        <v>55</v>
      </c>
      <c r="V10" s="2" t="s">
        <v>67</v>
      </c>
      <c r="W10" s="2">
        <v>2236</v>
      </c>
      <c r="X10" s="2">
        <v>1258</v>
      </c>
      <c r="Y10" s="2">
        <v>1412</v>
      </c>
      <c r="Z10" s="41">
        <v>1278</v>
      </c>
      <c r="AA10" s="2">
        <v>1711.5</v>
      </c>
      <c r="AB10" s="2">
        <v>130.18799999999999</v>
      </c>
      <c r="AC10" s="44" t="s">
        <v>103</v>
      </c>
    </row>
    <row r="11" spans="1:29">
      <c r="A11" s="3"/>
      <c r="B11" s="13" t="s">
        <v>33</v>
      </c>
      <c r="C11" s="13" t="s">
        <v>59</v>
      </c>
      <c r="D11" s="13">
        <v>166</v>
      </c>
      <c r="E11" s="14" t="s">
        <v>73</v>
      </c>
      <c r="F11" s="9" t="s">
        <v>73</v>
      </c>
      <c r="G11" s="23">
        <v>178</v>
      </c>
      <c r="H11" s="2">
        <f t="shared" ref="H11:H16" si="3">(G11-D11)/100</f>
        <v>0.12</v>
      </c>
      <c r="I11" s="23">
        <v>212</v>
      </c>
      <c r="J11" s="2">
        <f t="shared" ref="J11:J19" si="4">(I11-D11)/100</f>
        <v>0.46</v>
      </c>
      <c r="K11" s="23">
        <v>203.5</v>
      </c>
      <c r="L11" s="24">
        <f t="shared" si="1"/>
        <v>0.375</v>
      </c>
      <c r="M11" s="13">
        <v>338.97</v>
      </c>
      <c r="N11" s="43">
        <v>268</v>
      </c>
      <c r="O11" s="13">
        <v>518</v>
      </c>
      <c r="P11" s="2">
        <f t="shared" si="2"/>
        <v>61.445783132530117</v>
      </c>
      <c r="Q11" s="13">
        <v>33.715000000000003</v>
      </c>
      <c r="R11" s="44"/>
      <c r="T11" s="3"/>
      <c r="U11" s="2" t="s">
        <v>56</v>
      </c>
      <c r="V11" s="13" t="s">
        <v>67</v>
      </c>
      <c r="W11" s="13">
        <v>966</v>
      </c>
      <c r="X11" s="23">
        <v>407</v>
      </c>
      <c r="Y11" s="13">
        <v>958.67</v>
      </c>
      <c r="Z11" s="43">
        <v>621.5</v>
      </c>
      <c r="AA11" s="13">
        <v>1265.5</v>
      </c>
      <c r="AB11" s="13">
        <v>124.684</v>
      </c>
      <c r="AC11" s="44" t="s">
        <v>103</v>
      </c>
    </row>
    <row r="12" spans="1:29">
      <c r="A12" s="3"/>
      <c r="B12" s="2" t="s">
        <v>34</v>
      </c>
      <c r="C12" s="2" t="s">
        <v>59</v>
      </c>
      <c r="D12" s="2">
        <v>260</v>
      </c>
      <c r="E12" s="2">
        <v>573</v>
      </c>
      <c r="F12" s="2">
        <f t="shared" si="0"/>
        <v>3.13</v>
      </c>
      <c r="G12" s="9" t="s">
        <v>73</v>
      </c>
      <c r="H12" s="9" t="s">
        <v>73</v>
      </c>
      <c r="I12" s="24">
        <v>428</v>
      </c>
      <c r="J12" s="2">
        <f t="shared" si="4"/>
        <v>1.68</v>
      </c>
      <c r="K12" s="24">
        <v>260</v>
      </c>
      <c r="L12" s="24">
        <f t="shared" si="1"/>
        <v>0</v>
      </c>
      <c r="M12" s="2">
        <v>355.33</v>
      </c>
      <c r="N12" s="41">
        <v>297.5</v>
      </c>
      <c r="O12" s="2">
        <v>440</v>
      </c>
      <c r="P12" s="2">
        <f t="shared" si="2"/>
        <v>14.423076923076922</v>
      </c>
      <c r="Q12" s="2">
        <v>34.762</v>
      </c>
      <c r="R12" s="44" t="s">
        <v>104</v>
      </c>
      <c r="T12" s="3"/>
      <c r="U12" s="2" t="s">
        <v>57</v>
      </c>
      <c r="V12" s="2" t="s">
        <v>67</v>
      </c>
      <c r="W12" s="2">
        <v>684</v>
      </c>
      <c r="X12" s="24">
        <v>635</v>
      </c>
      <c r="Y12" s="2">
        <v>1242.8699999999999</v>
      </c>
      <c r="Z12" s="41">
        <v>1063.5</v>
      </c>
      <c r="AA12" s="2">
        <v>1594.5</v>
      </c>
      <c r="AB12" s="2">
        <v>123.991</v>
      </c>
      <c r="AC12" s="3"/>
    </row>
    <row r="13" spans="1:29">
      <c r="A13" s="3"/>
      <c r="B13" s="13" t="s">
        <v>35</v>
      </c>
      <c r="C13" s="2" t="s">
        <v>59</v>
      </c>
      <c r="D13" s="2">
        <v>34</v>
      </c>
      <c r="E13" s="2">
        <v>255</v>
      </c>
      <c r="F13" s="2">
        <f t="shared" si="0"/>
        <v>2.21</v>
      </c>
      <c r="G13" s="2">
        <v>83</v>
      </c>
      <c r="H13" s="2">
        <f t="shared" si="3"/>
        <v>0.49</v>
      </c>
      <c r="I13" s="2">
        <v>134</v>
      </c>
      <c r="J13" s="2">
        <f t="shared" si="4"/>
        <v>1</v>
      </c>
      <c r="K13" s="24">
        <v>78.5</v>
      </c>
      <c r="L13" s="24">
        <f t="shared" si="1"/>
        <v>0.44500000000000001</v>
      </c>
      <c r="M13" s="2">
        <v>211.06700000000001</v>
      </c>
      <c r="N13" s="41">
        <v>123</v>
      </c>
      <c r="O13" s="2">
        <v>293</v>
      </c>
      <c r="P13" s="2">
        <f t="shared" si="2"/>
        <v>261.76470588235293</v>
      </c>
      <c r="Q13" s="2">
        <v>34.116</v>
      </c>
      <c r="R13" s="44" t="s">
        <v>104</v>
      </c>
      <c r="T13" s="3"/>
      <c r="U13" s="55" t="s">
        <v>87</v>
      </c>
      <c r="V13" s="56"/>
      <c r="W13" s="56"/>
      <c r="X13" s="56"/>
      <c r="Y13" s="56"/>
      <c r="Z13" s="56"/>
      <c r="AA13" s="56"/>
      <c r="AB13" s="57"/>
      <c r="AC13" s="3"/>
    </row>
    <row r="14" spans="1:29">
      <c r="A14" s="3"/>
      <c r="B14" s="2" t="s">
        <v>36</v>
      </c>
      <c r="C14" s="2" t="s">
        <v>59</v>
      </c>
      <c r="D14" s="2">
        <v>21</v>
      </c>
      <c r="E14" s="2">
        <v>494</v>
      </c>
      <c r="F14" s="2">
        <f t="shared" si="0"/>
        <v>4.7300000000000004</v>
      </c>
      <c r="G14" s="2">
        <v>76</v>
      </c>
      <c r="H14" s="2">
        <f t="shared" si="3"/>
        <v>0.55000000000000004</v>
      </c>
      <c r="I14" s="24">
        <v>47</v>
      </c>
      <c r="J14" s="2">
        <f t="shared" si="4"/>
        <v>0.26</v>
      </c>
      <c r="K14" s="24">
        <v>63</v>
      </c>
      <c r="L14" s="24">
        <f t="shared" si="1"/>
        <v>0.42</v>
      </c>
      <c r="M14" s="2">
        <v>209</v>
      </c>
      <c r="N14" s="41">
        <v>130</v>
      </c>
      <c r="O14" s="2">
        <v>311.5</v>
      </c>
      <c r="P14" s="2">
        <f t="shared" si="2"/>
        <v>519.04761904761904</v>
      </c>
      <c r="Q14" s="2">
        <v>34.179000000000002</v>
      </c>
      <c r="R14" s="44" t="s">
        <v>103</v>
      </c>
      <c r="T14" s="3"/>
      <c r="U14" s="2" t="s">
        <v>53</v>
      </c>
      <c r="V14" s="2" t="s">
        <v>67</v>
      </c>
      <c r="W14" s="2">
        <v>1038</v>
      </c>
      <c r="X14" s="24">
        <v>419</v>
      </c>
      <c r="Y14" s="2">
        <v>719.553</v>
      </c>
      <c r="Z14" s="41">
        <v>510.8</v>
      </c>
      <c r="AA14" s="2">
        <v>1130.2</v>
      </c>
      <c r="AB14" s="2">
        <v>118.66200000000001</v>
      </c>
      <c r="AC14" s="44" t="s">
        <v>103</v>
      </c>
    </row>
    <row r="15" spans="1:29">
      <c r="A15" s="3"/>
      <c r="B15" s="13" t="s">
        <v>37</v>
      </c>
      <c r="C15" s="2" t="s">
        <v>59</v>
      </c>
      <c r="D15" s="2">
        <v>0</v>
      </c>
      <c r="E15" s="2">
        <v>1246</v>
      </c>
      <c r="F15" s="2">
        <f t="shared" si="0"/>
        <v>12.46</v>
      </c>
      <c r="G15" s="9" t="s">
        <v>73</v>
      </c>
      <c r="H15" s="9" t="s">
        <v>73</v>
      </c>
      <c r="I15" s="24">
        <v>54</v>
      </c>
      <c r="J15" s="2">
        <f t="shared" si="4"/>
        <v>0.54</v>
      </c>
      <c r="K15" s="24">
        <v>28.5</v>
      </c>
      <c r="L15" s="24">
        <f t="shared" si="1"/>
        <v>0.28499999999999998</v>
      </c>
      <c r="M15" s="2">
        <v>201.78</v>
      </c>
      <c r="N15" s="41">
        <v>72.5</v>
      </c>
      <c r="O15" s="2">
        <v>341</v>
      </c>
      <c r="P15" s="2">
        <v>72.5</v>
      </c>
      <c r="Q15" s="2">
        <v>34.493000000000002</v>
      </c>
      <c r="R15" s="44" t="s">
        <v>103</v>
      </c>
      <c r="T15" s="3"/>
      <c r="U15" s="2" t="s">
        <v>54</v>
      </c>
      <c r="V15" s="2" t="s">
        <v>67</v>
      </c>
      <c r="W15" s="2">
        <v>448</v>
      </c>
      <c r="X15" s="24">
        <v>270</v>
      </c>
      <c r="Y15" s="2">
        <v>663.68</v>
      </c>
      <c r="Z15" s="41">
        <v>554.6</v>
      </c>
      <c r="AA15" s="2">
        <v>914</v>
      </c>
      <c r="AB15" s="2">
        <v>119.435</v>
      </c>
      <c r="AC15" s="3"/>
    </row>
    <row r="16" spans="1:29">
      <c r="A16" s="3"/>
      <c r="B16" s="2" t="s">
        <v>38</v>
      </c>
      <c r="C16" s="13" t="s">
        <v>64</v>
      </c>
      <c r="D16" s="13">
        <v>0</v>
      </c>
      <c r="E16" s="23">
        <v>77</v>
      </c>
      <c r="F16" s="2">
        <f t="shared" si="0"/>
        <v>0.77</v>
      </c>
      <c r="G16" s="23">
        <v>16</v>
      </c>
      <c r="H16" s="2">
        <f t="shared" si="3"/>
        <v>0.16</v>
      </c>
      <c r="I16" s="23">
        <v>41</v>
      </c>
      <c r="J16" s="2">
        <f t="shared" si="4"/>
        <v>0.41</v>
      </c>
      <c r="K16" s="23">
        <v>4.5</v>
      </c>
      <c r="L16" s="24">
        <f t="shared" si="1"/>
        <v>4.4999999999999998E-2</v>
      </c>
      <c r="M16" s="13">
        <v>94.47</v>
      </c>
      <c r="N16" s="43">
        <v>31</v>
      </c>
      <c r="O16" s="13">
        <v>282.5</v>
      </c>
      <c r="P16" s="2">
        <v>31</v>
      </c>
      <c r="Q16" s="13">
        <v>69.879000000000005</v>
      </c>
      <c r="R16" s="44" t="s">
        <v>104</v>
      </c>
      <c r="T16" s="3"/>
      <c r="U16" s="2" t="s">
        <v>55</v>
      </c>
      <c r="V16" s="2" t="s">
        <v>67</v>
      </c>
      <c r="W16" s="2">
        <v>404</v>
      </c>
      <c r="X16" s="2">
        <v>443</v>
      </c>
      <c r="Y16" s="2">
        <v>671.88</v>
      </c>
      <c r="Z16" s="41">
        <v>492.2</v>
      </c>
      <c r="AA16" s="2">
        <v>955.4</v>
      </c>
      <c r="AB16" s="2">
        <v>118.90300000000001</v>
      </c>
      <c r="AC16" s="3"/>
    </row>
    <row r="17" spans="1:29">
      <c r="A17" s="3"/>
      <c r="B17" s="13" t="s">
        <v>39</v>
      </c>
      <c r="C17" s="2" t="s">
        <v>64</v>
      </c>
      <c r="D17" s="2">
        <v>196</v>
      </c>
      <c r="E17" s="2">
        <v>537</v>
      </c>
      <c r="F17" s="2">
        <f t="shared" si="0"/>
        <v>3.41</v>
      </c>
      <c r="G17" s="9" t="s">
        <v>73</v>
      </c>
      <c r="H17" s="9" t="s">
        <v>73</v>
      </c>
      <c r="I17" s="24">
        <v>312</v>
      </c>
      <c r="J17" s="2">
        <f t="shared" si="4"/>
        <v>1.1599999999999999</v>
      </c>
      <c r="K17" s="9" t="s">
        <v>73</v>
      </c>
      <c r="L17" s="9" t="s">
        <v>73</v>
      </c>
      <c r="M17" s="2">
        <v>256.21699999999998</v>
      </c>
      <c r="N17" s="45" t="s">
        <v>73</v>
      </c>
      <c r="O17" s="2">
        <v>312</v>
      </c>
      <c r="P17" s="9" t="s">
        <v>73</v>
      </c>
      <c r="Q17" s="2">
        <v>66.981999999999999</v>
      </c>
      <c r="R17" s="44" t="s">
        <v>104</v>
      </c>
      <c r="T17" s="3"/>
      <c r="U17" s="2" t="s">
        <v>56</v>
      </c>
      <c r="V17" s="13" t="s">
        <v>67</v>
      </c>
      <c r="W17" s="13">
        <v>0</v>
      </c>
      <c r="X17" s="23">
        <v>8</v>
      </c>
      <c r="Y17" s="13">
        <v>358.15300000000002</v>
      </c>
      <c r="Z17" s="43">
        <v>188.8</v>
      </c>
      <c r="AA17" s="13">
        <v>591.79999999999995</v>
      </c>
      <c r="AB17" s="13">
        <v>117.131</v>
      </c>
      <c r="AC17" s="3"/>
    </row>
    <row r="18" spans="1:29">
      <c r="A18" s="3"/>
      <c r="B18" s="2" t="s">
        <v>40</v>
      </c>
      <c r="C18" s="2" t="s">
        <v>64</v>
      </c>
      <c r="D18" s="2">
        <v>2</v>
      </c>
      <c r="E18" s="2">
        <v>466</v>
      </c>
      <c r="F18" s="2">
        <f t="shared" si="0"/>
        <v>4.6399999999999997</v>
      </c>
      <c r="G18" s="9" t="s">
        <v>73</v>
      </c>
      <c r="H18" s="9" t="s">
        <v>73</v>
      </c>
      <c r="I18" s="9" t="s">
        <v>73</v>
      </c>
      <c r="J18" s="9" t="s">
        <v>73</v>
      </c>
      <c r="K18" s="9" t="s">
        <v>73</v>
      </c>
      <c r="L18" s="9" t="s">
        <v>73</v>
      </c>
      <c r="M18" s="2">
        <v>94.466999999999999</v>
      </c>
      <c r="N18" s="41">
        <v>39.5</v>
      </c>
      <c r="O18" s="2">
        <v>124.5</v>
      </c>
      <c r="P18" s="2">
        <f t="shared" si="2"/>
        <v>1875</v>
      </c>
      <c r="Q18" s="2">
        <v>67.262</v>
      </c>
      <c r="R18" s="44" t="s">
        <v>103</v>
      </c>
      <c r="T18" s="3"/>
      <c r="U18" s="2" t="s">
        <v>57</v>
      </c>
      <c r="V18" s="2" t="s">
        <v>67</v>
      </c>
      <c r="W18" s="2">
        <v>92</v>
      </c>
      <c r="X18" s="24">
        <v>116</v>
      </c>
      <c r="Y18" s="2">
        <v>583.36699999999996</v>
      </c>
      <c r="Z18" s="41">
        <v>498.6</v>
      </c>
      <c r="AA18" s="2">
        <v>798</v>
      </c>
      <c r="AB18" s="2">
        <v>116.992</v>
      </c>
      <c r="AC18" s="3"/>
    </row>
    <row r="19" spans="1:29">
      <c r="A19" s="3"/>
      <c r="B19" s="18" t="s">
        <v>41</v>
      </c>
      <c r="C19" s="19" t="s">
        <v>64</v>
      </c>
      <c r="D19" s="19">
        <v>82</v>
      </c>
      <c r="E19" s="19">
        <v>465</v>
      </c>
      <c r="F19" s="2">
        <f t="shared" si="0"/>
        <v>3.83</v>
      </c>
      <c r="G19" s="20" t="s">
        <v>73</v>
      </c>
      <c r="H19" s="9" t="s">
        <v>73</v>
      </c>
      <c r="I19" s="25">
        <v>106</v>
      </c>
      <c r="J19" s="2">
        <f t="shared" si="4"/>
        <v>0.24</v>
      </c>
      <c r="K19" s="25">
        <v>127</v>
      </c>
      <c r="L19" s="24">
        <f t="shared" si="1"/>
        <v>0.45</v>
      </c>
      <c r="M19" s="19">
        <v>186.88300000000001</v>
      </c>
      <c r="N19" s="48">
        <v>155.5</v>
      </c>
      <c r="O19" s="19">
        <v>287</v>
      </c>
      <c r="P19" s="2">
        <f t="shared" si="2"/>
        <v>89.634146341463421</v>
      </c>
      <c r="Q19" s="19">
        <v>66.641999999999996</v>
      </c>
      <c r="R19" s="44" t="s">
        <v>103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>
      <c r="A20" s="3"/>
      <c r="B20" s="55" t="s">
        <v>87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7"/>
      <c r="R20" s="44"/>
      <c r="T20" s="27"/>
      <c r="AC20" s="27"/>
    </row>
    <row r="21" spans="1:29">
      <c r="A21" s="3"/>
      <c r="B21" s="2" t="s">
        <v>84</v>
      </c>
      <c r="C21" s="2" t="s">
        <v>59</v>
      </c>
      <c r="D21" s="2">
        <v>0</v>
      </c>
      <c r="E21" s="9" t="s">
        <v>73</v>
      </c>
      <c r="F21" s="9" t="s">
        <v>73</v>
      </c>
      <c r="G21" s="9" t="s">
        <v>73</v>
      </c>
      <c r="H21" s="9" t="s">
        <v>73</v>
      </c>
      <c r="I21" s="9" t="s">
        <v>73</v>
      </c>
      <c r="J21" s="9" t="s">
        <v>73</v>
      </c>
      <c r="K21" s="9" t="s">
        <v>73</v>
      </c>
      <c r="L21" s="9" t="s">
        <v>73</v>
      </c>
      <c r="M21" s="2">
        <v>29.132999999999999</v>
      </c>
      <c r="N21" s="45" t="s">
        <v>73</v>
      </c>
      <c r="O21" s="2">
        <v>81</v>
      </c>
      <c r="P21" s="9" t="s">
        <v>73</v>
      </c>
      <c r="Q21" s="2">
        <v>33.33</v>
      </c>
      <c r="R21" s="44"/>
      <c r="T21" s="27"/>
      <c r="U21" s="7"/>
      <c r="V21" s="6"/>
      <c r="W21" s="6"/>
      <c r="AC21" s="27"/>
    </row>
    <row r="22" spans="1:29">
      <c r="A22" s="3"/>
      <c r="B22" s="2" t="s">
        <v>85</v>
      </c>
      <c r="C22" s="2" t="s">
        <v>59</v>
      </c>
      <c r="D22" s="2">
        <v>0</v>
      </c>
      <c r="E22" s="9" t="s">
        <v>73</v>
      </c>
      <c r="F22" s="9" t="s">
        <v>73</v>
      </c>
      <c r="G22" s="9" t="s">
        <v>73</v>
      </c>
      <c r="H22" s="9" t="s">
        <v>73</v>
      </c>
      <c r="I22" s="9" t="s">
        <v>73</v>
      </c>
      <c r="J22" s="9" t="s">
        <v>73</v>
      </c>
      <c r="K22" s="9" t="s">
        <v>73</v>
      </c>
      <c r="L22" s="9" t="s">
        <v>73</v>
      </c>
      <c r="M22" s="2">
        <v>0</v>
      </c>
      <c r="N22" s="45" t="s">
        <v>73</v>
      </c>
      <c r="O22" s="2">
        <v>0</v>
      </c>
      <c r="P22" s="9" t="s">
        <v>73</v>
      </c>
      <c r="Q22" s="2">
        <v>32.122</v>
      </c>
      <c r="R22" s="44"/>
      <c r="T22" s="27"/>
      <c r="U22" s="26" t="s">
        <v>88</v>
      </c>
      <c r="AC22" s="27"/>
    </row>
    <row r="23" spans="1:29">
      <c r="A23" s="3"/>
      <c r="B23" s="2" t="s">
        <v>16</v>
      </c>
      <c r="C23" s="2" t="s">
        <v>59</v>
      </c>
      <c r="D23" s="2">
        <v>141</v>
      </c>
      <c r="E23" s="2">
        <v>538</v>
      </c>
      <c r="F23" s="2">
        <f>(E23-D23)/100</f>
        <v>3.97</v>
      </c>
      <c r="G23" s="2">
        <v>184</v>
      </c>
      <c r="H23" s="2">
        <f>(G23-D23)/100</f>
        <v>0.43</v>
      </c>
      <c r="I23" s="2">
        <v>305</v>
      </c>
      <c r="J23" s="2">
        <f>(I23-D23)/100</f>
        <v>1.64</v>
      </c>
      <c r="K23" s="2">
        <v>193.8</v>
      </c>
      <c r="L23" s="2">
        <f>(K23-D23)/100</f>
        <v>0.52800000000000014</v>
      </c>
      <c r="M23" s="2">
        <v>461.13299999999998</v>
      </c>
      <c r="N23" s="41">
        <v>318</v>
      </c>
      <c r="O23" s="2">
        <v>717</v>
      </c>
      <c r="P23" s="2">
        <f t="shared" ref="P23:P25" si="5">((N23-D23)/D23)*100</f>
        <v>125.53191489361701</v>
      </c>
      <c r="Q23" s="2">
        <v>32.802999999999997</v>
      </c>
      <c r="R23" s="44" t="s">
        <v>103</v>
      </c>
      <c r="T23" s="27"/>
      <c r="U23" t="s">
        <v>91</v>
      </c>
      <c r="AC23" s="27"/>
    </row>
    <row r="24" spans="1:29">
      <c r="A24" s="3"/>
      <c r="B24" s="13" t="s">
        <v>33</v>
      </c>
      <c r="C24" s="13" t="s">
        <v>59</v>
      </c>
      <c r="D24" s="13">
        <v>0</v>
      </c>
      <c r="E24" s="23">
        <v>20</v>
      </c>
      <c r="F24" s="2">
        <f t="shared" ref="F24:F32" si="6">(E24-D24)/100</f>
        <v>0.2</v>
      </c>
      <c r="G24" s="23">
        <v>14</v>
      </c>
      <c r="H24" s="2">
        <f t="shared" ref="H24:H25" si="7">(G24-D24)/100</f>
        <v>0.14000000000000001</v>
      </c>
      <c r="I24" s="23">
        <v>42</v>
      </c>
      <c r="J24" s="2">
        <f t="shared" ref="J24:J30" si="8">(I24-D24)/100</f>
        <v>0.42</v>
      </c>
      <c r="K24" s="23">
        <v>6.8</v>
      </c>
      <c r="L24" s="2">
        <f t="shared" ref="L24:L25" si="9">(K24-D24)/100</f>
        <v>6.8000000000000005E-2</v>
      </c>
      <c r="M24" s="13">
        <v>165.387</v>
      </c>
      <c r="N24" s="43">
        <v>24.57</v>
      </c>
      <c r="O24" s="13">
        <v>432.5</v>
      </c>
      <c r="P24" s="2">
        <v>24.57</v>
      </c>
      <c r="Q24" s="13">
        <v>32.406999999999996</v>
      </c>
      <c r="R24" s="44" t="s">
        <v>105</v>
      </c>
      <c r="T24" s="27"/>
      <c r="AC24" s="27"/>
    </row>
    <row r="25" spans="1:29">
      <c r="A25" s="3"/>
      <c r="B25" s="2" t="s">
        <v>34</v>
      </c>
      <c r="C25" s="2" t="s">
        <v>59</v>
      </c>
      <c r="D25" s="2">
        <v>65</v>
      </c>
      <c r="E25" s="2">
        <v>129</v>
      </c>
      <c r="F25" s="2">
        <f t="shared" si="6"/>
        <v>0.64</v>
      </c>
      <c r="G25" s="2">
        <v>81</v>
      </c>
      <c r="H25" s="2">
        <f t="shared" si="7"/>
        <v>0.16</v>
      </c>
      <c r="I25" s="24">
        <v>97</v>
      </c>
      <c r="J25" s="2">
        <f t="shared" si="8"/>
        <v>0.32</v>
      </c>
      <c r="K25" s="24">
        <v>63.8</v>
      </c>
      <c r="L25" s="2">
        <f t="shared" si="9"/>
        <v>-1.2000000000000028E-2</v>
      </c>
      <c r="M25" s="2">
        <v>133.803</v>
      </c>
      <c r="N25" s="41">
        <v>82.2</v>
      </c>
      <c r="O25" s="2">
        <v>221.2</v>
      </c>
      <c r="P25" s="2">
        <f t="shared" si="5"/>
        <v>26.461538461538463</v>
      </c>
      <c r="Q25" s="2">
        <v>32.265999999999998</v>
      </c>
      <c r="R25" s="44" t="s">
        <v>104</v>
      </c>
      <c r="T25" s="27"/>
      <c r="AC25" s="27"/>
    </row>
    <row r="26" spans="1:29">
      <c r="A26" s="3"/>
      <c r="B26" s="13" t="s">
        <v>35</v>
      </c>
      <c r="C26" s="2" t="s">
        <v>59</v>
      </c>
      <c r="D26" s="2">
        <v>0</v>
      </c>
      <c r="E26" s="2">
        <v>35</v>
      </c>
      <c r="F26" s="2">
        <f t="shared" si="6"/>
        <v>0.35</v>
      </c>
      <c r="G26" s="9" t="s">
        <v>73</v>
      </c>
      <c r="H26" s="9" t="s">
        <v>73</v>
      </c>
      <c r="I26" s="9" t="s">
        <v>73</v>
      </c>
      <c r="J26" s="9" t="s">
        <v>73</v>
      </c>
      <c r="K26" s="9" t="s">
        <v>73</v>
      </c>
      <c r="L26" s="9" t="s">
        <v>73</v>
      </c>
      <c r="M26" s="2">
        <v>54.119799999999998</v>
      </c>
      <c r="N26" s="41">
        <v>8.3989999999999991</v>
      </c>
      <c r="O26" s="2">
        <v>159.6</v>
      </c>
      <c r="P26" s="2">
        <v>8.3989999999999991</v>
      </c>
      <c r="Q26" s="2">
        <v>32.793999999999997</v>
      </c>
      <c r="R26" s="44" t="s">
        <v>103</v>
      </c>
      <c r="T26" s="27"/>
      <c r="AC26" s="27"/>
    </row>
    <row r="27" spans="1:29">
      <c r="A27" s="3"/>
      <c r="B27" s="2" t="s">
        <v>36</v>
      </c>
      <c r="C27" s="2" t="s">
        <v>59</v>
      </c>
      <c r="D27" s="2">
        <v>0</v>
      </c>
      <c r="E27" s="9" t="s">
        <v>73</v>
      </c>
      <c r="F27" s="9" t="s">
        <v>73</v>
      </c>
      <c r="G27" s="9" t="s">
        <v>73</v>
      </c>
      <c r="H27" s="9" t="s">
        <v>73</v>
      </c>
      <c r="I27" s="9" t="s">
        <v>73</v>
      </c>
      <c r="J27" s="9" t="s">
        <v>73</v>
      </c>
      <c r="K27" s="9" t="s">
        <v>73</v>
      </c>
      <c r="L27" s="9" t="s">
        <v>73</v>
      </c>
      <c r="M27" s="2">
        <v>15.726000000000001</v>
      </c>
      <c r="N27" s="45" t="s">
        <v>73</v>
      </c>
      <c r="O27" s="2">
        <v>80.400000000000006</v>
      </c>
      <c r="P27" s="9" t="s">
        <v>73</v>
      </c>
      <c r="Q27" s="2">
        <v>31.710999999999999</v>
      </c>
      <c r="R27" s="44"/>
      <c r="T27" s="27"/>
      <c r="AC27" s="27"/>
    </row>
    <row r="28" spans="1:29">
      <c r="A28" s="3"/>
      <c r="B28" s="13" t="s">
        <v>37</v>
      </c>
      <c r="C28" s="2" t="s">
        <v>59</v>
      </c>
      <c r="D28" s="2">
        <v>0</v>
      </c>
      <c r="E28" s="2">
        <v>89</v>
      </c>
      <c r="F28" s="2">
        <f t="shared" si="6"/>
        <v>0.89</v>
      </c>
      <c r="G28" s="9" t="s">
        <v>73</v>
      </c>
      <c r="H28" s="9" t="s">
        <v>73</v>
      </c>
      <c r="I28" s="9" t="s">
        <v>73</v>
      </c>
      <c r="J28" s="9" t="s">
        <v>73</v>
      </c>
      <c r="K28" s="9" t="s">
        <v>73</v>
      </c>
      <c r="L28" s="9" t="s">
        <v>73</v>
      </c>
      <c r="M28" s="2">
        <v>23.219000000000001</v>
      </c>
      <c r="N28" s="45" t="s">
        <v>73</v>
      </c>
      <c r="O28" s="2">
        <v>133</v>
      </c>
      <c r="P28" s="9" t="s">
        <v>73</v>
      </c>
      <c r="Q28" s="2">
        <v>30.971</v>
      </c>
      <c r="R28" s="44"/>
      <c r="T28" s="27"/>
      <c r="AC28" s="27"/>
    </row>
    <row r="29" spans="1:29">
      <c r="A29" s="3"/>
      <c r="B29" s="2" t="s">
        <v>38</v>
      </c>
      <c r="C29" s="13" t="s">
        <v>64</v>
      </c>
      <c r="D29" s="13">
        <v>0</v>
      </c>
      <c r="E29" s="14" t="s">
        <v>73</v>
      </c>
      <c r="F29" s="9" t="s">
        <v>73</v>
      </c>
      <c r="G29" s="9" t="s">
        <v>73</v>
      </c>
      <c r="H29" s="9" t="s">
        <v>73</v>
      </c>
      <c r="I29" s="14" t="s">
        <v>73</v>
      </c>
      <c r="J29" s="9" t="s">
        <v>73</v>
      </c>
      <c r="K29" s="14" t="s">
        <v>73</v>
      </c>
      <c r="L29" s="9" t="s">
        <v>73</v>
      </c>
      <c r="M29" s="13">
        <v>0.32600000000000001</v>
      </c>
      <c r="N29" s="46" t="s">
        <v>73</v>
      </c>
      <c r="O29" s="13">
        <v>6.399</v>
      </c>
      <c r="P29" s="9" t="s">
        <v>73</v>
      </c>
      <c r="Q29" s="13">
        <v>65.924999999999997</v>
      </c>
      <c r="R29" s="44"/>
      <c r="T29" s="27"/>
      <c r="AC29" s="27"/>
    </row>
    <row r="30" spans="1:29">
      <c r="A30" s="3"/>
      <c r="B30" s="13" t="s">
        <v>39</v>
      </c>
      <c r="C30" s="2" t="s">
        <v>64</v>
      </c>
      <c r="D30" s="2">
        <v>0</v>
      </c>
      <c r="E30" s="2">
        <v>260</v>
      </c>
      <c r="F30" s="2">
        <f t="shared" si="6"/>
        <v>2.6</v>
      </c>
      <c r="G30" s="9" t="s">
        <v>73</v>
      </c>
      <c r="H30" s="9" t="s">
        <v>73</v>
      </c>
      <c r="I30" s="24">
        <v>13</v>
      </c>
      <c r="J30" s="2">
        <f t="shared" si="8"/>
        <v>0.13</v>
      </c>
      <c r="K30" s="9" t="s">
        <v>73</v>
      </c>
      <c r="L30" s="9" t="s">
        <v>73</v>
      </c>
      <c r="M30" s="2">
        <v>72.8</v>
      </c>
      <c r="N30" s="41">
        <v>46</v>
      </c>
      <c r="O30" s="2">
        <v>153.80000000000001</v>
      </c>
      <c r="P30" s="2">
        <v>46</v>
      </c>
      <c r="Q30" s="2">
        <v>68.48</v>
      </c>
      <c r="R30" s="44" t="s">
        <v>103</v>
      </c>
      <c r="T30" s="27"/>
      <c r="AC30" s="27"/>
    </row>
    <row r="31" spans="1:29">
      <c r="A31" s="3"/>
      <c r="B31" s="2" t="s">
        <v>40</v>
      </c>
      <c r="C31" s="2" t="s">
        <v>64</v>
      </c>
      <c r="D31" s="2">
        <v>0</v>
      </c>
      <c r="E31" s="2">
        <v>96</v>
      </c>
      <c r="F31" s="2">
        <f t="shared" si="6"/>
        <v>0.96</v>
      </c>
      <c r="G31" s="9" t="s">
        <v>73</v>
      </c>
      <c r="H31" s="9" t="s">
        <v>73</v>
      </c>
      <c r="I31" s="9" t="s">
        <v>73</v>
      </c>
      <c r="J31" s="9" t="s">
        <v>73</v>
      </c>
      <c r="K31" s="9" t="s">
        <v>73</v>
      </c>
      <c r="L31" s="9" t="s">
        <v>73</v>
      </c>
      <c r="M31" s="2">
        <v>0.57299999999999995</v>
      </c>
      <c r="N31" s="45" t="s">
        <v>73</v>
      </c>
      <c r="O31" s="2">
        <v>16.8</v>
      </c>
      <c r="P31" s="9" t="s">
        <v>73</v>
      </c>
      <c r="Q31" s="2">
        <v>68.221000000000004</v>
      </c>
      <c r="R31" s="3"/>
      <c r="T31" s="27"/>
      <c r="AC31" s="27"/>
    </row>
    <row r="32" spans="1:29">
      <c r="A32" s="3"/>
      <c r="B32" s="2" t="s">
        <v>41</v>
      </c>
      <c r="C32" s="2" t="s">
        <v>64</v>
      </c>
      <c r="D32" s="2">
        <v>0</v>
      </c>
      <c r="E32" s="2">
        <v>124</v>
      </c>
      <c r="F32" s="2">
        <f t="shared" si="6"/>
        <v>1.24</v>
      </c>
      <c r="G32" s="9" t="s">
        <v>73</v>
      </c>
      <c r="H32" s="9" t="s">
        <v>73</v>
      </c>
      <c r="I32" s="9" t="s">
        <v>73</v>
      </c>
      <c r="J32" s="9" t="s">
        <v>73</v>
      </c>
      <c r="K32" s="9" t="s">
        <v>73</v>
      </c>
      <c r="L32" s="9" t="s">
        <v>73</v>
      </c>
      <c r="M32" s="2">
        <v>5.26</v>
      </c>
      <c r="N32" s="45" t="s">
        <v>73</v>
      </c>
      <c r="O32" s="2">
        <v>24</v>
      </c>
      <c r="P32" s="9" t="s">
        <v>73</v>
      </c>
      <c r="Q32" s="2">
        <v>69.742000000000004</v>
      </c>
      <c r="R32" s="3"/>
      <c r="T32" s="27"/>
      <c r="AC32" s="27"/>
    </row>
    <row r="33" spans="1:2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27"/>
      <c r="AC33" s="27"/>
    </row>
    <row r="34" spans="1:2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27"/>
      <c r="AC34" s="27"/>
    </row>
    <row r="35" spans="1:2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27"/>
      <c r="AC35" s="27"/>
    </row>
    <row r="36" spans="1:29">
      <c r="A36" s="27"/>
      <c r="B36" s="7" t="s">
        <v>74</v>
      </c>
      <c r="C36" s="6"/>
      <c r="D36" s="6"/>
      <c r="E36" s="6"/>
      <c r="R36" s="27"/>
      <c r="T36" s="27"/>
      <c r="AC36" s="27"/>
    </row>
    <row r="37" spans="1:29">
      <c r="B37" s="26" t="s">
        <v>88</v>
      </c>
    </row>
    <row r="38" spans="1:29">
      <c r="A38" s="6"/>
      <c r="B38" t="s">
        <v>89</v>
      </c>
      <c r="T38" s="6"/>
    </row>
    <row r="39" spans="1:29">
      <c r="B39" t="s">
        <v>90</v>
      </c>
    </row>
    <row r="40" spans="1:29">
      <c r="B40" t="s">
        <v>79</v>
      </c>
    </row>
  </sheetData>
  <mergeCells count="19">
    <mergeCell ref="U13:AB13"/>
    <mergeCell ref="Y4:AB4"/>
    <mergeCell ref="Y5:AB5"/>
    <mergeCell ref="U4:U6"/>
    <mergeCell ref="V4:V6"/>
    <mergeCell ref="B20:Q20"/>
    <mergeCell ref="I4:J4"/>
    <mergeCell ref="K4:L4"/>
    <mergeCell ref="M4:Q4"/>
    <mergeCell ref="E5:F5"/>
    <mergeCell ref="G5:H5"/>
    <mergeCell ref="I5:J5"/>
    <mergeCell ref="K5:L5"/>
    <mergeCell ref="M5:Q5"/>
    <mergeCell ref="B4:B6"/>
    <mergeCell ref="C4:C6"/>
    <mergeCell ref="D4:D6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21"/>
  <sheetViews>
    <sheetView workbookViewId="0">
      <selection activeCell="F21" sqref="F21"/>
    </sheetView>
  </sheetViews>
  <sheetFormatPr defaultRowHeight="14.25"/>
  <cols>
    <col min="4" max="4" width="12.625" customWidth="1"/>
    <col min="5" max="5" width="13.75" customWidth="1"/>
    <col min="6" max="6" width="12.625" customWidth="1"/>
    <col min="10" max="10" width="9.625" customWidth="1"/>
  </cols>
  <sheetData>
    <row r="2" spans="1:11">
      <c r="A2" s="1" t="s">
        <v>92</v>
      </c>
      <c r="B2" s="1"/>
      <c r="C2" s="1"/>
      <c r="D2" s="1"/>
      <c r="E2" s="1"/>
      <c r="F2" s="30"/>
      <c r="G2" s="27"/>
    </row>
    <row r="3" spans="1:11" ht="23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52" t="s">
        <v>1</v>
      </c>
      <c r="C4" s="52" t="s">
        <v>2</v>
      </c>
      <c r="D4" s="29" t="s">
        <v>93</v>
      </c>
      <c r="E4" s="29" t="s">
        <v>12</v>
      </c>
      <c r="F4" s="28" t="s">
        <v>13</v>
      </c>
      <c r="G4" s="52" t="s">
        <v>14</v>
      </c>
      <c r="H4" s="52"/>
      <c r="I4" s="52"/>
      <c r="J4" s="52"/>
      <c r="K4" s="3"/>
    </row>
    <row r="5" spans="1:11">
      <c r="A5" s="3"/>
      <c r="B5" s="52"/>
      <c r="C5" s="52"/>
      <c r="D5" s="28">
        <v>2005</v>
      </c>
      <c r="E5" s="28">
        <v>2006</v>
      </c>
      <c r="F5" s="28">
        <v>2007</v>
      </c>
      <c r="G5" s="52">
        <v>2008</v>
      </c>
      <c r="H5" s="52"/>
      <c r="I5" s="52"/>
      <c r="J5" s="52"/>
      <c r="K5" s="3"/>
    </row>
    <row r="6" spans="1:11">
      <c r="A6" s="3"/>
      <c r="B6" s="52"/>
      <c r="C6" s="52"/>
      <c r="D6" s="28" t="s">
        <v>5</v>
      </c>
      <c r="E6" s="28" t="s">
        <v>5</v>
      </c>
      <c r="F6" s="28" t="s">
        <v>5</v>
      </c>
      <c r="G6" s="28" t="s">
        <v>68</v>
      </c>
      <c r="H6" s="28" t="s">
        <v>69</v>
      </c>
      <c r="I6" s="28" t="s">
        <v>70</v>
      </c>
      <c r="J6" s="28" t="s">
        <v>72</v>
      </c>
      <c r="K6" s="3"/>
    </row>
    <row r="7" spans="1:11">
      <c r="A7" s="3"/>
      <c r="B7" s="31" t="s">
        <v>94</v>
      </c>
      <c r="C7" s="32" t="s">
        <v>59</v>
      </c>
      <c r="D7" s="32">
        <v>525.29999999999995</v>
      </c>
      <c r="E7" s="32">
        <v>436.9</v>
      </c>
      <c r="F7" s="32">
        <v>519.5</v>
      </c>
      <c r="G7" s="32">
        <v>772.15499999999997</v>
      </c>
      <c r="H7" s="41">
        <v>693.5</v>
      </c>
      <c r="I7" s="32">
        <v>899.28</v>
      </c>
      <c r="J7" s="32">
        <v>60.225000000000001</v>
      </c>
      <c r="K7" s="3"/>
    </row>
    <row r="8" spans="1:11">
      <c r="A8" s="3"/>
      <c r="B8" s="2" t="s">
        <v>95</v>
      </c>
      <c r="C8" s="2" t="s">
        <v>96</v>
      </c>
      <c r="D8" s="2">
        <v>383.1</v>
      </c>
      <c r="E8" s="2">
        <v>321</v>
      </c>
      <c r="F8" s="24">
        <v>422.3</v>
      </c>
      <c r="G8" s="2">
        <v>714.19200000000001</v>
      </c>
      <c r="H8" s="41">
        <v>640.5</v>
      </c>
      <c r="I8" s="2">
        <v>792.12</v>
      </c>
      <c r="J8" s="2">
        <v>173.005</v>
      </c>
      <c r="K8" s="3"/>
    </row>
    <row r="9" spans="1:11">
      <c r="A9" s="3"/>
      <c r="B9" s="2" t="s">
        <v>38</v>
      </c>
      <c r="C9" s="2" t="s">
        <v>64</v>
      </c>
      <c r="D9" s="2">
        <v>503.2</v>
      </c>
      <c r="E9" s="2">
        <v>412.4</v>
      </c>
      <c r="F9" s="24">
        <v>368.5</v>
      </c>
      <c r="G9" s="2">
        <v>465.57</v>
      </c>
      <c r="H9" s="41">
        <v>454.14</v>
      </c>
      <c r="I9" s="2">
        <v>487.2</v>
      </c>
      <c r="J9" s="2">
        <v>63.564</v>
      </c>
      <c r="K9" s="44" t="s">
        <v>103</v>
      </c>
    </row>
    <row r="10" spans="1:11">
      <c r="A10" s="3"/>
      <c r="B10" s="2" t="s">
        <v>44</v>
      </c>
      <c r="C10" s="2" t="s">
        <v>65</v>
      </c>
      <c r="D10" s="2">
        <v>777.4</v>
      </c>
      <c r="E10" s="2">
        <v>595.29999999999995</v>
      </c>
      <c r="F10" s="2">
        <v>553.70000000000005</v>
      </c>
      <c r="G10" s="2">
        <v>971.21799999999996</v>
      </c>
      <c r="H10" s="41">
        <v>875.4</v>
      </c>
      <c r="I10" s="2">
        <v>1125.5</v>
      </c>
      <c r="J10" s="2">
        <v>138.13999999999999</v>
      </c>
      <c r="K10" s="3"/>
    </row>
    <row r="11" spans="1:11">
      <c r="A11" s="3"/>
      <c r="B11" s="2" t="s">
        <v>53</v>
      </c>
      <c r="C11" s="13" t="s">
        <v>67</v>
      </c>
      <c r="D11" s="13">
        <v>1060.4000000000001</v>
      </c>
      <c r="E11" s="13">
        <v>619.1</v>
      </c>
      <c r="F11" s="23">
        <v>555.4</v>
      </c>
      <c r="G11" s="13">
        <v>1158.18</v>
      </c>
      <c r="H11" s="43">
        <v>1043.3</v>
      </c>
      <c r="I11" s="13">
        <v>1244.3</v>
      </c>
      <c r="J11" s="13">
        <v>131.50200000000001</v>
      </c>
      <c r="K11" s="44" t="s">
        <v>103</v>
      </c>
    </row>
    <row r="12" spans="1:11">
      <c r="A12" s="3"/>
      <c r="B12" s="2" t="s">
        <v>97</v>
      </c>
      <c r="C12" s="2" t="s">
        <v>59</v>
      </c>
      <c r="D12" s="2">
        <v>590.9</v>
      </c>
      <c r="E12" s="2">
        <v>423.4</v>
      </c>
      <c r="F12" s="24">
        <v>458.3</v>
      </c>
      <c r="G12" s="2">
        <v>793.44799999999998</v>
      </c>
      <c r="H12" s="41">
        <v>698.5</v>
      </c>
      <c r="I12" s="2">
        <v>868.6</v>
      </c>
      <c r="J12" s="2">
        <v>74.893000000000001</v>
      </c>
      <c r="K12" s="3"/>
    </row>
    <row r="13" spans="1:11" ht="24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27"/>
      <c r="K14" s="27"/>
    </row>
    <row r="15" spans="1:11">
      <c r="A15" s="27"/>
      <c r="B15" t="s">
        <v>110</v>
      </c>
      <c r="K15" s="27"/>
    </row>
    <row r="16" spans="1:11">
      <c r="A16" s="27"/>
      <c r="B16" t="s">
        <v>107</v>
      </c>
      <c r="K16" s="27"/>
    </row>
    <row r="17" spans="1:11">
      <c r="A17" s="27"/>
      <c r="B17" t="s">
        <v>108</v>
      </c>
      <c r="K17" s="27"/>
    </row>
    <row r="18" spans="1:11" ht="25.5" customHeight="1">
      <c r="A18" s="27"/>
      <c r="K18" s="27"/>
    </row>
    <row r="19" spans="1:11">
      <c r="A19" s="27"/>
      <c r="K19" s="27"/>
    </row>
    <row r="20" spans="1:11">
      <c r="A20" s="27"/>
      <c r="K20" s="27"/>
    </row>
    <row r="21" spans="1:11">
      <c r="A21" s="27"/>
      <c r="K21" s="27"/>
    </row>
  </sheetData>
  <mergeCells count="4">
    <mergeCell ref="B4:B6"/>
    <mergeCell ref="C4:C6"/>
    <mergeCell ref="G4:J4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U34"/>
  <sheetViews>
    <sheetView topLeftCell="D4" workbookViewId="0">
      <selection activeCell="M4" sqref="M4:T27"/>
    </sheetView>
  </sheetViews>
  <sheetFormatPr defaultRowHeight="14.25"/>
  <cols>
    <col min="6" max="7" width="9.625" customWidth="1"/>
    <col min="8" max="8" width="10" customWidth="1"/>
    <col min="9" max="9" width="9.625" customWidth="1"/>
  </cols>
  <sheetData>
    <row r="2" spans="1:21" ht="27" customHeight="1">
      <c r="A2" s="1" t="s">
        <v>92</v>
      </c>
      <c r="B2" s="1"/>
      <c r="C2" s="1"/>
      <c r="D2" s="1"/>
      <c r="E2" s="1"/>
      <c r="F2" s="27"/>
      <c r="L2" s="1" t="s">
        <v>92</v>
      </c>
      <c r="M2" s="1"/>
      <c r="N2" s="1"/>
      <c r="O2" s="1"/>
      <c r="P2" s="1"/>
      <c r="Q2" s="27"/>
    </row>
    <row r="3" spans="1:21" ht="33.75" customHeight="1">
      <c r="A3" s="3"/>
      <c r="B3" s="3"/>
      <c r="C3" s="3"/>
      <c r="D3" s="3"/>
      <c r="E3" s="3"/>
      <c r="F3" s="3"/>
      <c r="G3" s="3"/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52" t="s">
        <v>1</v>
      </c>
      <c r="C4" s="52" t="s">
        <v>2</v>
      </c>
      <c r="D4" s="29" t="s">
        <v>12</v>
      </c>
      <c r="E4" s="28" t="s">
        <v>13</v>
      </c>
      <c r="F4" s="52" t="s">
        <v>14</v>
      </c>
      <c r="G4" s="52"/>
      <c r="H4" s="52"/>
      <c r="I4" s="52"/>
      <c r="J4" s="3"/>
      <c r="L4" s="3"/>
      <c r="M4" s="52" t="s">
        <v>1</v>
      </c>
      <c r="N4" s="52" t="s">
        <v>2</v>
      </c>
      <c r="O4" s="29" t="s">
        <v>12</v>
      </c>
      <c r="P4" s="28" t="s">
        <v>13</v>
      </c>
      <c r="Q4" s="52" t="s">
        <v>14</v>
      </c>
      <c r="R4" s="52"/>
      <c r="S4" s="52"/>
      <c r="T4" s="52"/>
      <c r="U4" s="3"/>
    </row>
    <row r="5" spans="1:21">
      <c r="A5" s="3"/>
      <c r="B5" s="52"/>
      <c r="C5" s="52"/>
      <c r="D5" s="28">
        <v>2006</v>
      </c>
      <c r="E5" s="28">
        <v>2007</v>
      </c>
      <c r="F5" s="52">
        <v>2008</v>
      </c>
      <c r="G5" s="52"/>
      <c r="H5" s="52"/>
      <c r="I5" s="52"/>
      <c r="J5" s="3"/>
      <c r="L5" s="3"/>
      <c r="M5" s="52"/>
      <c r="N5" s="52"/>
      <c r="O5" s="28">
        <v>2006</v>
      </c>
      <c r="P5" s="28">
        <v>2007</v>
      </c>
      <c r="Q5" s="52">
        <v>2008</v>
      </c>
      <c r="R5" s="52"/>
      <c r="S5" s="52"/>
      <c r="T5" s="52"/>
      <c r="U5" s="3"/>
    </row>
    <row r="6" spans="1:21">
      <c r="A6" s="3"/>
      <c r="B6" s="52"/>
      <c r="C6" s="52"/>
      <c r="D6" s="28" t="s">
        <v>5</v>
      </c>
      <c r="E6" s="28" t="s">
        <v>5</v>
      </c>
      <c r="F6" s="28" t="s">
        <v>68</v>
      </c>
      <c r="G6" s="28" t="s">
        <v>69</v>
      </c>
      <c r="H6" s="28" t="s">
        <v>70</v>
      </c>
      <c r="I6" s="28" t="s">
        <v>72</v>
      </c>
      <c r="J6" s="3"/>
      <c r="L6" s="3"/>
      <c r="M6" s="52"/>
      <c r="N6" s="52"/>
      <c r="O6" s="28" t="s">
        <v>5</v>
      </c>
      <c r="P6" s="28" t="s">
        <v>5</v>
      </c>
      <c r="Q6" s="28" t="s">
        <v>68</v>
      </c>
      <c r="R6" s="28" t="s">
        <v>69</v>
      </c>
      <c r="S6" s="28" t="s">
        <v>70</v>
      </c>
      <c r="T6" s="28" t="s">
        <v>72</v>
      </c>
      <c r="U6" s="3"/>
    </row>
    <row r="7" spans="1:21" ht="15" thickBot="1">
      <c r="A7" s="3"/>
      <c r="B7" s="33" t="s">
        <v>98</v>
      </c>
      <c r="C7" s="34"/>
      <c r="D7" s="33"/>
      <c r="E7" s="33"/>
      <c r="F7" s="33"/>
      <c r="G7" s="49"/>
      <c r="H7" s="33"/>
      <c r="I7" s="33"/>
      <c r="J7" s="3"/>
      <c r="L7" s="3"/>
      <c r="M7" s="35" t="s">
        <v>98</v>
      </c>
      <c r="N7" s="33"/>
      <c r="O7" s="33"/>
      <c r="P7" s="33"/>
      <c r="Q7" s="33"/>
      <c r="R7" s="33"/>
      <c r="S7" s="33"/>
      <c r="T7" s="33"/>
      <c r="U7" s="3"/>
    </row>
    <row r="8" spans="1:21">
      <c r="A8" s="3"/>
      <c r="B8" s="36" t="s">
        <v>15</v>
      </c>
      <c r="C8" s="37" t="s">
        <v>58</v>
      </c>
      <c r="D8" s="37">
        <v>37.4</v>
      </c>
      <c r="E8" s="37">
        <v>38.4</v>
      </c>
      <c r="F8" s="37">
        <v>38.89</v>
      </c>
      <c r="G8" s="43">
        <v>38.4</v>
      </c>
      <c r="H8" s="37">
        <v>40.200000000000003</v>
      </c>
      <c r="I8" s="37">
        <v>15.41</v>
      </c>
      <c r="J8" s="44" t="s">
        <v>102</v>
      </c>
      <c r="L8" s="3"/>
      <c r="M8" s="36" t="s">
        <v>38</v>
      </c>
      <c r="N8" s="37" t="s">
        <v>64</v>
      </c>
      <c r="O8" s="37">
        <v>1357.47</v>
      </c>
      <c r="P8" s="37">
        <v>505.8</v>
      </c>
      <c r="Q8" s="37">
        <v>649.87099999999998</v>
      </c>
      <c r="R8" s="43">
        <v>598.15</v>
      </c>
      <c r="S8" s="37">
        <v>728.5</v>
      </c>
      <c r="T8" s="37">
        <v>31.677</v>
      </c>
      <c r="U8" s="44" t="s">
        <v>103</v>
      </c>
    </row>
    <row r="9" spans="1:21">
      <c r="A9" s="3"/>
      <c r="B9" s="31" t="s">
        <v>16</v>
      </c>
      <c r="C9" s="32" t="s">
        <v>59</v>
      </c>
      <c r="D9" s="32">
        <v>680.5</v>
      </c>
      <c r="E9" s="32">
        <v>706.2</v>
      </c>
      <c r="F9" s="32">
        <v>930.36699999999996</v>
      </c>
      <c r="G9" s="41">
        <v>827</v>
      </c>
      <c r="H9" s="32">
        <v>1110.4000000000001</v>
      </c>
      <c r="I9" s="32">
        <v>35.479999999999997</v>
      </c>
      <c r="J9" s="3"/>
      <c r="L9" s="3"/>
      <c r="M9" s="31" t="s">
        <v>39</v>
      </c>
      <c r="N9" s="32" t="s">
        <v>64</v>
      </c>
      <c r="O9" s="32">
        <v>1485.18</v>
      </c>
      <c r="P9" s="32">
        <v>557.9</v>
      </c>
      <c r="Q9" s="32">
        <v>694.96699999999998</v>
      </c>
      <c r="R9" s="41">
        <v>665.1</v>
      </c>
      <c r="S9" s="32">
        <v>747.3</v>
      </c>
      <c r="T9" s="32">
        <v>30.193000000000001</v>
      </c>
      <c r="U9" s="44" t="s">
        <v>103</v>
      </c>
    </row>
    <row r="10" spans="1:21" ht="15" thickBot="1">
      <c r="A10" s="3"/>
      <c r="B10" s="35" t="s">
        <v>17</v>
      </c>
      <c r="C10" s="33" t="s">
        <v>60</v>
      </c>
      <c r="D10" s="33">
        <v>5177.7</v>
      </c>
      <c r="E10" s="33">
        <v>4220.1000000000004</v>
      </c>
      <c r="F10" s="33">
        <v>6064.3270000000002</v>
      </c>
      <c r="G10" s="42">
        <v>5733.8</v>
      </c>
      <c r="H10" s="33">
        <v>6659.2</v>
      </c>
      <c r="I10" s="33">
        <v>36.405999999999999</v>
      </c>
      <c r="J10" s="3"/>
      <c r="L10" s="3"/>
      <c r="M10" s="31" t="s">
        <v>40</v>
      </c>
      <c r="N10" s="32" t="s">
        <v>64</v>
      </c>
      <c r="O10" s="32">
        <v>1241.46</v>
      </c>
      <c r="P10" s="32">
        <v>446.5</v>
      </c>
      <c r="Q10" s="32">
        <v>509.87299999999999</v>
      </c>
      <c r="R10" s="41">
        <v>467.85</v>
      </c>
      <c r="S10" s="32">
        <v>587.54999999999995</v>
      </c>
      <c r="T10" s="32">
        <v>31.695</v>
      </c>
      <c r="U10" s="44" t="s">
        <v>103</v>
      </c>
    </row>
    <row r="11" spans="1:21">
      <c r="A11" s="3"/>
      <c r="B11" s="36" t="s">
        <v>18</v>
      </c>
      <c r="C11" s="37" t="s">
        <v>61</v>
      </c>
      <c r="D11" s="37">
        <v>821.9</v>
      </c>
      <c r="E11" s="37">
        <v>831.1</v>
      </c>
      <c r="F11" s="37">
        <v>885.33299999999997</v>
      </c>
      <c r="G11" s="43">
        <v>840</v>
      </c>
      <c r="H11" s="37">
        <v>965</v>
      </c>
      <c r="I11" s="37">
        <v>22.638999999999999</v>
      </c>
      <c r="J11" s="3"/>
      <c r="L11" s="3"/>
      <c r="M11" s="31" t="s">
        <v>41</v>
      </c>
      <c r="N11" s="32" t="s">
        <v>64</v>
      </c>
      <c r="O11" s="32">
        <v>1112.58</v>
      </c>
      <c r="P11" s="32">
        <v>515.6</v>
      </c>
      <c r="Q11" s="32">
        <v>589.89300000000003</v>
      </c>
      <c r="R11" s="41">
        <v>558</v>
      </c>
      <c r="S11" s="32">
        <v>655.8</v>
      </c>
      <c r="T11" s="32">
        <v>32.127000000000002</v>
      </c>
      <c r="U11" s="44" t="s">
        <v>103</v>
      </c>
    </row>
    <row r="12" spans="1:21" ht="15" thickBot="1">
      <c r="A12" s="3"/>
      <c r="B12" s="31" t="s">
        <v>19</v>
      </c>
      <c r="C12" s="32" t="s">
        <v>61</v>
      </c>
      <c r="D12" s="32">
        <v>620.1</v>
      </c>
      <c r="E12" s="32">
        <v>625.29999999999995</v>
      </c>
      <c r="F12" s="32">
        <v>790.23099999999999</v>
      </c>
      <c r="G12" s="41">
        <v>715.1</v>
      </c>
      <c r="H12" s="32">
        <v>884.1</v>
      </c>
      <c r="I12" s="32">
        <v>20.709</v>
      </c>
      <c r="J12" s="3"/>
      <c r="L12" s="3"/>
      <c r="M12" s="35" t="s">
        <v>42</v>
      </c>
      <c r="N12" s="33" t="s">
        <v>64</v>
      </c>
      <c r="O12" s="33">
        <v>1342.8</v>
      </c>
      <c r="P12" s="33">
        <v>574.5</v>
      </c>
      <c r="Q12" s="33">
        <v>878.35199999999998</v>
      </c>
      <c r="R12" s="42">
        <v>612.25</v>
      </c>
      <c r="S12" s="33">
        <v>715.5</v>
      </c>
      <c r="T12" s="33">
        <v>31.143000000000001</v>
      </c>
      <c r="U12" s="44" t="s">
        <v>103</v>
      </c>
    </row>
    <row r="13" spans="1:21">
      <c r="A13" s="3"/>
      <c r="B13" s="31" t="s">
        <v>20</v>
      </c>
      <c r="C13" s="32" t="s">
        <v>61</v>
      </c>
      <c r="D13" s="32">
        <v>719.8</v>
      </c>
      <c r="E13" s="32">
        <v>738</v>
      </c>
      <c r="F13" s="32">
        <v>795.29300000000001</v>
      </c>
      <c r="G13" s="41">
        <v>753.15</v>
      </c>
      <c r="H13" s="32">
        <v>893.35</v>
      </c>
      <c r="I13" s="32">
        <v>24.2</v>
      </c>
      <c r="J13" s="3"/>
      <c r="L13" s="3"/>
      <c r="M13" s="36" t="s">
        <v>43</v>
      </c>
      <c r="N13" s="37" t="s">
        <v>65</v>
      </c>
      <c r="O13" s="37">
        <v>4905.54</v>
      </c>
      <c r="P13" s="37">
        <v>3746.2</v>
      </c>
      <c r="Q13" s="37">
        <v>5137.9570000000003</v>
      </c>
      <c r="R13" s="43">
        <v>4873.05</v>
      </c>
      <c r="S13" s="37">
        <v>5510.35</v>
      </c>
      <c r="T13" s="37">
        <v>134.22300000000001</v>
      </c>
      <c r="U13" s="44" t="s">
        <v>103</v>
      </c>
    </row>
    <row r="14" spans="1:21">
      <c r="A14" s="3"/>
      <c r="B14" s="31" t="s">
        <v>21</v>
      </c>
      <c r="C14" s="32" t="s">
        <v>61</v>
      </c>
      <c r="D14" s="32">
        <v>719.7</v>
      </c>
      <c r="E14" s="32">
        <v>755.3</v>
      </c>
      <c r="F14" s="32">
        <v>872.01</v>
      </c>
      <c r="G14" s="41">
        <v>802.75</v>
      </c>
      <c r="H14" s="32">
        <v>971.65</v>
      </c>
      <c r="I14" s="32">
        <v>21.707000000000001</v>
      </c>
      <c r="J14" s="3"/>
      <c r="L14" s="3"/>
      <c r="M14" s="31" t="s">
        <v>44</v>
      </c>
      <c r="N14" s="32" t="s">
        <v>65</v>
      </c>
      <c r="O14" s="32">
        <v>4747.8599999999997</v>
      </c>
      <c r="P14" s="32">
        <v>3715.3</v>
      </c>
      <c r="Q14" s="32">
        <v>4886.6170000000002</v>
      </c>
      <c r="R14" s="41">
        <v>4477.3500000000004</v>
      </c>
      <c r="S14" s="32">
        <v>5252.25</v>
      </c>
      <c r="T14" s="32">
        <v>136.42099999999999</v>
      </c>
      <c r="U14" s="44" t="s">
        <v>103</v>
      </c>
    </row>
    <row r="15" spans="1:21" ht="15" thickBot="1">
      <c r="A15" s="3"/>
      <c r="B15" s="35" t="s">
        <v>22</v>
      </c>
      <c r="C15" s="33" t="s">
        <v>61</v>
      </c>
      <c r="D15" s="33">
        <v>680.7</v>
      </c>
      <c r="E15" s="33">
        <v>697.8</v>
      </c>
      <c r="F15" s="33">
        <v>767.03</v>
      </c>
      <c r="G15" s="42">
        <v>753.15</v>
      </c>
      <c r="H15" s="33">
        <v>813.75</v>
      </c>
      <c r="I15" s="33">
        <v>23.254999999999999</v>
      </c>
      <c r="J15" s="3"/>
      <c r="L15" s="3"/>
      <c r="M15" s="31" t="s">
        <v>45</v>
      </c>
      <c r="N15" s="32" t="s">
        <v>65</v>
      </c>
      <c r="O15" s="32">
        <v>4527.63</v>
      </c>
      <c r="P15" s="32">
        <v>3626.9</v>
      </c>
      <c r="Q15" s="32">
        <v>4639.0709999999999</v>
      </c>
      <c r="R15" s="41">
        <v>4149.3500000000004</v>
      </c>
      <c r="S15" s="32">
        <v>5100.95</v>
      </c>
      <c r="T15" s="32">
        <v>136.21799999999999</v>
      </c>
      <c r="U15" s="44" t="s">
        <v>103</v>
      </c>
    </row>
    <row r="16" spans="1:21">
      <c r="A16" s="3"/>
      <c r="B16" s="36" t="s">
        <v>23</v>
      </c>
      <c r="C16" s="37" t="s">
        <v>62</v>
      </c>
      <c r="D16" s="37">
        <v>2018.6</v>
      </c>
      <c r="E16" s="37">
        <v>1936.6</v>
      </c>
      <c r="F16" s="37">
        <v>2393.7559999999999</v>
      </c>
      <c r="G16" s="43">
        <v>2222.5</v>
      </c>
      <c r="H16" s="37">
        <v>2812.7</v>
      </c>
      <c r="I16" s="37">
        <v>31.702000000000002</v>
      </c>
      <c r="J16" s="3"/>
      <c r="L16" s="3"/>
      <c r="M16" s="31" t="s">
        <v>46</v>
      </c>
      <c r="N16" s="32" t="s">
        <v>65</v>
      </c>
      <c r="O16" s="32">
        <v>5277.69</v>
      </c>
      <c r="P16" s="32">
        <v>3764.7</v>
      </c>
      <c r="Q16" s="32">
        <v>4885.6270000000004</v>
      </c>
      <c r="R16" s="41">
        <v>4582.05</v>
      </c>
      <c r="S16" s="32">
        <v>5347.05</v>
      </c>
      <c r="T16" s="32">
        <v>135.642</v>
      </c>
      <c r="U16" s="44" t="s">
        <v>103</v>
      </c>
    </row>
    <row r="17" spans="1:21" ht="15" thickBot="1">
      <c r="A17" s="3"/>
      <c r="B17" s="31" t="s">
        <v>24</v>
      </c>
      <c r="C17" s="32" t="s">
        <v>62</v>
      </c>
      <c r="D17" s="32">
        <v>2010.4</v>
      </c>
      <c r="E17" s="32">
        <v>2063.3000000000002</v>
      </c>
      <c r="F17" s="32">
        <v>2466.5230000000001</v>
      </c>
      <c r="G17" s="41">
        <v>2255.35</v>
      </c>
      <c r="H17" s="32">
        <v>2771.45</v>
      </c>
      <c r="I17" s="32">
        <v>30.933</v>
      </c>
      <c r="J17" s="3"/>
      <c r="L17" s="3"/>
      <c r="M17" s="35" t="s">
        <v>47</v>
      </c>
      <c r="N17" s="33" t="s">
        <v>65</v>
      </c>
      <c r="O17" s="33">
        <v>5541.21</v>
      </c>
      <c r="P17" s="33">
        <v>4071.1</v>
      </c>
      <c r="Q17" s="33">
        <v>5699.6769999999997</v>
      </c>
      <c r="R17" s="42">
        <v>5230.7</v>
      </c>
      <c r="S17" s="33">
        <v>6522.6</v>
      </c>
      <c r="T17" s="33">
        <v>134.14699999999999</v>
      </c>
      <c r="U17" s="44" t="s">
        <v>103</v>
      </c>
    </row>
    <row r="18" spans="1:21">
      <c r="A18" s="3"/>
      <c r="B18" s="31" t="s">
        <v>25</v>
      </c>
      <c r="C18" s="32" t="s">
        <v>62</v>
      </c>
      <c r="D18" s="32">
        <v>1941.3</v>
      </c>
      <c r="E18" s="32">
        <v>1931.9</v>
      </c>
      <c r="F18" s="32">
        <v>2530.16</v>
      </c>
      <c r="G18" s="41">
        <v>2333.35</v>
      </c>
      <c r="H18" s="32">
        <v>2955.95</v>
      </c>
      <c r="I18" s="32">
        <v>30.798999999999999</v>
      </c>
      <c r="J18" s="3"/>
      <c r="L18" s="3"/>
      <c r="M18" s="36" t="s">
        <v>48</v>
      </c>
      <c r="N18" s="37" t="s">
        <v>66</v>
      </c>
      <c r="O18" s="37">
        <v>14406.56</v>
      </c>
      <c r="P18" s="37">
        <v>12604.1</v>
      </c>
      <c r="Q18" s="37">
        <v>15128.37</v>
      </c>
      <c r="R18" s="43">
        <v>13546.5</v>
      </c>
      <c r="S18" s="37">
        <v>16213</v>
      </c>
      <c r="T18" s="37">
        <v>226.37</v>
      </c>
      <c r="U18" s="44"/>
    </row>
    <row r="19" spans="1:21">
      <c r="A19" s="3"/>
      <c r="B19" s="31" t="s">
        <v>26</v>
      </c>
      <c r="C19" s="32" t="s">
        <v>62</v>
      </c>
      <c r="D19" s="32">
        <v>2043.3</v>
      </c>
      <c r="E19" s="32">
        <v>2048.1</v>
      </c>
      <c r="F19" s="32">
        <v>2727.797</v>
      </c>
      <c r="G19" s="41">
        <v>2512</v>
      </c>
      <c r="H19" s="32">
        <v>2963.2</v>
      </c>
      <c r="I19" s="32">
        <v>31.503</v>
      </c>
      <c r="J19" s="3"/>
      <c r="L19" s="3"/>
      <c r="M19" s="31" t="s">
        <v>49</v>
      </c>
      <c r="N19" s="32" t="s">
        <v>66</v>
      </c>
      <c r="O19" s="32">
        <v>15757.28</v>
      </c>
      <c r="P19" s="32">
        <v>13932.7</v>
      </c>
      <c r="Q19" s="32">
        <v>16140.67</v>
      </c>
      <c r="R19" s="41">
        <v>15288.5</v>
      </c>
      <c r="S19" s="32">
        <v>16989.150000000001</v>
      </c>
      <c r="T19" s="32">
        <v>228.078</v>
      </c>
      <c r="U19" s="44" t="s">
        <v>103</v>
      </c>
    </row>
    <row r="20" spans="1:21" ht="15" thickBot="1">
      <c r="A20" s="3"/>
      <c r="B20" s="35" t="s">
        <v>27</v>
      </c>
      <c r="C20" s="33" t="s">
        <v>62</v>
      </c>
      <c r="D20" s="33">
        <v>2173.6</v>
      </c>
      <c r="E20" s="33">
        <v>2169.5</v>
      </c>
      <c r="F20" s="33">
        <v>2796.98</v>
      </c>
      <c r="G20" s="42">
        <v>2654.15</v>
      </c>
      <c r="H20" s="33">
        <v>3079.25</v>
      </c>
      <c r="I20" s="33">
        <v>30.161999999999999</v>
      </c>
      <c r="J20" s="3"/>
      <c r="L20" s="3"/>
      <c r="M20" s="31" t="s">
        <v>50</v>
      </c>
      <c r="N20" s="32" t="s">
        <v>66</v>
      </c>
      <c r="O20" s="32">
        <v>14139.2</v>
      </c>
      <c r="P20" s="32">
        <v>12048.9</v>
      </c>
      <c r="Q20" s="32">
        <v>14370.673000000001</v>
      </c>
      <c r="R20" s="41">
        <v>13769.8</v>
      </c>
      <c r="S20" s="32">
        <v>15353.1</v>
      </c>
      <c r="T20" s="32">
        <v>229.65299999999999</v>
      </c>
      <c r="U20" s="44" t="s">
        <v>103</v>
      </c>
    </row>
    <row r="21" spans="1:21">
      <c r="A21" s="3"/>
      <c r="B21" s="36" t="s">
        <v>28</v>
      </c>
      <c r="C21" s="37" t="s">
        <v>63</v>
      </c>
      <c r="D21" s="37">
        <v>3698.3</v>
      </c>
      <c r="E21" s="37">
        <v>4254.3999999999996</v>
      </c>
      <c r="F21" s="37">
        <v>5527.42</v>
      </c>
      <c r="G21" s="43">
        <v>5254.3</v>
      </c>
      <c r="H21" s="37">
        <v>6396.8</v>
      </c>
      <c r="I21" s="37">
        <v>36.304000000000002</v>
      </c>
      <c r="J21" s="3"/>
      <c r="L21" s="3"/>
      <c r="M21" s="31" t="s">
        <v>51</v>
      </c>
      <c r="N21" s="32" t="s">
        <v>66</v>
      </c>
      <c r="O21" s="32">
        <v>15237.2</v>
      </c>
      <c r="P21" s="32">
        <v>13063.2</v>
      </c>
      <c r="Q21" s="32">
        <v>15507.043</v>
      </c>
      <c r="R21" s="41">
        <v>14917.2</v>
      </c>
      <c r="S21" s="32">
        <v>16293.7</v>
      </c>
      <c r="T21" s="32">
        <v>225.97900000000001</v>
      </c>
      <c r="U21" s="44" t="s">
        <v>103</v>
      </c>
    </row>
    <row r="22" spans="1:21" ht="15" thickBot="1">
      <c r="A22" s="3"/>
      <c r="B22" s="31" t="s">
        <v>29</v>
      </c>
      <c r="C22" s="32" t="s">
        <v>63</v>
      </c>
      <c r="D22" s="32">
        <v>2917</v>
      </c>
      <c r="E22" s="32">
        <v>3687.8</v>
      </c>
      <c r="F22" s="32">
        <v>4995.4830000000002</v>
      </c>
      <c r="G22" s="41">
        <v>4694.05</v>
      </c>
      <c r="H22" s="32">
        <v>5711.05</v>
      </c>
      <c r="I22" s="32">
        <v>33.948999999999998</v>
      </c>
      <c r="J22" s="3"/>
      <c r="L22" s="3"/>
      <c r="M22" s="35" t="s">
        <v>52</v>
      </c>
      <c r="N22" s="33" t="s">
        <v>66</v>
      </c>
      <c r="O22" s="33">
        <v>15877.2</v>
      </c>
      <c r="P22" s="33">
        <v>12051.3</v>
      </c>
      <c r="Q22" s="33">
        <v>15797.993</v>
      </c>
      <c r="R22" s="42">
        <v>15073.75</v>
      </c>
      <c r="S22" s="33">
        <v>16575.349999999999</v>
      </c>
      <c r="T22" s="33">
        <v>231.81299999999999</v>
      </c>
      <c r="U22" s="44" t="s">
        <v>103</v>
      </c>
    </row>
    <row r="23" spans="1:21">
      <c r="A23" s="3"/>
      <c r="B23" s="31" t="s">
        <v>30</v>
      </c>
      <c r="C23" s="32" t="s">
        <v>63</v>
      </c>
      <c r="D23" s="32">
        <v>3439</v>
      </c>
      <c r="E23" s="32">
        <v>4262.6000000000004</v>
      </c>
      <c r="F23" s="32">
        <v>5291.7470000000003</v>
      </c>
      <c r="G23" s="41">
        <v>5041.1000000000004</v>
      </c>
      <c r="H23" s="32">
        <v>5602.4</v>
      </c>
      <c r="I23" s="32">
        <v>34.953000000000003</v>
      </c>
      <c r="J23" s="3"/>
      <c r="L23" s="3"/>
      <c r="M23" s="36" t="s">
        <v>53</v>
      </c>
      <c r="N23" s="37" t="s">
        <v>67</v>
      </c>
      <c r="O23" s="37">
        <v>1844.91</v>
      </c>
      <c r="P23" s="37">
        <v>985.4</v>
      </c>
      <c r="Q23" s="37">
        <v>1562.595</v>
      </c>
      <c r="R23" s="43">
        <v>1446.55</v>
      </c>
      <c r="S23" s="37">
        <v>1724.95</v>
      </c>
      <c r="T23" s="37">
        <v>136.17599999999999</v>
      </c>
      <c r="U23" s="44" t="s">
        <v>103</v>
      </c>
    </row>
    <row r="24" spans="1:21">
      <c r="A24" s="3"/>
      <c r="B24" s="31" t="s">
        <v>31</v>
      </c>
      <c r="C24" s="32" t="s">
        <v>63</v>
      </c>
      <c r="D24" s="2">
        <v>3914.1</v>
      </c>
      <c r="E24" s="24">
        <v>4502.1000000000004</v>
      </c>
      <c r="F24" s="2">
        <v>5998.5969999999998</v>
      </c>
      <c r="G24" s="41">
        <v>5647.8</v>
      </c>
      <c r="H24" s="2">
        <v>6797.6</v>
      </c>
      <c r="I24" s="2">
        <v>34.795000000000002</v>
      </c>
      <c r="J24" s="3"/>
      <c r="L24" s="3"/>
      <c r="M24" s="31" t="s">
        <v>54</v>
      </c>
      <c r="N24" s="2" t="s">
        <v>67</v>
      </c>
      <c r="O24" s="2">
        <v>2130.84</v>
      </c>
      <c r="P24" s="24">
        <v>1116.0999999999999</v>
      </c>
      <c r="Q24" s="2">
        <v>1662.827</v>
      </c>
      <c r="R24" s="41">
        <v>1555.4</v>
      </c>
      <c r="S24" s="2">
        <v>1865.1</v>
      </c>
      <c r="T24" s="2">
        <v>135.238</v>
      </c>
      <c r="U24" s="44" t="s">
        <v>103</v>
      </c>
    </row>
    <row r="25" spans="1:21" ht="15" thickBot="1">
      <c r="A25" s="3"/>
      <c r="B25" s="35" t="s">
        <v>32</v>
      </c>
      <c r="C25" s="33" t="s">
        <v>63</v>
      </c>
      <c r="D25" s="15">
        <v>3460.3</v>
      </c>
      <c r="E25" s="38">
        <v>4311.8999999999996</v>
      </c>
      <c r="F25" s="15">
        <v>5858.07</v>
      </c>
      <c r="G25" s="42">
        <v>5520.4</v>
      </c>
      <c r="H25" s="15">
        <v>6444.4</v>
      </c>
      <c r="I25" s="15">
        <v>34.429000000000002</v>
      </c>
      <c r="J25" s="3"/>
      <c r="L25" s="3"/>
      <c r="M25" s="31" t="s">
        <v>55</v>
      </c>
      <c r="N25" s="32" t="s">
        <v>67</v>
      </c>
      <c r="O25" s="2">
        <v>1872.81</v>
      </c>
      <c r="P25" s="24">
        <v>1082.7</v>
      </c>
      <c r="Q25" s="2">
        <v>1672.703</v>
      </c>
      <c r="R25" s="41">
        <v>1565.45</v>
      </c>
      <c r="S25" s="2">
        <v>1846.05</v>
      </c>
      <c r="T25" s="2">
        <v>135.75700000000001</v>
      </c>
      <c r="U25" s="44" t="s">
        <v>103</v>
      </c>
    </row>
    <row r="26" spans="1:21">
      <c r="A26" s="3"/>
      <c r="B26" s="36" t="s">
        <v>33</v>
      </c>
      <c r="C26" s="13" t="s">
        <v>59</v>
      </c>
      <c r="D26" s="13">
        <v>568</v>
      </c>
      <c r="E26" s="13">
        <v>567.9</v>
      </c>
      <c r="F26" s="13">
        <v>705.45699999999999</v>
      </c>
      <c r="G26" s="43">
        <v>621.75</v>
      </c>
      <c r="H26" s="13">
        <v>976.15</v>
      </c>
      <c r="I26" s="13">
        <v>30.242000000000001</v>
      </c>
      <c r="J26" s="3"/>
      <c r="L26" s="3"/>
      <c r="M26" s="31" t="s">
        <v>56</v>
      </c>
      <c r="N26" s="2" t="s">
        <v>67</v>
      </c>
      <c r="O26" s="2">
        <v>1727.1</v>
      </c>
      <c r="P26" s="2">
        <v>1007.3</v>
      </c>
      <c r="Q26" s="2">
        <v>1360.8030000000001</v>
      </c>
      <c r="R26" s="41">
        <v>1203.8</v>
      </c>
      <c r="S26" s="2">
        <v>1556.7</v>
      </c>
      <c r="T26" s="2">
        <v>133.86600000000001</v>
      </c>
      <c r="U26" s="44" t="s">
        <v>103</v>
      </c>
    </row>
    <row r="27" spans="1:21">
      <c r="A27" s="3"/>
      <c r="B27" s="31" t="s">
        <v>34</v>
      </c>
      <c r="C27" s="13" t="s">
        <v>59</v>
      </c>
      <c r="D27" s="13">
        <v>575.4</v>
      </c>
      <c r="E27" s="23">
        <v>577.20000000000005</v>
      </c>
      <c r="F27" s="13">
        <v>694.04</v>
      </c>
      <c r="G27" s="43">
        <v>617.04999999999995</v>
      </c>
      <c r="H27" s="13">
        <v>816.75</v>
      </c>
      <c r="I27" s="13">
        <v>32.406999999999996</v>
      </c>
      <c r="J27" s="3"/>
      <c r="L27" s="3"/>
      <c r="M27" s="31" t="s">
        <v>57</v>
      </c>
      <c r="N27" s="32" t="s">
        <v>67</v>
      </c>
      <c r="O27" s="13">
        <v>1820.52</v>
      </c>
      <c r="P27" s="23">
        <v>945.3</v>
      </c>
      <c r="Q27" s="13">
        <v>1493.63</v>
      </c>
      <c r="R27" s="43">
        <v>1351.25</v>
      </c>
      <c r="S27" s="13">
        <v>1727.45</v>
      </c>
      <c r="T27" s="13">
        <v>130.43100000000001</v>
      </c>
      <c r="U27" s="44" t="s">
        <v>103</v>
      </c>
    </row>
    <row r="28" spans="1:21">
      <c r="A28" s="3"/>
      <c r="B28" s="31" t="s">
        <v>35</v>
      </c>
      <c r="C28" s="2" t="s">
        <v>59</v>
      </c>
      <c r="D28" s="13">
        <v>505.6</v>
      </c>
      <c r="E28" s="23">
        <v>516.5</v>
      </c>
      <c r="F28" s="13">
        <v>641.62300000000005</v>
      </c>
      <c r="G28" s="43">
        <v>601</v>
      </c>
      <c r="H28" s="13">
        <v>759.2</v>
      </c>
      <c r="I28" s="13">
        <v>31.006</v>
      </c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1" t="s">
        <v>36</v>
      </c>
      <c r="C29" s="13" t="s">
        <v>59</v>
      </c>
      <c r="D29" s="13">
        <v>482.1</v>
      </c>
      <c r="E29" s="23">
        <v>460.6</v>
      </c>
      <c r="F29" s="13">
        <v>636.01300000000003</v>
      </c>
      <c r="G29" s="43">
        <v>589.65</v>
      </c>
      <c r="H29" s="13">
        <v>711.95</v>
      </c>
      <c r="I29" s="13">
        <v>30.302</v>
      </c>
      <c r="J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3"/>
      <c r="B30" s="31" t="s">
        <v>37</v>
      </c>
      <c r="C30" s="2" t="s">
        <v>59</v>
      </c>
      <c r="D30" s="2">
        <v>536.4</v>
      </c>
      <c r="E30" s="24">
        <v>553.6</v>
      </c>
      <c r="F30" s="2">
        <v>683.4</v>
      </c>
      <c r="G30" s="41">
        <v>637.35</v>
      </c>
      <c r="H30" s="2">
        <v>770.85</v>
      </c>
      <c r="I30" s="2">
        <v>32.119999999999997</v>
      </c>
      <c r="J30" s="3"/>
      <c r="L30" s="27"/>
      <c r="U30" s="27"/>
    </row>
    <row r="31" spans="1:21" ht="34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L31" s="27"/>
      <c r="U31" s="27"/>
    </row>
    <row r="32" spans="1:21">
      <c r="M32" t="s">
        <v>109</v>
      </c>
    </row>
    <row r="33" spans="2:13">
      <c r="B33" t="s">
        <v>109</v>
      </c>
      <c r="M33" t="s">
        <v>91</v>
      </c>
    </row>
    <row r="34" spans="2:13">
      <c r="B34" t="s">
        <v>91</v>
      </c>
    </row>
  </sheetData>
  <mergeCells count="8">
    <mergeCell ref="Q4:T4"/>
    <mergeCell ref="F5:I5"/>
    <mergeCell ref="Q5:T5"/>
    <mergeCell ref="B4:B6"/>
    <mergeCell ref="C4:C6"/>
    <mergeCell ref="F4:I4"/>
    <mergeCell ref="M4:M6"/>
    <mergeCell ref="N4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U34"/>
  <sheetViews>
    <sheetView topLeftCell="D1" workbookViewId="0">
      <selection activeCell="M4" sqref="M4:T27"/>
    </sheetView>
  </sheetViews>
  <sheetFormatPr defaultRowHeight="14.25"/>
  <cols>
    <col min="4" max="4" width="9.75" customWidth="1"/>
  </cols>
  <sheetData>
    <row r="2" spans="1:21">
      <c r="A2" s="1" t="s">
        <v>92</v>
      </c>
      <c r="B2" s="1"/>
      <c r="C2" s="1"/>
      <c r="D2" s="1"/>
      <c r="E2" s="1"/>
      <c r="F2" s="27"/>
      <c r="L2" s="1" t="s">
        <v>92</v>
      </c>
      <c r="M2" s="1"/>
      <c r="N2" s="1"/>
      <c r="O2" s="1"/>
      <c r="P2" s="1"/>
      <c r="Q2" s="27"/>
    </row>
    <row r="3" spans="1:21">
      <c r="A3" s="3"/>
      <c r="B3" s="3"/>
      <c r="C3" s="3"/>
      <c r="D3" s="3"/>
      <c r="E3" s="3"/>
      <c r="F3" s="3"/>
      <c r="G3" s="3"/>
      <c r="H3" s="3"/>
      <c r="I3" s="3"/>
      <c r="J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3"/>
      <c r="B4" s="52" t="s">
        <v>1</v>
      </c>
      <c r="C4" s="52" t="s">
        <v>2</v>
      </c>
      <c r="D4" s="29" t="s">
        <v>12</v>
      </c>
      <c r="E4" s="28" t="s">
        <v>13</v>
      </c>
      <c r="F4" s="52" t="s">
        <v>14</v>
      </c>
      <c r="G4" s="52"/>
      <c r="H4" s="52"/>
      <c r="I4" s="52"/>
      <c r="J4" s="3"/>
      <c r="L4" s="3"/>
      <c r="M4" s="52" t="s">
        <v>1</v>
      </c>
      <c r="N4" s="52" t="s">
        <v>2</v>
      </c>
      <c r="O4" s="29" t="s">
        <v>12</v>
      </c>
      <c r="P4" s="28" t="s">
        <v>13</v>
      </c>
      <c r="Q4" s="52" t="s">
        <v>14</v>
      </c>
      <c r="R4" s="52"/>
      <c r="S4" s="52"/>
      <c r="T4" s="52"/>
      <c r="U4" s="3"/>
    </row>
    <row r="5" spans="1:21">
      <c r="A5" s="3"/>
      <c r="B5" s="52"/>
      <c r="C5" s="52"/>
      <c r="D5" s="28">
        <v>2006</v>
      </c>
      <c r="E5" s="28">
        <v>2007</v>
      </c>
      <c r="F5" s="52">
        <v>2008</v>
      </c>
      <c r="G5" s="52"/>
      <c r="H5" s="52"/>
      <c r="I5" s="52"/>
      <c r="J5" s="3"/>
      <c r="L5" s="3"/>
      <c r="M5" s="52"/>
      <c r="N5" s="52"/>
      <c r="O5" s="28">
        <v>2006</v>
      </c>
      <c r="P5" s="28">
        <v>2007</v>
      </c>
      <c r="Q5" s="52">
        <v>2008</v>
      </c>
      <c r="R5" s="52"/>
      <c r="S5" s="52"/>
      <c r="T5" s="52"/>
      <c r="U5" s="3"/>
    </row>
    <row r="6" spans="1:21">
      <c r="A6" s="3"/>
      <c r="B6" s="52"/>
      <c r="C6" s="52"/>
      <c r="D6" s="28" t="s">
        <v>5</v>
      </c>
      <c r="E6" s="28" t="s">
        <v>5</v>
      </c>
      <c r="F6" s="28" t="s">
        <v>68</v>
      </c>
      <c r="G6" s="28" t="s">
        <v>69</v>
      </c>
      <c r="H6" s="28" t="s">
        <v>70</v>
      </c>
      <c r="I6" s="28" t="s">
        <v>72</v>
      </c>
      <c r="J6" s="3"/>
      <c r="L6" s="3"/>
      <c r="M6" s="52"/>
      <c r="N6" s="52"/>
      <c r="O6" s="28" t="s">
        <v>5</v>
      </c>
      <c r="P6" s="28" t="s">
        <v>5</v>
      </c>
      <c r="Q6" s="28" t="s">
        <v>68</v>
      </c>
      <c r="R6" s="28" t="s">
        <v>69</v>
      </c>
      <c r="S6" s="28" t="s">
        <v>70</v>
      </c>
      <c r="T6" s="28" t="s">
        <v>72</v>
      </c>
      <c r="U6" s="3"/>
    </row>
    <row r="7" spans="1:21">
      <c r="A7" s="3"/>
      <c r="B7" s="31" t="s">
        <v>99</v>
      </c>
      <c r="D7" s="32"/>
      <c r="E7" s="32"/>
      <c r="F7" s="32"/>
      <c r="G7" s="32"/>
      <c r="H7" s="32"/>
      <c r="I7" s="32"/>
      <c r="J7" s="3"/>
      <c r="L7" s="3"/>
      <c r="M7" s="31" t="s">
        <v>99</v>
      </c>
      <c r="N7" s="32"/>
      <c r="O7" s="32"/>
      <c r="P7" s="32"/>
      <c r="Q7" s="32"/>
      <c r="R7" s="32"/>
      <c r="S7" s="32"/>
      <c r="T7" s="32"/>
      <c r="U7" s="3"/>
    </row>
    <row r="8" spans="1:21">
      <c r="A8" s="3"/>
      <c r="B8" s="31" t="s">
        <v>15</v>
      </c>
      <c r="C8" s="32" t="s">
        <v>58</v>
      </c>
      <c r="D8" s="32">
        <v>36.9</v>
      </c>
      <c r="E8" s="32">
        <v>37.4</v>
      </c>
      <c r="F8" s="32">
        <v>38.069000000000003</v>
      </c>
      <c r="G8" s="41">
        <v>37.4</v>
      </c>
      <c r="H8" s="32">
        <v>39.58</v>
      </c>
      <c r="I8" s="32">
        <v>13.984999999999999</v>
      </c>
      <c r="J8" s="44" t="s">
        <v>102</v>
      </c>
      <c r="L8" s="3"/>
      <c r="M8" s="31" t="s">
        <v>38</v>
      </c>
      <c r="N8" s="32" t="s">
        <v>64</v>
      </c>
      <c r="O8" s="32">
        <v>1115.4000000000001</v>
      </c>
      <c r="P8" s="32">
        <v>539.1</v>
      </c>
      <c r="Q8" s="32">
        <v>609.13099999999997</v>
      </c>
      <c r="R8" s="41">
        <v>555.78</v>
      </c>
      <c r="S8" s="32">
        <v>666.54</v>
      </c>
      <c r="T8" s="32">
        <v>32.588999999999999</v>
      </c>
      <c r="U8" s="44" t="s">
        <v>103</v>
      </c>
    </row>
    <row r="9" spans="1:21">
      <c r="A9" s="3"/>
      <c r="B9" s="31" t="s">
        <v>16</v>
      </c>
      <c r="C9" s="32" t="s">
        <v>59</v>
      </c>
      <c r="D9" s="32">
        <v>582.5</v>
      </c>
      <c r="E9" s="32">
        <v>606.6</v>
      </c>
      <c r="F9" s="32">
        <v>847.34299999999996</v>
      </c>
      <c r="G9" s="41">
        <v>727.6</v>
      </c>
      <c r="H9" s="32">
        <v>1027.4000000000001</v>
      </c>
      <c r="I9" s="32">
        <v>28.617999999999999</v>
      </c>
      <c r="J9" s="3"/>
      <c r="L9" s="3"/>
      <c r="M9" s="31" t="s">
        <v>39</v>
      </c>
      <c r="N9" s="32" t="s">
        <v>64</v>
      </c>
      <c r="O9" s="32">
        <v>1157.8</v>
      </c>
      <c r="P9" s="32">
        <v>512.70000000000005</v>
      </c>
      <c r="Q9" s="32">
        <v>619.16499999999996</v>
      </c>
      <c r="R9" s="41">
        <v>593.46</v>
      </c>
      <c r="S9" s="32">
        <v>673.08</v>
      </c>
      <c r="T9" s="32">
        <v>32.996000000000002</v>
      </c>
      <c r="U9" s="44" t="s">
        <v>103</v>
      </c>
    </row>
    <row r="10" spans="1:21" ht="15" thickBot="1">
      <c r="A10" s="3"/>
      <c r="B10" s="35" t="s">
        <v>17</v>
      </c>
      <c r="C10" s="33" t="s">
        <v>60</v>
      </c>
      <c r="D10" s="33">
        <v>3194.6</v>
      </c>
      <c r="E10" s="33">
        <v>3947.1</v>
      </c>
      <c r="F10" s="33">
        <v>4628.88</v>
      </c>
      <c r="G10" s="42">
        <v>4225.3999999999996</v>
      </c>
      <c r="H10" s="33">
        <v>5006.8</v>
      </c>
      <c r="I10" s="33">
        <v>36.337000000000003</v>
      </c>
      <c r="J10" s="3"/>
      <c r="L10" s="3"/>
      <c r="M10" s="31" t="s">
        <v>40</v>
      </c>
      <c r="N10" s="32" t="s">
        <v>64</v>
      </c>
      <c r="O10" s="32">
        <v>1029.9000000000001</v>
      </c>
      <c r="P10" s="32">
        <v>449.4</v>
      </c>
      <c r="Q10" s="32">
        <v>517.32299999999998</v>
      </c>
      <c r="R10" s="41">
        <v>467.44</v>
      </c>
      <c r="S10" s="32">
        <v>575.16</v>
      </c>
      <c r="T10" s="32">
        <v>32.468000000000004</v>
      </c>
      <c r="U10" s="44" t="s">
        <v>103</v>
      </c>
    </row>
    <row r="11" spans="1:21">
      <c r="A11" s="3"/>
      <c r="B11" s="36" t="s">
        <v>18</v>
      </c>
      <c r="C11" s="37" t="s">
        <v>61</v>
      </c>
      <c r="D11" s="37">
        <v>721.7</v>
      </c>
      <c r="E11" s="37">
        <v>741.4</v>
      </c>
      <c r="F11" s="37">
        <v>801.44399999999996</v>
      </c>
      <c r="G11" s="43">
        <v>784.12</v>
      </c>
      <c r="H11" s="37">
        <v>867.14</v>
      </c>
      <c r="I11" s="37">
        <v>21.908999999999999</v>
      </c>
      <c r="J11" s="3"/>
      <c r="L11" s="3"/>
      <c r="M11" s="31" t="s">
        <v>41</v>
      </c>
      <c r="N11" s="32" t="s">
        <v>64</v>
      </c>
      <c r="O11" s="32">
        <v>855.8</v>
      </c>
      <c r="P11" s="32">
        <v>490.5</v>
      </c>
      <c r="Q11" s="32">
        <v>593.35699999999997</v>
      </c>
      <c r="R11" s="41">
        <v>557.9</v>
      </c>
      <c r="S11" s="32">
        <v>630.9</v>
      </c>
      <c r="T11" s="32">
        <v>33.046999999999997</v>
      </c>
      <c r="U11" s="44" t="s">
        <v>103</v>
      </c>
    </row>
    <row r="12" spans="1:21" ht="15" thickBot="1">
      <c r="A12" s="3"/>
      <c r="B12" s="31" t="s">
        <v>19</v>
      </c>
      <c r="C12" s="32" t="s">
        <v>61</v>
      </c>
      <c r="D12" s="32">
        <v>552.70000000000005</v>
      </c>
      <c r="E12" s="32">
        <v>570.5</v>
      </c>
      <c r="F12" s="32">
        <v>735.08500000000004</v>
      </c>
      <c r="G12" s="41">
        <v>668.96</v>
      </c>
      <c r="H12" s="32">
        <v>826.66</v>
      </c>
      <c r="I12" s="32">
        <v>23.273</v>
      </c>
      <c r="J12" s="3"/>
      <c r="L12" s="3"/>
      <c r="M12" s="35" t="s">
        <v>42</v>
      </c>
      <c r="N12" s="33" t="s">
        <v>64</v>
      </c>
      <c r="O12" s="33">
        <v>1085.7</v>
      </c>
      <c r="P12" s="33">
        <v>553.79999999999995</v>
      </c>
      <c r="Q12" s="33">
        <v>622.35699999999997</v>
      </c>
      <c r="R12" s="42">
        <v>593.08000000000004</v>
      </c>
      <c r="S12" s="33">
        <v>686.66</v>
      </c>
      <c r="T12" s="33">
        <v>33.478000000000002</v>
      </c>
      <c r="U12" s="44" t="s">
        <v>103</v>
      </c>
    </row>
    <row r="13" spans="1:21">
      <c r="A13" s="3"/>
      <c r="B13" s="31" t="s">
        <v>20</v>
      </c>
      <c r="C13" s="32" t="s">
        <v>61</v>
      </c>
      <c r="D13" s="32">
        <v>651.4</v>
      </c>
      <c r="E13" s="32">
        <v>660.4</v>
      </c>
      <c r="F13" s="32">
        <v>726.59699999999998</v>
      </c>
      <c r="G13" s="41">
        <v>682.66</v>
      </c>
      <c r="H13" s="32">
        <v>833.06</v>
      </c>
      <c r="I13" s="32">
        <v>23.571999999999999</v>
      </c>
      <c r="J13" s="3"/>
      <c r="L13" s="3"/>
      <c r="M13" s="36" t="s">
        <v>43</v>
      </c>
      <c r="N13" s="37" t="s">
        <v>65</v>
      </c>
      <c r="O13" s="37">
        <v>4096</v>
      </c>
      <c r="P13" s="37">
        <v>3380.8</v>
      </c>
      <c r="Q13" s="37">
        <v>4432.8630000000003</v>
      </c>
      <c r="R13" s="43">
        <v>4169</v>
      </c>
      <c r="S13" s="37">
        <v>4872.8599999999997</v>
      </c>
      <c r="T13" s="37">
        <v>136.79499999999999</v>
      </c>
      <c r="U13" s="44"/>
    </row>
    <row r="14" spans="1:21">
      <c r="A14" s="3"/>
      <c r="B14" s="31" t="s">
        <v>21</v>
      </c>
      <c r="C14" s="32" t="s">
        <v>61</v>
      </c>
      <c r="D14" s="32">
        <v>668.2</v>
      </c>
      <c r="E14" s="32">
        <v>672.2</v>
      </c>
      <c r="F14" s="32">
        <v>798.07100000000003</v>
      </c>
      <c r="G14" s="41">
        <v>759.88</v>
      </c>
      <c r="H14" s="32">
        <v>941.48</v>
      </c>
      <c r="I14" s="32">
        <v>21.538</v>
      </c>
      <c r="J14" s="3"/>
      <c r="L14" s="3"/>
      <c r="M14" s="31" t="s">
        <v>44</v>
      </c>
      <c r="N14" s="32" t="s">
        <v>65</v>
      </c>
      <c r="O14" s="32">
        <v>4615.2</v>
      </c>
      <c r="P14" s="32">
        <v>3223.8</v>
      </c>
      <c r="Q14" s="32">
        <v>4265.6620000000003</v>
      </c>
      <c r="R14" s="41">
        <v>3904.88</v>
      </c>
      <c r="S14" s="32">
        <v>4605.4799999999996</v>
      </c>
      <c r="T14" s="32">
        <v>137.119</v>
      </c>
      <c r="U14" s="44" t="s">
        <v>103</v>
      </c>
    </row>
    <row r="15" spans="1:21" ht="15" thickBot="1">
      <c r="A15" s="3"/>
      <c r="B15" s="35" t="s">
        <v>22</v>
      </c>
      <c r="C15" s="33" t="s">
        <v>61</v>
      </c>
      <c r="D15" s="33">
        <v>582.9</v>
      </c>
      <c r="E15" s="33">
        <v>585.5</v>
      </c>
      <c r="F15" s="33">
        <v>719.65300000000002</v>
      </c>
      <c r="G15" s="42">
        <v>646.86</v>
      </c>
      <c r="H15" s="33">
        <v>883.08</v>
      </c>
      <c r="I15" s="33">
        <v>21.992999999999999</v>
      </c>
      <c r="J15" s="3"/>
      <c r="L15" s="3"/>
      <c r="M15" s="31" t="s">
        <v>45</v>
      </c>
      <c r="N15" s="32" t="s">
        <v>65</v>
      </c>
      <c r="O15" s="32">
        <v>3976.6</v>
      </c>
      <c r="P15" s="32">
        <v>2844.6</v>
      </c>
      <c r="Q15" s="32">
        <v>4149.9189999999999</v>
      </c>
      <c r="R15" s="41">
        <v>3853.26</v>
      </c>
      <c r="S15" s="32">
        <v>4576.66</v>
      </c>
      <c r="T15" s="32">
        <v>136.82599999999999</v>
      </c>
      <c r="U15" s="44" t="s">
        <v>103</v>
      </c>
    </row>
    <row r="16" spans="1:21">
      <c r="A16" s="3"/>
      <c r="B16" s="36" t="s">
        <v>23</v>
      </c>
      <c r="C16" s="37" t="s">
        <v>62</v>
      </c>
      <c r="D16" s="37">
        <v>1843.2</v>
      </c>
      <c r="E16" s="37">
        <v>1872.7</v>
      </c>
      <c r="F16" s="37">
        <v>2414.0929999999998</v>
      </c>
      <c r="G16" s="43">
        <v>2216.14</v>
      </c>
      <c r="H16" s="37">
        <v>2620.1</v>
      </c>
      <c r="I16" s="37">
        <v>33.173999999999999</v>
      </c>
      <c r="J16" s="3"/>
      <c r="L16" s="3"/>
      <c r="M16" s="31" t="s">
        <v>46</v>
      </c>
      <c r="N16" s="32" t="s">
        <v>65</v>
      </c>
      <c r="O16" s="32">
        <v>4718.3</v>
      </c>
      <c r="P16" s="32">
        <v>3164</v>
      </c>
      <c r="Q16" s="32">
        <v>4321.1869999999999</v>
      </c>
      <c r="R16" s="41">
        <v>4114.74</v>
      </c>
      <c r="S16" s="32">
        <v>4812.68</v>
      </c>
      <c r="T16" s="32">
        <v>136.10599999999999</v>
      </c>
      <c r="U16" s="44" t="s">
        <v>103</v>
      </c>
    </row>
    <row r="17" spans="1:21" ht="15" thickBot="1">
      <c r="A17" s="3"/>
      <c r="B17" s="31" t="s">
        <v>24</v>
      </c>
      <c r="C17" s="32" t="s">
        <v>62</v>
      </c>
      <c r="D17" s="32">
        <v>1859.9</v>
      </c>
      <c r="E17" s="32">
        <v>1936.1</v>
      </c>
      <c r="F17" s="32">
        <v>2289.5419999999999</v>
      </c>
      <c r="G17" s="41">
        <v>2143.8200000000002</v>
      </c>
      <c r="H17" s="32">
        <v>2502.3200000000002</v>
      </c>
      <c r="I17" s="32">
        <v>31.527999999999999</v>
      </c>
      <c r="J17" s="3"/>
      <c r="L17" s="3"/>
      <c r="M17" s="35" t="s">
        <v>47</v>
      </c>
      <c r="N17" s="33" t="s">
        <v>65</v>
      </c>
      <c r="O17" s="33">
        <v>4887.3999999999996</v>
      </c>
      <c r="P17" s="33">
        <v>3834.7</v>
      </c>
      <c r="Q17" s="33">
        <v>5231.3590000000004</v>
      </c>
      <c r="R17" s="42">
        <v>4843.76</v>
      </c>
      <c r="S17" s="33">
        <v>5878.56</v>
      </c>
      <c r="T17" s="33">
        <v>136.71</v>
      </c>
      <c r="U17" s="44" t="s">
        <v>103</v>
      </c>
    </row>
    <row r="18" spans="1:21">
      <c r="A18" s="3"/>
      <c r="B18" s="31" t="s">
        <v>25</v>
      </c>
      <c r="C18" s="32" t="s">
        <v>62</v>
      </c>
      <c r="D18" s="32">
        <v>1731</v>
      </c>
      <c r="E18" s="32">
        <v>1788.9</v>
      </c>
      <c r="F18" s="32">
        <v>2287.6750000000002</v>
      </c>
      <c r="G18" s="41">
        <v>2109.34</v>
      </c>
      <c r="H18" s="32">
        <v>2722.14</v>
      </c>
      <c r="I18" s="32">
        <v>29.027000000000001</v>
      </c>
      <c r="J18" s="3"/>
      <c r="L18" s="3"/>
      <c r="M18" s="36" t="s">
        <v>48</v>
      </c>
      <c r="N18" s="37" t="s">
        <v>66</v>
      </c>
      <c r="O18" s="37">
        <v>14265.1</v>
      </c>
      <c r="P18" s="37">
        <v>11205.6</v>
      </c>
      <c r="Q18" s="37">
        <v>13748.197</v>
      </c>
      <c r="R18" s="43">
        <v>13173.54</v>
      </c>
      <c r="S18" s="37">
        <v>15097.66</v>
      </c>
      <c r="T18" s="37">
        <v>229.02799999999999</v>
      </c>
      <c r="U18" s="44" t="s">
        <v>103</v>
      </c>
    </row>
    <row r="19" spans="1:21">
      <c r="A19" s="3"/>
      <c r="B19" s="31" t="s">
        <v>26</v>
      </c>
      <c r="C19" s="32" t="s">
        <v>62</v>
      </c>
      <c r="D19" s="32">
        <v>1786.5</v>
      </c>
      <c r="E19" s="32">
        <v>1896.6</v>
      </c>
      <c r="F19" s="32">
        <v>2473.3510000000001</v>
      </c>
      <c r="G19" s="41">
        <v>2322.1799999999998</v>
      </c>
      <c r="H19" s="32">
        <v>2735.78</v>
      </c>
      <c r="I19" s="32">
        <v>30.138999999999999</v>
      </c>
      <c r="J19" s="3"/>
      <c r="L19" s="3"/>
      <c r="M19" s="31" t="s">
        <v>49</v>
      </c>
      <c r="N19" s="32" t="s">
        <v>66</v>
      </c>
      <c r="O19" s="32">
        <v>14300.2</v>
      </c>
      <c r="P19" s="32">
        <v>12882.3</v>
      </c>
      <c r="Q19" s="32">
        <v>15180.069</v>
      </c>
      <c r="R19" s="41">
        <v>14569.56</v>
      </c>
      <c r="S19" s="32">
        <v>16234.64</v>
      </c>
      <c r="T19" s="32">
        <v>228.85599999999999</v>
      </c>
      <c r="U19" s="44"/>
    </row>
    <row r="20" spans="1:21" ht="15" thickBot="1">
      <c r="A20" s="3"/>
      <c r="B20" s="35" t="s">
        <v>27</v>
      </c>
      <c r="C20" s="33" t="s">
        <v>62</v>
      </c>
      <c r="D20" s="33">
        <v>1981.3</v>
      </c>
      <c r="E20" s="33">
        <v>1978.3</v>
      </c>
      <c r="F20" s="33">
        <v>2583.6039999999998</v>
      </c>
      <c r="G20" s="42">
        <v>2500.12</v>
      </c>
      <c r="H20" s="33">
        <v>2823.12</v>
      </c>
      <c r="I20" s="33">
        <v>30.004000000000001</v>
      </c>
      <c r="J20" s="3"/>
      <c r="L20" s="3"/>
      <c r="M20" s="31" t="s">
        <v>50</v>
      </c>
      <c r="N20" s="32" t="s">
        <v>66</v>
      </c>
      <c r="O20" s="32">
        <v>13705</v>
      </c>
      <c r="P20" s="32">
        <v>11045.1</v>
      </c>
      <c r="Q20" s="32">
        <v>13527.357</v>
      </c>
      <c r="R20" s="41">
        <v>12561.72</v>
      </c>
      <c r="S20" s="32">
        <v>14329.62</v>
      </c>
      <c r="T20" s="32">
        <v>230.774</v>
      </c>
      <c r="U20" s="44" t="s">
        <v>103</v>
      </c>
    </row>
    <row r="21" spans="1:21">
      <c r="A21" s="3"/>
      <c r="B21" s="36" t="s">
        <v>28</v>
      </c>
      <c r="C21" s="37" t="s">
        <v>63</v>
      </c>
      <c r="D21" s="37">
        <v>3212.2</v>
      </c>
      <c r="E21" s="37">
        <v>4027.4</v>
      </c>
      <c r="F21" s="37">
        <v>5175.8029999999999</v>
      </c>
      <c r="G21" s="43">
        <v>4797.08</v>
      </c>
      <c r="H21" s="37">
        <v>6031.74</v>
      </c>
      <c r="I21" s="37">
        <v>39.384999999999998</v>
      </c>
      <c r="J21" s="3"/>
      <c r="L21" s="3"/>
      <c r="M21" s="31" t="s">
        <v>51</v>
      </c>
      <c r="N21" s="32" t="s">
        <v>66</v>
      </c>
      <c r="O21" s="32">
        <v>14579.2</v>
      </c>
      <c r="P21" s="32">
        <v>11959.9</v>
      </c>
      <c r="Q21" s="32">
        <v>14475.679</v>
      </c>
      <c r="R21" s="41">
        <v>13688.42</v>
      </c>
      <c r="S21" s="32">
        <v>15596.72</v>
      </c>
      <c r="T21" s="32">
        <v>228.083</v>
      </c>
      <c r="U21" s="44" t="s">
        <v>103</v>
      </c>
    </row>
    <row r="22" spans="1:21" ht="15" thickBot="1">
      <c r="A22" s="3"/>
      <c r="B22" s="31" t="s">
        <v>29</v>
      </c>
      <c r="C22" s="32" t="s">
        <v>63</v>
      </c>
      <c r="D22" s="32">
        <v>2842.6</v>
      </c>
      <c r="E22" s="32">
        <v>3510.9</v>
      </c>
      <c r="F22" s="32">
        <v>4698.8940000000002</v>
      </c>
      <c r="G22" s="41">
        <v>4383.3599999999997</v>
      </c>
      <c r="H22" s="32">
        <v>5093.8</v>
      </c>
      <c r="I22" s="32">
        <v>39.869999999999997</v>
      </c>
      <c r="J22" s="3"/>
      <c r="L22" s="3"/>
      <c r="M22" s="35" t="s">
        <v>52</v>
      </c>
      <c r="N22" s="33" t="s">
        <v>66</v>
      </c>
      <c r="O22" s="33">
        <v>14583.2</v>
      </c>
      <c r="P22" s="33">
        <v>11754</v>
      </c>
      <c r="Q22" s="33">
        <v>14804.394</v>
      </c>
      <c r="R22" s="42">
        <v>14131.58</v>
      </c>
      <c r="S22" s="33">
        <v>15687.06</v>
      </c>
      <c r="T22" s="33">
        <v>227.48</v>
      </c>
      <c r="U22" s="44" t="s">
        <v>103</v>
      </c>
    </row>
    <row r="23" spans="1:21">
      <c r="A23" s="3"/>
      <c r="B23" s="31" t="s">
        <v>30</v>
      </c>
      <c r="C23" s="32" t="s">
        <v>63</v>
      </c>
      <c r="D23" s="32">
        <v>3100.2</v>
      </c>
      <c r="E23" s="32">
        <v>3813.4</v>
      </c>
      <c r="F23" s="32">
        <v>5018.2669999999998</v>
      </c>
      <c r="G23" s="41">
        <v>4709.3999999999996</v>
      </c>
      <c r="H23" s="32">
        <v>5497.8</v>
      </c>
      <c r="I23" s="32">
        <v>40.22</v>
      </c>
      <c r="J23" s="3"/>
      <c r="L23" s="3"/>
      <c r="M23" s="36" t="s">
        <v>53</v>
      </c>
      <c r="N23" s="37" t="s">
        <v>67</v>
      </c>
      <c r="O23" s="37">
        <v>1620.9</v>
      </c>
      <c r="P23" s="37">
        <v>936.7</v>
      </c>
      <c r="Q23" s="37">
        <v>1246.94</v>
      </c>
      <c r="R23" s="43">
        <v>1149.04</v>
      </c>
      <c r="S23" s="37">
        <v>1382.98</v>
      </c>
      <c r="T23" s="37">
        <v>135.976</v>
      </c>
      <c r="U23" s="44" t="s">
        <v>103</v>
      </c>
    </row>
    <row r="24" spans="1:21">
      <c r="A24" s="3"/>
      <c r="B24" s="31" t="s">
        <v>31</v>
      </c>
      <c r="C24" s="32" t="s">
        <v>63</v>
      </c>
      <c r="D24" s="2">
        <v>3638.5</v>
      </c>
      <c r="E24" s="24">
        <v>4349</v>
      </c>
      <c r="F24" s="2">
        <v>5749.7219999999998</v>
      </c>
      <c r="G24" s="41">
        <v>5362.6</v>
      </c>
      <c r="H24" s="2">
        <v>6537.14</v>
      </c>
      <c r="I24" s="2">
        <v>39.686</v>
      </c>
      <c r="J24" s="3"/>
      <c r="L24" s="3"/>
      <c r="M24" s="31" t="s">
        <v>54</v>
      </c>
      <c r="N24" s="2" t="s">
        <v>67</v>
      </c>
      <c r="O24" s="2">
        <v>1539.9</v>
      </c>
      <c r="P24" s="24">
        <v>915.1</v>
      </c>
      <c r="Q24" s="2">
        <v>1346.278</v>
      </c>
      <c r="R24" s="41">
        <v>1247.54</v>
      </c>
      <c r="S24" s="2">
        <v>1506</v>
      </c>
      <c r="T24" s="2">
        <v>134.66999999999999</v>
      </c>
      <c r="U24" s="44" t="s">
        <v>103</v>
      </c>
    </row>
    <row r="25" spans="1:21" ht="15" thickBot="1">
      <c r="A25" s="3"/>
      <c r="B25" s="35" t="s">
        <v>32</v>
      </c>
      <c r="C25" s="33" t="s">
        <v>63</v>
      </c>
      <c r="D25" s="15">
        <v>3336.6</v>
      </c>
      <c r="E25" s="38">
        <v>4124.5</v>
      </c>
      <c r="F25" s="15">
        <v>5483.3559999999998</v>
      </c>
      <c r="G25" s="42">
        <v>5005.84</v>
      </c>
      <c r="H25" s="15">
        <v>6024.44</v>
      </c>
      <c r="I25" s="15">
        <v>39.646000000000001</v>
      </c>
      <c r="J25" s="3"/>
      <c r="L25" s="3"/>
      <c r="M25" s="31" t="s">
        <v>55</v>
      </c>
      <c r="N25" s="32" t="s">
        <v>67</v>
      </c>
      <c r="O25" s="2">
        <v>1731.6</v>
      </c>
      <c r="P25" s="24">
        <v>975.4</v>
      </c>
      <c r="Q25" s="2">
        <v>1318.5740000000001</v>
      </c>
      <c r="R25" s="41">
        <v>1126.1199999999999</v>
      </c>
      <c r="S25" s="2">
        <v>1503.98</v>
      </c>
      <c r="T25" s="2">
        <v>135.81399999999999</v>
      </c>
      <c r="U25" s="44" t="s">
        <v>103</v>
      </c>
    </row>
    <row r="26" spans="1:21">
      <c r="A26" s="3"/>
      <c r="B26" s="36" t="s">
        <v>33</v>
      </c>
      <c r="C26" s="13" t="s">
        <v>59</v>
      </c>
      <c r="D26" s="13">
        <v>541.79999999999995</v>
      </c>
      <c r="E26" s="13">
        <v>558.1</v>
      </c>
      <c r="F26" s="13">
        <v>671.31399999999996</v>
      </c>
      <c r="G26" s="43">
        <v>633.78</v>
      </c>
      <c r="H26" s="13">
        <v>752.62</v>
      </c>
      <c r="I26" s="13">
        <v>32.030999999999999</v>
      </c>
      <c r="J26" s="3"/>
      <c r="L26" s="3"/>
      <c r="M26" s="31" t="s">
        <v>56</v>
      </c>
      <c r="N26" s="2" t="s">
        <v>67</v>
      </c>
      <c r="O26" s="2">
        <v>1314.2</v>
      </c>
      <c r="P26" s="2">
        <v>879.7</v>
      </c>
      <c r="Q26" s="2">
        <v>1133.3489999999999</v>
      </c>
      <c r="R26" s="41">
        <v>1027.04</v>
      </c>
      <c r="S26" s="2">
        <v>1214.5999999999999</v>
      </c>
      <c r="T26" s="2">
        <v>135.846</v>
      </c>
      <c r="U26" s="44" t="s">
        <v>103</v>
      </c>
    </row>
    <row r="27" spans="1:21">
      <c r="A27" s="3"/>
      <c r="B27" s="31" t="s">
        <v>34</v>
      </c>
      <c r="C27" s="13" t="s">
        <v>59</v>
      </c>
      <c r="D27" s="13">
        <v>479.7</v>
      </c>
      <c r="E27" s="23">
        <v>489.5</v>
      </c>
      <c r="F27" s="13">
        <v>646.20000000000005</v>
      </c>
      <c r="G27" s="43">
        <v>580.72</v>
      </c>
      <c r="H27" s="13">
        <v>750.24</v>
      </c>
      <c r="I27" s="13">
        <v>32.052999999999997</v>
      </c>
      <c r="J27" s="3"/>
      <c r="L27" s="3"/>
      <c r="M27" s="31" t="s">
        <v>57</v>
      </c>
      <c r="N27" s="32" t="s">
        <v>67</v>
      </c>
      <c r="O27" s="13">
        <v>1334.6</v>
      </c>
      <c r="P27" s="23">
        <v>812.1</v>
      </c>
      <c r="Q27" s="13">
        <v>1170.9069999999999</v>
      </c>
      <c r="R27" s="43">
        <v>1033.68</v>
      </c>
      <c r="S27" s="13">
        <v>1327.04</v>
      </c>
      <c r="T27" s="13">
        <v>134.24799999999999</v>
      </c>
      <c r="U27" s="44" t="s">
        <v>103</v>
      </c>
    </row>
    <row r="28" spans="1:21">
      <c r="A28" s="3"/>
      <c r="B28" s="31" t="s">
        <v>35</v>
      </c>
      <c r="C28" s="2" t="s">
        <v>59</v>
      </c>
      <c r="D28" s="13">
        <v>478.5</v>
      </c>
      <c r="E28" s="23">
        <v>517.79999999999995</v>
      </c>
      <c r="F28" s="13">
        <v>600.654</v>
      </c>
      <c r="G28" s="43">
        <v>562.28</v>
      </c>
      <c r="H28" s="13">
        <v>668.66</v>
      </c>
      <c r="I28" s="13">
        <v>31.716999999999999</v>
      </c>
      <c r="J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3"/>
      <c r="B29" s="31" t="s">
        <v>36</v>
      </c>
      <c r="C29" s="13" t="s">
        <v>59</v>
      </c>
      <c r="D29" s="13">
        <v>442.1</v>
      </c>
      <c r="E29" s="23">
        <v>446.3</v>
      </c>
      <c r="F29" s="13">
        <v>559.46199999999999</v>
      </c>
      <c r="G29" s="43">
        <v>498.26</v>
      </c>
      <c r="H29" s="13">
        <v>641.44000000000005</v>
      </c>
      <c r="I29" s="13">
        <v>32.234999999999999</v>
      </c>
      <c r="J29" s="3"/>
      <c r="L29" s="27"/>
      <c r="U29" s="27"/>
    </row>
    <row r="30" spans="1:21">
      <c r="A30" s="3"/>
      <c r="B30" s="31" t="s">
        <v>37</v>
      </c>
      <c r="C30" s="2" t="s">
        <v>59</v>
      </c>
      <c r="D30" s="2">
        <v>526.9</v>
      </c>
      <c r="E30" s="24">
        <v>534.79999999999995</v>
      </c>
      <c r="F30" s="2">
        <v>642.47</v>
      </c>
      <c r="G30" s="41">
        <v>594.67999999999995</v>
      </c>
      <c r="H30" s="2">
        <v>716.76</v>
      </c>
      <c r="I30" s="2">
        <v>33.607999999999997</v>
      </c>
      <c r="J30" s="3"/>
      <c r="L30" s="27"/>
      <c r="U30" s="27"/>
    </row>
    <row r="31" spans="1:21" ht="28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L31" s="27"/>
      <c r="U31" s="27"/>
    </row>
    <row r="32" spans="1:21">
      <c r="M32" t="s">
        <v>109</v>
      </c>
    </row>
    <row r="33" spans="2:13">
      <c r="B33" t="s">
        <v>109</v>
      </c>
      <c r="M33" t="s">
        <v>91</v>
      </c>
    </row>
    <row r="34" spans="2:13">
      <c r="B34" t="s">
        <v>91</v>
      </c>
    </row>
  </sheetData>
  <mergeCells count="8">
    <mergeCell ref="Q4:T4"/>
    <mergeCell ref="F5:I5"/>
    <mergeCell ref="Q5:T5"/>
    <mergeCell ref="B4:B6"/>
    <mergeCell ref="C4:C6"/>
    <mergeCell ref="F4:I4"/>
    <mergeCell ref="M4:M6"/>
    <mergeCell ref="N4:N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12"/>
  <sheetViews>
    <sheetView workbookViewId="0">
      <selection activeCell="D10" sqref="D10"/>
    </sheetView>
  </sheetViews>
  <sheetFormatPr defaultRowHeight="14.25"/>
  <cols>
    <col min="1" max="1" width="6" customWidth="1"/>
    <col min="4" max="4" width="12.625" customWidth="1"/>
    <col min="5" max="5" width="13.625" bestFit="1" customWidth="1"/>
    <col min="7" max="8" width="10" customWidth="1"/>
    <col min="9" max="9" width="9.75" customWidth="1"/>
  </cols>
  <sheetData>
    <row r="1" spans="2:9" ht="27.75" customHeight="1"/>
    <row r="2" spans="2:9">
      <c r="B2" s="52" t="s">
        <v>1</v>
      </c>
      <c r="C2" s="52" t="s">
        <v>2</v>
      </c>
      <c r="D2" s="50" t="s">
        <v>13</v>
      </c>
      <c r="E2" s="50" t="s">
        <v>111</v>
      </c>
      <c r="F2" s="52" t="s">
        <v>112</v>
      </c>
      <c r="G2" s="52"/>
      <c r="H2" s="52"/>
      <c r="I2" s="52"/>
    </row>
    <row r="3" spans="2:9">
      <c r="B3" s="52"/>
      <c r="C3" s="52"/>
      <c r="D3" s="50">
        <v>2007</v>
      </c>
      <c r="E3" s="50">
        <v>2008</v>
      </c>
      <c r="F3" s="52">
        <v>2008</v>
      </c>
      <c r="G3" s="52"/>
      <c r="H3" s="52"/>
      <c r="I3" s="52"/>
    </row>
    <row r="4" spans="2:9">
      <c r="B4" s="52"/>
      <c r="C4" s="52"/>
      <c r="D4" s="50" t="s">
        <v>5</v>
      </c>
      <c r="E4" s="50" t="s">
        <v>5</v>
      </c>
      <c r="F4" s="50" t="s">
        <v>68</v>
      </c>
      <c r="G4" s="50" t="s">
        <v>69</v>
      </c>
      <c r="H4" s="50" t="s">
        <v>70</v>
      </c>
      <c r="I4" s="50" t="s">
        <v>72</v>
      </c>
    </row>
    <row r="5" spans="2:9" ht="15">
      <c r="B5" s="51" t="s">
        <v>98</v>
      </c>
      <c r="C5" s="32"/>
      <c r="D5" s="32"/>
      <c r="E5" s="32"/>
      <c r="F5" s="32"/>
      <c r="G5" s="32"/>
      <c r="H5" s="32"/>
      <c r="I5" s="32"/>
    </row>
    <row r="6" spans="2:9">
      <c r="B6" s="31" t="s">
        <v>43</v>
      </c>
      <c r="C6" s="37" t="s">
        <v>65</v>
      </c>
      <c r="D6" s="37">
        <v>3746.2</v>
      </c>
      <c r="E6" s="37">
        <v>4873.05</v>
      </c>
      <c r="F6" s="32">
        <v>3804.01</v>
      </c>
      <c r="G6" s="41">
        <v>3546.42</v>
      </c>
      <c r="H6" s="32">
        <v>3943.98</v>
      </c>
      <c r="I6" s="32">
        <v>6965.89</v>
      </c>
    </row>
    <row r="7" spans="2:9">
      <c r="B7" s="31" t="s">
        <v>48</v>
      </c>
      <c r="C7" s="37" t="s">
        <v>66</v>
      </c>
      <c r="D7" s="37">
        <v>12604.1</v>
      </c>
      <c r="E7" s="37">
        <v>14713.2</v>
      </c>
      <c r="F7" s="32">
        <v>12873.98</v>
      </c>
      <c r="G7" s="41">
        <v>12451.48</v>
      </c>
      <c r="H7" s="32">
        <v>13157.78</v>
      </c>
      <c r="I7" s="32">
        <v>9242.85</v>
      </c>
    </row>
    <row r="8" spans="2:9">
      <c r="B8" s="31" t="s">
        <v>53</v>
      </c>
      <c r="C8" s="37" t="s">
        <v>67</v>
      </c>
      <c r="D8" s="37">
        <v>985.4</v>
      </c>
      <c r="E8" s="37">
        <v>1446.55</v>
      </c>
      <c r="F8" s="32">
        <v>915.37</v>
      </c>
      <c r="G8" s="41">
        <v>893.47</v>
      </c>
      <c r="H8" s="32">
        <v>946.95</v>
      </c>
      <c r="I8" s="32">
        <v>6061.09</v>
      </c>
    </row>
    <row r="9" spans="2:9" ht="15">
      <c r="B9" s="51" t="s">
        <v>99</v>
      </c>
      <c r="C9" s="32"/>
      <c r="D9" s="32"/>
      <c r="E9" s="32"/>
      <c r="F9" s="32"/>
      <c r="G9" s="32"/>
      <c r="H9" s="32"/>
      <c r="I9" s="32"/>
    </row>
    <row r="10" spans="2:9">
      <c r="B10" s="31" t="s">
        <v>43</v>
      </c>
      <c r="C10" s="37" t="s">
        <v>65</v>
      </c>
      <c r="D10" s="37">
        <v>3380.8</v>
      </c>
      <c r="E10" s="37">
        <v>4169</v>
      </c>
      <c r="F10" s="32">
        <v>3384.95</v>
      </c>
      <c r="G10" s="41">
        <v>3217.7</v>
      </c>
      <c r="H10" s="32">
        <v>3545.5</v>
      </c>
      <c r="I10" s="32">
        <v>7112.08</v>
      </c>
    </row>
    <row r="11" spans="2:9">
      <c r="B11" s="31" t="s">
        <v>48</v>
      </c>
      <c r="C11" s="37" t="s">
        <v>66</v>
      </c>
      <c r="D11" s="37">
        <v>11205.6</v>
      </c>
      <c r="E11" s="37">
        <v>13173.54</v>
      </c>
      <c r="F11" s="32">
        <v>11411.69</v>
      </c>
      <c r="G11" s="41">
        <v>10314.4</v>
      </c>
      <c r="H11" s="32">
        <v>12143.4</v>
      </c>
      <c r="I11" s="32">
        <v>9368.24</v>
      </c>
    </row>
    <row r="12" spans="2:9">
      <c r="B12" s="31" t="s">
        <v>53</v>
      </c>
      <c r="C12" s="37" t="s">
        <v>67</v>
      </c>
      <c r="D12" s="37">
        <v>1246.94</v>
      </c>
      <c r="E12" s="37">
        <v>1149.04</v>
      </c>
      <c r="F12" s="32">
        <v>1291.55</v>
      </c>
      <c r="G12" s="41">
        <v>1231.4000000000001</v>
      </c>
      <c r="H12" s="32">
        <v>1375.8</v>
      </c>
      <c r="I12" s="32">
        <v>6084.61</v>
      </c>
    </row>
  </sheetData>
  <mergeCells count="4">
    <mergeCell ref="B2:B4"/>
    <mergeCell ref="C2:C4"/>
    <mergeCell ref="F2:I2"/>
    <mergeCell ref="F3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makespan</vt:lpstr>
      <vt:lpstr>Tardinees</vt:lpstr>
      <vt:lpstr>multi-objective</vt:lpstr>
      <vt:lpstr>multi t=1.5</vt:lpstr>
      <vt:lpstr>multi t=1.6</vt:lpstr>
      <vt:lpstr>Improve solution</vt:lpstr>
      <vt:lpstr>Sheet1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HP</cp:lastModifiedBy>
  <dcterms:created xsi:type="dcterms:W3CDTF">2009-03-01T05:08:04Z</dcterms:created>
  <dcterms:modified xsi:type="dcterms:W3CDTF">2009-12-25T19:17:55Z</dcterms:modified>
</cp:coreProperties>
</file>