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7/Prog/MTurkScripts/School/"/>
    </mc:Choice>
  </mc:AlternateContent>
  <xr:revisionPtr revIDLastSave="0" documentId="8_{684AB489-CCFB-FA43-89FB-7DE3AFB84313}" xr6:coauthVersionLast="40" xr6:coauthVersionMax="40" xr10:uidLastSave="{00000000-0000-0000-0000-000000000000}"/>
  <bookViews>
    <workbookView xWindow="360" yWindow="800" windowWidth="28440" windowHeight="15900" activeTab="2" xr2:uid="{6ACFC4AA-D31D-EF4C-B403-7F7971ECA61C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" i="3" l="1"/>
  <c r="G52" i="3"/>
  <c r="D65" i="3"/>
  <c r="B48" i="3" l="1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2" i="3"/>
  <c r="B1" i="3"/>
  <c r="B49" i="3"/>
  <c r="B50" i="3"/>
  <c r="B51" i="3"/>
  <c r="B52" i="3"/>
  <c r="B53" i="3"/>
  <c r="B54" i="3"/>
  <c r="B55" i="3"/>
  <c r="B63" i="3"/>
  <c r="D63" i="3" s="1"/>
  <c r="B62" i="3"/>
  <c r="D62" i="3" s="1"/>
  <c r="B61" i="3"/>
  <c r="D61" i="3" s="1"/>
  <c r="B60" i="3"/>
  <c r="D60" i="3" s="1"/>
  <c r="B64" i="3"/>
  <c r="D64" i="3" s="1"/>
  <c r="B59" i="3"/>
  <c r="D59" i="3" s="1"/>
  <c r="B58" i="3"/>
  <c r="D58" i="3" s="1"/>
  <c r="D57" i="3"/>
  <c r="D56" i="3"/>
  <c r="B96" i="3"/>
  <c r="B95" i="3"/>
  <c r="B94" i="3"/>
  <c r="B93" i="3"/>
  <c r="B92" i="3"/>
  <c r="B91" i="3"/>
  <c r="D97" i="3"/>
  <c r="D105" i="3"/>
  <c r="E103" i="3"/>
  <c r="E102" i="3"/>
  <c r="F100" i="3"/>
  <c r="E100" i="3"/>
  <c r="F99" i="3"/>
  <c r="E99" i="3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M2" i="1"/>
  <c r="N2" i="1"/>
  <c r="O2" i="1"/>
  <c r="P2" i="1"/>
  <c r="Q2" i="1"/>
  <c r="R2" i="1"/>
  <c r="S2" i="1"/>
  <c r="M3" i="1"/>
  <c r="N3" i="1"/>
  <c r="O3" i="1"/>
  <c r="P3" i="1"/>
  <c r="Q3" i="1"/>
  <c r="R3" i="1"/>
  <c r="S3" i="1"/>
  <c r="M4" i="1"/>
  <c r="N4" i="1"/>
  <c r="O4" i="1"/>
  <c r="P4" i="1"/>
  <c r="Q4" i="1"/>
  <c r="R4" i="1"/>
  <c r="S4" i="1"/>
  <c r="M5" i="1"/>
  <c r="N5" i="1"/>
  <c r="O5" i="1"/>
  <c r="P5" i="1"/>
  <c r="Q5" i="1"/>
  <c r="R5" i="1"/>
  <c r="S5" i="1"/>
  <c r="M6" i="1"/>
  <c r="N6" i="1"/>
  <c r="O6" i="1"/>
  <c r="P6" i="1"/>
  <c r="Q6" i="1"/>
  <c r="R6" i="1"/>
  <c r="S6" i="1"/>
  <c r="M7" i="1"/>
  <c r="N7" i="1"/>
  <c r="O7" i="1"/>
  <c r="P7" i="1"/>
  <c r="Q7" i="1"/>
  <c r="R7" i="1"/>
  <c r="S7" i="1"/>
  <c r="M8" i="1"/>
  <c r="N8" i="1"/>
  <c r="O8" i="1"/>
  <c r="P8" i="1"/>
  <c r="Q8" i="1"/>
  <c r="R8" i="1"/>
  <c r="S8" i="1"/>
  <c r="M9" i="1"/>
  <c r="N9" i="1"/>
  <c r="O9" i="1"/>
  <c r="P9" i="1"/>
  <c r="Q9" i="1"/>
  <c r="R9" i="1"/>
  <c r="S9" i="1"/>
  <c r="M10" i="1"/>
  <c r="N10" i="1"/>
  <c r="O10" i="1"/>
  <c r="P10" i="1"/>
  <c r="Q10" i="1"/>
  <c r="R10" i="1"/>
  <c r="S10" i="1"/>
  <c r="M11" i="1"/>
  <c r="N11" i="1"/>
  <c r="O11" i="1"/>
  <c r="P11" i="1"/>
  <c r="Q11" i="1"/>
  <c r="R11" i="1"/>
  <c r="S11" i="1"/>
  <c r="M12" i="1"/>
  <c r="N12" i="1"/>
  <c r="O12" i="1"/>
  <c r="P12" i="1"/>
  <c r="Q12" i="1"/>
  <c r="R12" i="1"/>
  <c r="S12" i="1"/>
  <c r="M13" i="1"/>
  <c r="N13" i="1"/>
  <c r="O13" i="1"/>
  <c r="P13" i="1"/>
  <c r="Q13" i="1"/>
  <c r="R13" i="1"/>
  <c r="S13" i="1"/>
  <c r="M14" i="1"/>
  <c r="N14" i="1"/>
  <c r="O14" i="1"/>
  <c r="P14" i="1"/>
  <c r="Q14" i="1"/>
  <c r="R14" i="1"/>
  <c r="S14" i="1"/>
  <c r="M15" i="1"/>
  <c r="N15" i="1"/>
  <c r="O15" i="1"/>
  <c r="P15" i="1"/>
  <c r="Q15" i="1"/>
  <c r="R15" i="1"/>
  <c r="S15" i="1"/>
  <c r="M16" i="1"/>
  <c r="N16" i="1"/>
  <c r="O16" i="1"/>
  <c r="P16" i="1"/>
  <c r="Q16" i="1"/>
  <c r="R16" i="1"/>
  <c r="S16" i="1"/>
  <c r="M17" i="1"/>
  <c r="N17" i="1"/>
  <c r="O17" i="1"/>
  <c r="P17" i="1"/>
  <c r="Q17" i="1"/>
  <c r="R17" i="1"/>
  <c r="S17" i="1"/>
  <c r="M18" i="1"/>
  <c r="N18" i="1"/>
  <c r="O18" i="1"/>
  <c r="P18" i="1"/>
  <c r="Q18" i="1"/>
  <c r="R18" i="1"/>
  <c r="S18" i="1"/>
  <c r="M19" i="1"/>
  <c r="N19" i="1"/>
  <c r="O19" i="1"/>
  <c r="P19" i="1"/>
  <c r="Q19" i="1"/>
  <c r="R19" i="1"/>
  <c r="S19" i="1"/>
  <c r="M20" i="1"/>
  <c r="N20" i="1"/>
  <c r="O20" i="1"/>
  <c r="P20" i="1"/>
  <c r="Q20" i="1"/>
  <c r="R20" i="1"/>
  <c r="S20" i="1"/>
  <c r="M21" i="1"/>
  <c r="N21" i="1"/>
  <c r="O21" i="1"/>
  <c r="P21" i="1"/>
  <c r="Q21" i="1"/>
  <c r="R21" i="1"/>
  <c r="S21" i="1"/>
  <c r="M22" i="1"/>
  <c r="N22" i="1"/>
  <c r="O22" i="1"/>
  <c r="P22" i="1"/>
  <c r="Q22" i="1"/>
  <c r="R22" i="1"/>
  <c r="S22" i="1"/>
  <c r="M23" i="1"/>
  <c r="N23" i="1"/>
  <c r="O23" i="1"/>
  <c r="P23" i="1"/>
  <c r="Q23" i="1"/>
  <c r="R23" i="1"/>
  <c r="S23" i="1"/>
  <c r="M24" i="1"/>
  <c r="N24" i="1"/>
  <c r="O24" i="1"/>
  <c r="P24" i="1"/>
  <c r="Q24" i="1"/>
  <c r="R24" i="1"/>
  <c r="S24" i="1"/>
  <c r="M25" i="1"/>
  <c r="N25" i="1"/>
  <c r="O25" i="1"/>
  <c r="P25" i="1"/>
  <c r="Q25" i="1"/>
  <c r="R25" i="1"/>
  <c r="S25" i="1"/>
  <c r="M26" i="1"/>
  <c r="N26" i="1"/>
  <c r="O26" i="1"/>
  <c r="P26" i="1"/>
  <c r="Q26" i="1"/>
  <c r="R26" i="1"/>
  <c r="S26" i="1"/>
  <c r="M27" i="1"/>
  <c r="N27" i="1"/>
  <c r="O27" i="1"/>
  <c r="P27" i="1"/>
  <c r="Q27" i="1"/>
  <c r="R27" i="1"/>
  <c r="S27" i="1"/>
  <c r="M28" i="1"/>
  <c r="N28" i="1"/>
  <c r="O28" i="1"/>
  <c r="P28" i="1"/>
  <c r="Q28" i="1"/>
  <c r="R28" i="1"/>
  <c r="S28" i="1"/>
  <c r="M29" i="1"/>
  <c r="N29" i="1"/>
  <c r="O29" i="1"/>
  <c r="P29" i="1"/>
  <c r="Q29" i="1"/>
  <c r="R29" i="1"/>
  <c r="S29" i="1"/>
  <c r="M30" i="1"/>
  <c r="N30" i="1"/>
  <c r="O30" i="1"/>
  <c r="P30" i="1"/>
  <c r="Q30" i="1"/>
  <c r="R30" i="1"/>
  <c r="S30" i="1"/>
  <c r="M31" i="1"/>
  <c r="N31" i="1"/>
  <c r="O31" i="1"/>
  <c r="P31" i="1"/>
  <c r="Q31" i="1"/>
  <c r="R31" i="1"/>
  <c r="S31" i="1"/>
  <c r="M32" i="1"/>
  <c r="N32" i="1"/>
  <c r="O32" i="1"/>
  <c r="P32" i="1"/>
  <c r="Q32" i="1"/>
  <c r="R32" i="1"/>
  <c r="S32" i="1"/>
  <c r="M33" i="1"/>
  <c r="N33" i="1"/>
  <c r="O33" i="1"/>
  <c r="P33" i="1"/>
  <c r="Q33" i="1"/>
  <c r="R33" i="1"/>
  <c r="S33" i="1"/>
  <c r="M34" i="1"/>
  <c r="N34" i="1"/>
  <c r="O34" i="1"/>
  <c r="P34" i="1"/>
  <c r="Q34" i="1"/>
  <c r="R34" i="1"/>
  <c r="S34" i="1"/>
  <c r="M35" i="1"/>
  <c r="N35" i="1"/>
  <c r="O35" i="1"/>
  <c r="P35" i="1"/>
  <c r="Q35" i="1"/>
  <c r="R35" i="1"/>
  <c r="S35" i="1"/>
  <c r="M36" i="1"/>
  <c r="N36" i="1"/>
  <c r="O36" i="1"/>
  <c r="P36" i="1"/>
  <c r="Q36" i="1"/>
  <c r="R36" i="1"/>
  <c r="S36" i="1"/>
  <c r="M37" i="1"/>
  <c r="N37" i="1"/>
  <c r="O37" i="1"/>
  <c r="P37" i="1"/>
  <c r="Q37" i="1"/>
  <c r="R37" i="1"/>
  <c r="S37" i="1"/>
  <c r="M38" i="1"/>
  <c r="N38" i="1"/>
  <c r="O38" i="1"/>
  <c r="P38" i="1"/>
  <c r="Q38" i="1"/>
  <c r="R38" i="1"/>
  <c r="S38" i="1"/>
  <c r="M39" i="1"/>
  <c r="N39" i="1"/>
  <c r="O39" i="1"/>
  <c r="P39" i="1"/>
  <c r="Q39" i="1"/>
  <c r="R39" i="1"/>
  <c r="S39" i="1"/>
  <c r="M40" i="1"/>
  <c r="N40" i="1"/>
  <c r="O40" i="1"/>
  <c r="P40" i="1"/>
  <c r="Q40" i="1"/>
  <c r="R40" i="1"/>
  <c r="S40" i="1"/>
  <c r="M41" i="1"/>
  <c r="N41" i="1"/>
  <c r="O41" i="1"/>
  <c r="P41" i="1"/>
  <c r="Q41" i="1"/>
  <c r="R41" i="1"/>
  <c r="S41" i="1"/>
  <c r="M42" i="1"/>
  <c r="N42" i="1"/>
  <c r="O42" i="1"/>
  <c r="P42" i="1"/>
  <c r="Q42" i="1"/>
  <c r="R42" i="1"/>
  <c r="S42" i="1"/>
  <c r="M43" i="1"/>
  <c r="N43" i="1"/>
  <c r="O43" i="1"/>
  <c r="P43" i="1"/>
  <c r="Q43" i="1"/>
  <c r="R43" i="1"/>
  <c r="S43" i="1"/>
  <c r="M44" i="1"/>
  <c r="N44" i="1"/>
  <c r="O44" i="1"/>
  <c r="P44" i="1"/>
  <c r="Q44" i="1"/>
  <c r="R44" i="1"/>
  <c r="S44" i="1"/>
  <c r="M45" i="1"/>
  <c r="N45" i="1"/>
  <c r="O45" i="1"/>
  <c r="P45" i="1"/>
  <c r="Q45" i="1"/>
  <c r="R45" i="1"/>
  <c r="S45" i="1"/>
  <c r="M46" i="1"/>
  <c r="N46" i="1"/>
  <c r="O46" i="1"/>
  <c r="P46" i="1"/>
  <c r="Q46" i="1"/>
  <c r="R46" i="1"/>
  <c r="S46" i="1"/>
  <c r="M47" i="1"/>
  <c r="N47" i="1"/>
  <c r="O47" i="1"/>
  <c r="P47" i="1"/>
  <c r="Q47" i="1"/>
  <c r="R47" i="1"/>
  <c r="S47" i="1"/>
  <c r="M48" i="1"/>
  <c r="N48" i="1"/>
  <c r="O48" i="1"/>
  <c r="P48" i="1"/>
  <c r="Q48" i="1"/>
  <c r="R48" i="1"/>
  <c r="S48" i="1"/>
  <c r="M49" i="1"/>
  <c r="N49" i="1"/>
  <c r="O49" i="1"/>
  <c r="P49" i="1"/>
  <c r="Q49" i="1"/>
  <c r="R49" i="1"/>
  <c r="S49" i="1"/>
  <c r="M50" i="1"/>
  <c r="N50" i="1"/>
  <c r="O50" i="1"/>
  <c r="P50" i="1"/>
  <c r="Q50" i="1"/>
  <c r="R50" i="1"/>
  <c r="S50" i="1"/>
  <c r="M51" i="1"/>
  <c r="N51" i="1"/>
  <c r="O51" i="1"/>
  <c r="P51" i="1"/>
  <c r="Q51" i="1"/>
  <c r="R51" i="1"/>
  <c r="S51" i="1"/>
  <c r="M52" i="1"/>
  <c r="N52" i="1"/>
  <c r="O52" i="1"/>
  <c r="P52" i="1"/>
  <c r="Q52" i="1"/>
  <c r="R52" i="1"/>
  <c r="S52" i="1"/>
  <c r="M53" i="1"/>
  <c r="N53" i="1"/>
  <c r="O53" i="1"/>
  <c r="P53" i="1"/>
  <c r="Q53" i="1"/>
  <c r="R53" i="1"/>
  <c r="S53" i="1"/>
  <c r="M54" i="1"/>
  <c r="N54" i="1"/>
  <c r="O54" i="1"/>
  <c r="P54" i="1"/>
  <c r="Q54" i="1"/>
  <c r="R54" i="1"/>
  <c r="S54" i="1"/>
  <c r="M55" i="1"/>
  <c r="N55" i="1"/>
  <c r="O55" i="1"/>
  <c r="P55" i="1"/>
  <c r="Q55" i="1"/>
  <c r="R55" i="1"/>
  <c r="S55" i="1"/>
  <c r="M56" i="1"/>
  <c r="N56" i="1"/>
  <c r="O56" i="1"/>
  <c r="P56" i="1"/>
  <c r="Q56" i="1"/>
  <c r="R56" i="1"/>
  <c r="S56" i="1"/>
  <c r="M57" i="1"/>
  <c r="N57" i="1"/>
  <c r="O57" i="1"/>
  <c r="P57" i="1"/>
  <c r="Q57" i="1"/>
  <c r="R57" i="1"/>
  <c r="S57" i="1"/>
  <c r="M58" i="1"/>
  <c r="N58" i="1"/>
  <c r="O58" i="1"/>
  <c r="P58" i="1"/>
  <c r="Q58" i="1"/>
  <c r="R58" i="1"/>
  <c r="S58" i="1"/>
  <c r="M59" i="1"/>
  <c r="N59" i="1"/>
  <c r="O59" i="1"/>
  <c r="P59" i="1"/>
  <c r="Q59" i="1"/>
  <c r="R59" i="1"/>
  <c r="S59" i="1"/>
  <c r="M60" i="1"/>
  <c r="N60" i="1"/>
  <c r="O60" i="1"/>
  <c r="P60" i="1"/>
  <c r="Q60" i="1"/>
  <c r="R60" i="1"/>
  <c r="S60" i="1"/>
  <c r="M61" i="1"/>
  <c r="N61" i="1"/>
  <c r="O61" i="1"/>
  <c r="P61" i="1"/>
  <c r="Q61" i="1"/>
  <c r="R61" i="1"/>
  <c r="S61" i="1"/>
  <c r="M62" i="1"/>
  <c r="N62" i="1"/>
  <c r="O62" i="1"/>
  <c r="P62" i="1"/>
  <c r="Q62" i="1"/>
  <c r="R62" i="1"/>
  <c r="S62" i="1"/>
  <c r="M63" i="1"/>
  <c r="N63" i="1"/>
  <c r="O63" i="1"/>
  <c r="P63" i="1"/>
  <c r="Q63" i="1"/>
  <c r="R63" i="1"/>
  <c r="S63" i="1"/>
  <c r="M64" i="1"/>
  <c r="N64" i="1"/>
  <c r="O64" i="1"/>
  <c r="P64" i="1"/>
  <c r="Q64" i="1"/>
  <c r="R64" i="1"/>
  <c r="S64" i="1"/>
  <c r="M65" i="1"/>
  <c r="N65" i="1"/>
  <c r="O65" i="1"/>
  <c r="P65" i="1"/>
  <c r="Q65" i="1"/>
  <c r="R65" i="1"/>
  <c r="S65" i="1"/>
  <c r="M66" i="1"/>
  <c r="N66" i="1"/>
  <c r="O66" i="1"/>
  <c r="P66" i="1"/>
  <c r="Q66" i="1"/>
  <c r="R66" i="1"/>
  <c r="S66" i="1"/>
  <c r="M67" i="1"/>
  <c r="N67" i="1"/>
  <c r="O67" i="1"/>
  <c r="P67" i="1"/>
  <c r="Q67" i="1"/>
  <c r="R67" i="1"/>
  <c r="S67" i="1"/>
  <c r="M68" i="1"/>
  <c r="N68" i="1"/>
  <c r="O68" i="1"/>
  <c r="P68" i="1"/>
  <c r="Q68" i="1"/>
  <c r="R68" i="1"/>
  <c r="S68" i="1"/>
  <c r="M69" i="1"/>
  <c r="N69" i="1"/>
  <c r="O69" i="1"/>
  <c r="P69" i="1"/>
  <c r="Q69" i="1"/>
  <c r="R69" i="1"/>
  <c r="S69" i="1"/>
  <c r="M70" i="1"/>
  <c r="N70" i="1"/>
  <c r="O70" i="1"/>
  <c r="P70" i="1"/>
  <c r="Q70" i="1"/>
  <c r="R70" i="1"/>
  <c r="S70" i="1"/>
  <c r="M71" i="1"/>
  <c r="N71" i="1"/>
  <c r="O71" i="1"/>
  <c r="P71" i="1"/>
  <c r="Q71" i="1"/>
  <c r="R71" i="1"/>
  <c r="S71" i="1"/>
  <c r="M72" i="1"/>
  <c r="N72" i="1"/>
  <c r="O72" i="1"/>
  <c r="P72" i="1"/>
  <c r="Q72" i="1"/>
  <c r="R72" i="1"/>
  <c r="S72" i="1"/>
  <c r="M73" i="1"/>
  <c r="N73" i="1"/>
  <c r="O73" i="1"/>
  <c r="P73" i="1"/>
  <c r="Q73" i="1"/>
  <c r="R73" i="1"/>
  <c r="S73" i="1"/>
  <c r="M74" i="1"/>
  <c r="N74" i="1"/>
  <c r="O74" i="1"/>
  <c r="P74" i="1"/>
  <c r="Q74" i="1"/>
  <c r="R74" i="1"/>
  <c r="S74" i="1"/>
  <c r="M75" i="1"/>
  <c r="N75" i="1"/>
  <c r="O75" i="1"/>
  <c r="P75" i="1"/>
  <c r="Q75" i="1"/>
  <c r="R75" i="1"/>
  <c r="S75" i="1"/>
  <c r="M76" i="1"/>
  <c r="N76" i="1"/>
  <c r="O76" i="1"/>
  <c r="P76" i="1"/>
  <c r="Q76" i="1"/>
  <c r="R76" i="1"/>
  <c r="S76" i="1"/>
  <c r="M77" i="1"/>
  <c r="N77" i="1"/>
  <c r="O77" i="1"/>
  <c r="P77" i="1"/>
  <c r="Q77" i="1"/>
  <c r="R77" i="1"/>
  <c r="S77" i="1"/>
  <c r="M78" i="1"/>
  <c r="N78" i="1"/>
  <c r="O78" i="1"/>
  <c r="P78" i="1"/>
  <c r="Q78" i="1"/>
  <c r="R78" i="1"/>
  <c r="S78" i="1"/>
  <c r="M79" i="1"/>
  <c r="N79" i="1"/>
  <c r="O79" i="1"/>
  <c r="P79" i="1"/>
  <c r="Q79" i="1"/>
  <c r="R79" i="1"/>
  <c r="S79" i="1"/>
  <c r="M80" i="1"/>
  <c r="N80" i="1"/>
  <c r="O80" i="1"/>
  <c r="P80" i="1"/>
  <c r="Q80" i="1"/>
  <c r="R80" i="1"/>
  <c r="S80" i="1"/>
  <c r="M81" i="1"/>
  <c r="N81" i="1"/>
  <c r="O81" i="1"/>
  <c r="P81" i="1"/>
  <c r="Q81" i="1"/>
  <c r="R81" i="1"/>
  <c r="S81" i="1"/>
  <c r="M82" i="1"/>
  <c r="N82" i="1"/>
  <c r="O82" i="1"/>
  <c r="P82" i="1"/>
  <c r="Q82" i="1"/>
  <c r="R82" i="1"/>
  <c r="S82" i="1"/>
  <c r="M83" i="1"/>
  <c r="N83" i="1"/>
  <c r="O83" i="1"/>
  <c r="P83" i="1"/>
  <c r="Q83" i="1"/>
  <c r="R83" i="1"/>
  <c r="S83" i="1"/>
  <c r="M84" i="1"/>
  <c r="N84" i="1"/>
  <c r="O84" i="1"/>
  <c r="P84" i="1"/>
  <c r="Q84" i="1"/>
  <c r="R84" i="1"/>
  <c r="S84" i="1"/>
  <c r="M85" i="1"/>
  <c r="N85" i="1"/>
  <c r="O85" i="1"/>
  <c r="P85" i="1"/>
  <c r="Q85" i="1"/>
  <c r="R85" i="1"/>
  <c r="S85" i="1"/>
  <c r="M86" i="1"/>
  <c r="N86" i="1"/>
  <c r="O86" i="1"/>
  <c r="P86" i="1"/>
  <c r="Q86" i="1"/>
  <c r="R86" i="1"/>
  <c r="S86" i="1"/>
  <c r="M87" i="1"/>
  <c r="N87" i="1"/>
  <c r="O87" i="1"/>
  <c r="P87" i="1"/>
  <c r="Q87" i="1"/>
  <c r="R87" i="1"/>
  <c r="S87" i="1"/>
  <c r="M88" i="1"/>
  <c r="N88" i="1"/>
  <c r="O88" i="1"/>
  <c r="P88" i="1"/>
  <c r="Q88" i="1"/>
  <c r="R88" i="1"/>
  <c r="S88" i="1"/>
  <c r="M89" i="1"/>
  <c r="N89" i="1"/>
  <c r="O89" i="1"/>
  <c r="P89" i="1"/>
  <c r="Q89" i="1"/>
  <c r="R89" i="1"/>
  <c r="S89" i="1"/>
  <c r="M90" i="1"/>
  <c r="N90" i="1"/>
  <c r="O90" i="1"/>
  <c r="P90" i="1"/>
  <c r="Q90" i="1"/>
  <c r="R90" i="1"/>
  <c r="S90" i="1"/>
  <c r="M91" i="1"/>
  <c r="N91" i="1"/>
  <c r="O91" i="1"/>
  <c r="P91" i="1"/>
  <c r="Q91" i="1"/>
  <c r="R91" i="1"/>
  <c r="S91" i="1"/>
  <c r="M92" i="1"/>
  <c r="N92" i="1"/>
  <c r="O92" i="1"/>
  <c r="P92" i="1"/>
  <c r="Q92" i="1"/>
  <c r="R92" i="1"/>
  <c r="S92" i="1"/>
  <c r="M93" i="1"/>
  <c r="N93" i="1"/>
  <c r="O93" i="1"/>
  <c r="P93" i="1"/>
  <c r="Q93" i="1"/>
  <c r="R93" i="1"/>
  <c r="S93" i="1"/>
  <c r="M94" i="1"/>
  <c r="N94" i="1"/>
  <c r="O94" i="1"/>
  <c r="P94" i="1"/>
  <c r="Q94" i="1"/>
  <c r="R94" i="1"/>
  <c r="S94" i="1"/>
  <c r="C32" i="1"/>
  <c r="D32" i="1"/>
  <c r="E32" i="1"/>
  <c r="F32" i="1"/>
  <c r="G32" i="1"/>
  <c r="H32" i="1"/>
  <c r="I32" i="1"/>
  <c r="J32" i="1"/>
  <c r="K32" i="1"/>
  <c r="L32" i="1"/>
  <c r="C33" i="1"/>
  <c r="D33" i="1"/>
  <c r="E33" i="1"/>
  <c r="F33" i="1"/>
  <c r="G33" i="1"/>
  <c r="H33" i="1"/>
  <c r="I33" i="1"/>
  <c r="J33" i="1"/>
  <c r="K33" i="1"/>
  <c r="L33" i="1"/>
  <c r="C34" i="1"/>
  <c r="D34" i="1"/>
  <c r="E34" i="1"/>
  <c r="F34" i="1"/>
  <c r="G34" i="1"/>
  <c r="H34" i="1"/>
  <c r="I34" i="1"/>
  <c r="J34" i="1"/>
  <c r="K34" i="1"/>
  <c r="L34" i="1"/>
  <c r="C35" i="1"/>
  <c r="D35" i="1"/>
  <c r="E35" i="1"/>
  <c r="F35" i="1"/>
  <c r="G35" i="1"/>
  <c r="H35" i="1"/>
  <c r="I35" i="1"/>
  <c r="J35" i="1"/>
  <c r="K35" i="1"/>
  <c r="L35" i="1"/>
  <c r="C36" i="1"/>
  <c r="D36" i="1"/>
  <c r="E36" i="1"/>
  <c r="F36" i="1"/>
  <c r="G36" i="1"/>
  <c r="H36" i="1"/>
  <c r="I36" i="1"/>
  <c r="J36" i="1"/>
  <c r="K36" i="1"/>
  <c r="L36" i="1"/>
  <c r="C37" i="1"/>
  <c r="D37" i="1"/>
  <c r="E37" i="1"/>
  <c r="F37" i="1"/>
  <c r="G37" i="1"/>
  <c r="H37" i="1"/>
  <c r="I37" i="1"/>
  <c r="J37" i="1"/>
  <c r="K37" i="1"/>
  <c r="L37" i="1"/>
  <c r="C38" i="1"/>
  <c r="D38" i="1"/>
  <c r="E38" i="1"/>
  <c r="F38" i="1"/>
  <c r="G38" i="1"/>
  <c r="H38" i="1"/>
  <c r="I38" i="1"/>
  <c r="J38" i="1"/>
  <c r="K38" i="1"/>
  <c r="L38" i="1"/>
  <c r="C39" i="1"/>
  <c r="D39" i="1"/>
  <c r="E39" i="1"/>
  <c r="F39" i="1"/>
  <c r="G39" i="1"/>
  <c r="H39" i="1"/>
  <c r="I39" i="1"/>
  <c r="J39" i="1"/>
  <c r="K39" i="1"/>
  <c r="L39" i="1"/>
  <c r="C40" i="1"/>
  <c r="D40" i="1"/>
  <c r="E40" i="1"/>
  <c r="F40" i="1"/>
  <c r="G40" i="1"/>
  <c r="H40" i="1"/>
  <c r="I40" i="1"/>
  <c r="J40" i="1"/>
  <c r="K40" i="1"/>
  <c r="L40" i="1"/>
  <c r="C41" i="1"/>
  <c r="D41" i="1"/>
  <c r="E41" i="1"/>
  <c r="F41" i="1"/>
  <c r="G41" i="1"/>
  <c r="H41" i="1"/>
  <c r="I41" i="1"/>
  <c r="J41" i="1"/>
  <c r="K41" i="1"/>
  <c r="L41" i="1"/>
  <c r="C42" i="1"/>
  <c r="D42" i="1"/>
  <c r="E42" i="1"/>
  <c r="F42" i="1"/>
  <c r="G42" i="1"/>
  <c r="H42" i="1"/>
  <c r="I42" i="1"/>
  <c r="J42" i="1"/>
  <c r="K42" i="1"/>
  <c r="L42" i="1"/>
  <c r="C43" i="1"/>
  <c r="D43" i="1"/>
  <c r="E43" i="1"/>
  <c r="F43" i="1"/>
  <c r="G43" i="1"/>
  <c r="H43" i="1"/>
  <c r="I43" i="1"/>
  <c r="J43" i="1"/>
  <c r="K43" i="1"/>
  <c r="L43" i="1"/>
  <c r="C44" i="1"/>
  <c r="D44" i="1"/>
  <c r="E44" i="1"/>
  <c r="F44" i="1"/>
  <c r="G44" i="1"/>
  <c r="H44" i="1"/>
  <c r="I44" i="1"/>
  <c r="J44" i="1"/>
  <c r="K44" i="1"/>
  <c r="L44" i="1"/>
  <c r="C45" i="1"/>
  <c r="D45" i="1"/>
  <c r="E45" i="1"/>
  <c r="F45" i="1"/>
  <c r="G45" i="1"/>
  <c r="H45" i="1"/>
  <c r="I45" i="1"/>
  <c r="J45" i="1"/>
  <c r="K45" i="1"/>
  <c r="L45" i="1"/>
  <c r="C46" i="1"/>
  <c r="D46" i="1"/>
  <c r="E46" i="1"/>
  <c r="F46" i="1"/>
  <c r="G46" i="1"/>
  <c r="H46" i="1"/>
  <c r="I46" i="1"/>
  <c r="J46" i="1"/>
  <c r="K46" i="1"/>
  <c r="L46" i="1"/>
  <c r="C47" i="1"/>
  <c r="D47" i="1"/>
  <c r="E47" i="1"/>
  <c r="F47" i="1"/>
  <c r="G47" i="1"/>
  <c r="H47" i="1"/>
  <c r="I47" i="1"/>
  <c r="J47" i="1"/>
  <c r="K47" i="1"/>
  <c r="L47" i="1"/>
  <c r="C48" i="1"/>
  <c r="D48" i="1"/>
  <c r="E48" i="1"/>
  <c r="F48" i="1"/>
  <c r="G48" i="1"/>
  <c r="H48" i="1"/>
  <c r="I48" i="1"/>
  <c r="J48" i="1"/>
  <c r="K48" i="1"/>
  <c r="L48" i="1"/>
  <c r="C49" i="1"/>
  <c r="D49" i="1"/>
  <c r="E49" i="1"/>
  <c r="F49" i="1"/>
  <c r="G49" i="1"/>
  <c r="H49" i="1"/>
  <c r="I49" i="1"/>
  <c r="J49" i="1"/>
  <c r="K49" i="1"/>
  <c r="L49" i="1"/>
  <c r="C50" i="1"/>
  <c r="D50" i="1"/>
  <c r="E50" i="1"/>
  <c r="F50" i="1"/>
  <c r="G50" i="1"/>
  <c r="H50" i="1"/>
  <c r="I50" i="1"/>
  <c r="J50" i="1"/>
  <c r="K50" i="1"/>
  <c r="L50" i="1"/>
  <c r="C51" i="1"/>
  <c r="D51" i="1"/>
  <c r="E51" i="1"/>
  <c r="F51" i="1"/>
  <c r="G51" i="1"/>
  <c r="H51" i="1"/>
  <c r="I51" i="1"/>
  <c r="J51" i="1"/>
  <c r="K51" i="1"/>
  <c r="L51" i="1"/>
  <c r="C52" i="1"/>
  <c r="D52" i="1"/>
  <c r="E52" i="1"/>
  <c r="F52" i="1"/>
  <c r="G52" i="1"/>
  <c r="H52" i="1"/>
  <c r="I52" i="1"/>
  <c r="J52" i="1"/>
  <c r="K52" i="1"/>
  <c r="L52" i="1"/>
  <c r="C53" i="1"/>
  <c r="D53" i="1"/>
  <c r="E53" i="1"/>
  <c r="F53" i="1"/>
  <c r="G53" i="1"/>
  <c r="H53" i="1"/>
  <c r="I53" i="1"/>
  <c r="J53" i="1"/>
  <c r="K53" i="1"/>
  <c r="L53" i="1"/>
  <c r="C54" i="1"/>
  <c r="D54" i="1"/>
  <c r="E54" i="1"/>
  <c r="F54" i="1"/>
  <c r="G54" i="1"/>
  <c r="H54" i="1"/>
  <c r="I54" i="1"/>
  <c r="J54" i="1"/>
  <c r="K54" i="1"/>
  <c r="L54" i="1"/>
  <c r="C55" i="1"/>
  <c r="D55" i="1"/>
  <c r="E55" i="1"/>
  <c r="F55" i="1"/>
  <c r="G55" i="1"/>
  <c r="H55" i="1"/>
  <c r="I55" i="1"/>
  <c r="J55" i="1"/>
  <c r="K55" i="1"/>
  <c r="L55" i="1"/>
  <c r="C56" i="1"/>
  <c r="D56" i="1"/>
  <c r="E56" i="1"/>
  <c r="F56" i="1"/>
  <c r="G56" i="1"/>
  <c r="H56" i="1"/>
  <c r="I56" i="1"/>
  <c r="J56" i="1"/>
  <c r="K56" i="1"/>
  <c r="L56" i="1"/>
  <c r="C57" i="1"/>
  <c r="D57" i="1"/>
  <c r="E57" i="1"/>
  <c r="F57" i="1"/>
  <c r="G57" i="1"/>
  <c r="H57" i="1"/>
  <c r="I57" i="1"/>
  <c r="J57" i="1"/>
  <c r="K57" i="1"/>
  <c r="L57" i="1"/>
  <c r="C58" i="1"/>
  <c r="D58" i="1"/>
  <c r="E58" i="1"/>
  <c r="F58" i="1"/>
  <c r="G58" i="1"/>
  <c r="H58" i="1"/>
  <c r="I58" i="1"/>
  <c r="J58" i="1"/>
  <c r="K58" i="1"/>
  <c r="L58" i="1"/>
  <c r="C59" i="1"/>
  <c r="D59" i="1"/>
  <c r="E59" i="1"/>
  <c r="F59" i="1"/>
  <c r="G59" i="1"/>
  <c r="H59" i="1"/>
  <c r="I59" i="1"/>
  <c r="J59" i="1"/>
  <c r="K59" i="1"/>
  <c r="L59" i="1"/>
  <c r="C60" i="1"/>
  <c r="D60" i="1"/>
  <c r="E60" i="1"/>
  <c r="F60" i="1"/>
  <c r="G60" i="1"/>
  <c r="H60" i="1"/>
  <c r="I60" i="1"/>
  <c r="J60" i="1"/>
  <c r="K60" i="1"/>
  <c r="L60" i="1"/>
  <c r="C61" i="1"/>
  <c r="D61" i="1"/>
  <c r="E61" i="1"/>
  <c r="F61" i="1"/>
  <c r="G61" i="1"/>
  <c r="H61" i="1"/>
  <c r="I61" i="1"/>
  <c r="J61" i="1"/>
  <c r="K61" i="1"/>
  <c r="L61" i="1"/>
  <c r="C62" i="1"/>
  <c r="D62" i="1"/>
  <c r="E62" i="1"/>
  <c r="F62" i="1"/>
  <c r="G62" i="1"/>
  <c r="H62" i="1"/>
  <c r="I62" i="1"/>
  <c r="J62" i="1"/>
  <c r="K62" i="1"/>
  <c r="L62" i="1"/>
  <c r="C63" i="1"/>
  <c r="D63" i="1"/>
  <c r="E63" i="1"/>
  <c r="F63" i="1"/>
  <c r="G63" i="1"/>
  <c r="H63" i="1"/>
  <c r="I63" i="1"/>
  <c r="J63" i="1"/>
  <c r="K63" i="1"/>
  <c r="L63" i="1"/>
  <c r="C64" i="1"/>
  <c r="D64" i="1"/>
  <c r="E64" i="1"/>
  <c r="F64" i="1"/>
  <c r="G64" i="1"/>
  <c r="H64" i="1"/>
  <c r="I64" i="1"/>
  <c r="J64" i="1"/>
  <c r="K64" i="1"/>
  <c r="L64" i="1"/>
  <c r="C65" i="1"/>
  <c r="D65" i="1"/>
  <c r="E65" i="1"/>
  <c r="F65" i="1"/>
  <c r="G65" i="1"/>
  <c r="H65" i="1"/>
  <c r="I65" i="1"/>
  <c r="J65" i="1"/>
  <c r="K65" i="1"/>
  <c r="L65" i="1"/>
  <c r="C66" i="1"/>
  <c r="D66" i="1"/>
  <c r="E66" i="1"/>
  <c r="F66" i="1"/>
  <c r="G66" i="1"/>
  <c r="H66" i="1"/>
  <c r="I66" i="1"/>
  <c r="J66" i="1"/>
  <c r="K66" i="1"/>
  <c r="L66" i="1"/>
  <c r="C67" i="1"/>
  <c r="D67" i="1"/>
  <c r="E67" i="1"/>
  <c r="F67" i="1"/>
  <c r="G67" i="1"/>
  <c r="H67" i="1"/>
  <c r="I67" i="1"/>
  <c r="J67" i="1"/>
  <c r="K67" i="1"/>
  <c r="L67" i="1"/>
  <c r="C68" i="1"/>
  <c r="D68" i="1"/>
  <c r="E68" i="1"/>
  <c r="F68" i="1"/>
  <c r="G68" i="1"/>
  <c r="H68" i="1"/>
  <c r="I68" i="1"/>
  <c r="J68" i="1"/>
  <c r="K68" i="1"/>
  <c r="L68" i="1"/>
  <c r="C69" i="1"/>
  <c r="D69" i="1"/>
  <c r="E69" i="1"/>
  <c r="F69" i="1"/>
  <c r="G69" i="1"/>
  <c r="H69" i="1"/>
  <c r="I69" i="1"/>
  <c r="J69" i="1"/>
  <c r="K69" i="1"/>
  <c r="L69" i="1"/>
  <c r="C70" i="1"/>
  <c r="D70" i="1"/>
  <c r="E70" i="1"/>
  <c r="F70" i="1"/>
  <c r="G70" i="1"/>
  <c r="H70" i="1"/>
  <c r="I70" i="1"/>
  <c r="J70" i="1"/>
  <c r="K70" i="1"/>
  <c r="L70" i="1"/>
  <c r="C71" i="1"/>
  <c r="D71" i="1"/>
  <c r="E71" i="1"/>
  <c r="F71" i="1"/>
  <c r="G71" i="1"/>
  <c r="H71" i="1"/>
  <c r="I71" i="1"/>
  <c r="J71" i="1"/>
  <c r="K71" i="1"/>
  <c r="L71" i="1"/>
  <c r="C72" i="1"/>
  <c r="D72" i="1"/>
  <c r="E72" i="1"/>
  <c r="F72" i="1"/>
  <c r="G72" i="1"/>
  <c r="H72" i="1"/>
  <c r="I72" i="1"/>
  <c r="J72" i="1"/>
  <c r="K72" i="1"/>
  <c r="L72" i="1"/>
  <c r="C73" i="1"/>
  <c r="D73" i="1"/>
  <c r="E73" i="1"/>
  <c r="F73" i="1"/>
  <c r="G73" i="1"/>
  <c r="H73" i="1"/>
  <c r="I73" i="1"/>
  <c r="J73" i="1"/>
  <c r="K73" i="1"/>
  <c r="L73" i="1"/>
  <c r="C74" i="1"/>
  <c r="D74" i="1"/>
  <c r="E74" i="1"/>
  <c r="F74" i="1"/>
  <c r="G74" i="1"/>
  <c r="H74" i="1"/>
  <c r="I74" i="1"/>
  <c r="J74" i="1"/>
  <c r="K74" i="1"/>
  <c r="L74" i="1"/>
  <c r="C75" i="1"/>
  <c r="D75" i="1"/>
  <c r="E75" i="1"/>
  <c r="F75" i="1"/>
  <c r="G75" i="1"/>
  <c r="H75" i="1"/>
  <c r="I75" i="1"/>
  <c r="J75" i="1"/>
  <c r="K75" i="1"/>
  <c r="L75" i="1"/>
  <c r="C76" i="1"/>
  <c r="D76" i="1"/>
  <c r="E76" i="1"/>
  <c r="F76" i="1"/>
  <c r="G76" i="1"/>
  <c r="H76" i="1"/>
  <c r="I76" i="1"/>
  <c r="J76" i="1"/>
  <c r="K76" i="1"/>
  <c r="L76" i="1"/>
  <c r="C77" i="1"/>
  <c r="D77" i="1"/>
  <c r="E77" i="1"/>
  <c r="F77" i="1"/>
  <c r="G77" i="1"/>
  <c r="H77" i="1"/>
  <c r="I77" i="1"/>
  <c r="J77" i="1"/>
  <c r="K77" i="1"/>
  <c r="L77" i="1"/>
  <c r="C78" i="1"/>
  <c r="D78" i="1"/>
  <c r="E78" i="1"/>
  <c r="F78" i="1"/>
  <c r="G78" i="1"/>
  <c r="H78" i="1"/>
  <c r="I78" i="1"/>
  <c r="J78" i="1"/>
  <c r="K78" i="1"/>
  <c r="L78" i="1"/>
  <c r="C79" i="1"/>
  <c r="D79" i="1"/>
  <c r="E79" i="1"/>
  <c r="F79" i="1"/>
  <c r="G79" i="1"/>
  <c r="H79" i="1"/>
  <c r="I79" i="1"/>
  <c r="J79" i="1"/>
  <c r="K79" i="1"/>
  <c r="L79" i="1"/>
  <c r="C80" i="1"/>
  <c r="D80" i="1"/>
  <c r="E80" i="1"/>
  <c r="F80" i="1"/>
  <c r="G80" i="1"/>
  <c r="H80" i="1"/>
  <c r="I80" i="1"/>
  <c r="J80" i="1"/>
  <c r="K80" i="1"/>
  <c r="L80" i="1"/>
  <c r="C81" i="1"/>
  <c r="D81" i="1"/>
  <c r="E81" i="1"/>
  <c r="F81" i="1"/>
  <c r="G81" i="1"/>
  <c r="H81" i="1"/>
  <c r="I81" i="1"/>
  <c r="J81" i="1"/>
  <c r="K81" i="1"/>
  <c r="L81" i="1"/>
  <c r="C82" i="1"/>
  <c r="D82" i="1"/>
  <c r="E82" i="1"/>
  <c r="F82" i="1"/>
  <c r="G82" i="1"/>
  <c r="H82" i="1"/>
  <c r="I82" i="1"/>
  <c r="J82" i="1"/>
  <c r="K82" i="1"/>
  <c r="L82" i="1"/>
  <c r="C83" i="1"/>
  <c r="D83" i="1"/>
  <c r="E83" i="1"/>
  <c r="F83" i="1"/>
  <c r="G83" i="1"/>
  <c r="H83" i="1"/>
  <c r="I83" i="1"/>
  <c r="J83" i="1"/>
  <c r="K83" i="1"/>
  <c r="L83" i="1"/>
  <c r="C84" i="1"/>
  <c r="D84" i="1"/>
  <c r="E84" i="1"/>
  <c r="F84" i="1"/>
  <c r="G84" i="1"/>
  <c r="H84" i="1"/>
  <c r="I84" i="1"/>
  <c r="J84" i="1"/>
  <c r="K84" i="1"/>
  <c r="L84" i="1"/>
  <c r="C85" i="1"/>
  <c r="D85" i="1"/>
  <c r="E85" i="1"/>
  <c r="F85" i="1"/>
  <c r="G85" i="1"/>
  <c r="H85" i="1"/>
  <c r="I85" i="1"/>
  <c r="J85" i="1"/>
  <c r="K85" i="1"/>
  <c r="L85" i="1"/>
  <c r="C86" i="1"/>
  <c r="D86" i="1"/>
  <c r="E86" i="1"/>
  <c r="F86" i="1"/>
  <c r="G86" i="1"/>
  <c r="H86" i="1"/>
  <c r="I86" i="1"/>
  <c r="J86" i="1"/>
  <c r="K86" i="1"/>
  <c r="L86" i="1"/>
  <c r="C87" i="1"/>
  <c r="D87" i="1"/>
  <c r="E87" i="1"/>
  <c r="F87" i="1"/>
  <c r="G87" i="1"/>
  <c r="H87" i="1"/>
  <c r="I87" i="1"/>
  <c r="J87" i="1"/>
  <c r="K87" i="1"/>
  <c r="L87" i="1"/>
  <c r="C88" i="1"/>
  <c r="D88" i="1"/>
  <c r="E88" i="1"/>
  <c r="F88" i="1"/>
  <c r="G88" i="1"/>
  <c r="H88" i="1"/>
  <c r="I88" i="1"/>
  <c r="J88" i="1"/>
  <c r="K88" i="1"/>
  <c r="L88" i="1"/>
  <c r="C89" i="1"/>
  <c r="D89" i="1"/>
  <c r="E89" i="1"/>
  <c r="F89" i="1"/>
  <c r="G89" i="1"/>
  <c r="H89" i="1"/>
  <c r="I89" i="1"/>
  <c r="J89" i="1"/>
  <c r="K89" i="1"/>
  <c r="L89" i="1"/>
  <c r="C90" i="1"/>
  <c r="D90" i="1"/>
  <c r="E90" i="1"/>
  <c r="F90" i="1"/>
  <c r="G90" i="1"/>
  <c r="H90" i="1"/>
  <c r="I90" i="1"/>
  <c r="J90" i="1"/>
  <c r="K90" i="1"/>
  <c r="L90" i="1"/>
  <c r="C91" i="1"/>
  <c r="D91" i="1"/>
  <c r="E91" i="1"/>
  <c r="F91" i="1"/>
  <c r="G91" i="1"/>
  <c r="H91" i="1"/>
  <c r="I91" i="1"/>
  <c r="J91" i="1"/>
  <c r="K91" i="1"/>
  <c r="L91" i="1"/>
  <c r="C92" i="1"/>
  <c r="D92" i="1"/>
  <c r="E92" i="1"/>
  <c r="F92" i="1"/>
  <c r="G92" i="1"/>
  <c r="H92" i="1"/>
  <c r="I92" i="1"/>
  <c r="J92" i="1"/>
  <c r="K92" i="1"/>
  <c r="L92" i="1"/>
  <c r="C93" i="1"/>
  <c r="D93" i="1"/>
  <c r="E93" i="1"/>
  <c r="F93" i="1"/>
  <c r="G93" i="1"/>
  <c r="H93" i="1"/>
  <c r="I93" i="1"/>
  <c r="J93" i="1"/>
  <c r="K93" i="1"/>
  <c r="L93" i="1"/>
  <c r="C94" i="1"/>
  <c r="D94" i="1"/>
  <c r="E94" i="1"/>
  <c r="F94" i="1"/>
  <c r="G94" i="1"/>
  <c r="H94" i="1"/>
  <c r="I94" i="1"/>
  <c r="J94" i="1"/>
  <c r="K94" i="1"/>
  <c r="L94" i="1"/>
  <c r="T3" i="1" l="1"/>
  <c r="U3" i="1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C27" i="1"/>
  <c r="D27" i="1"/>
  <c r="E27" i="1"/>
  <c r="F27" i="1"/>
  <c r="G27" i="1"/>
  <c r="H27" i="1"/>
  <c r="I27" i="1"/>
  <c r="J27" i="1"/>
  <c r="K27" i="1"/>
  <c r="C28" i="1"/>
  <c r="D28" i="1"/>
  <c r="E28" i="1"/>
  <c r="F28" i="1"/>
  <c r="G28" i="1"/>
  <c r="H28" i="1"/>
  <c r="I28" i="1"/>
  <c r="J28" i="1"/>
  <c r="K28" i="1"/>
  <c r="C29" i="1"/>
  <c r="D29" i="1"/>
  <c r="E29" i="1"/>
  <c r="F29" i="1"/>
  <c r="G29" i="1"/>
  <c r="H29" i="1"/>
  <c r="I29" i="1"/>
  <c r="J29" i="1"/>
  <c r="K29" i="1"/>
  <c r="C30" i="1"/>
  <c r="D30" i="1"/>
  <c r="E30" i="1"/>
  <c r="F30" i="1"/>
  <c r="G30" i="1"/>
  <c r="H30" i="1"/>
  <c r="I30" i="1"/>
  <c r="J30" i="1"/>
  <c r="K30" i="1"/>
  <c r="C31" i="1"/>
  <c r="D31" i="1"/>
  <c r="E31" i="1"/>
  <c r="F31" i="1"/>
  <c r="G31" i="1"/>
  <c r="H31" i="1"/>
  <c r="I31" i="1"/>
  <c r="J31" i="1"/>
  <c r="K31" i="1"/>
  <c r="C25" i="1"/>
  <c r="D25" i="1"/>
  <c r="E25" i="1"/>
  <c r="F25" i="1"/>
  <c r="G25" i="1"/>
  <c r="H25" i="1"/>
  <c r="I25" i="1"/>
  <c r="J25" i="1"/>
  <c r="K25" i="1"/>
  <c r="C26" i="1"/>
  <c r="D26" i="1"/>
  <c r="E26" i="1"/>
  <c r="F26" i="1"/>
  <c r="G26" i="1"/>
  <c r="H26" i="1"/>
  <c r="I26" i="1"/>
  <c r="J26" i="1"/>
  <c r="K26" i="1"/>
  <c r="E4" i="1"/>
  <c r="F4" i="1"/>
  <c r="G4" i="1"/>
  <c r="H4" i="1"/>
  <c r="I4" i="1"/>
  <c r="J4" i="1"/>
  <c r="K4" i="1"/>
  <c r="E5" i="1"/>
  <c r="F5" i="1"/>
  <c r="G5" i="1"/>
  <c r="H5" i="1"/>
  <c r="I5" i="1"/>
  <c r="J5" i="1"/>
  <c r="K5" i="1"/>
  <c r="E6" i="1"/>
  <c r="F6" i="1"/>
  <c r="G6" i="1"/>
  <c r="H6" i="1"/>
  <c r="I6" i="1"/>
  <c r="J6" i="1"/>
  <c r="K6" i="1"/>
  <c r="E7" i="1"/>
  <c r="F7" i="1"/>
  <c r="G7" i="1"/>
  <c r="H7" i="1"/>
  <c r="I7" i="1"/>
  <c r="J7" i="1"/>
  <c r="K7" i="1"/>
  <c r="E8" i="1"/>
  <c r="F8" i="1"/>
  <c r="G8" i="1"/>
  <c r="H8" i="1"/>
  <c r="I8" i="1"/>
  <c r="J8" i="1"/>
  <c r="K8" i="1"/>
  <c r="E9" i="1"/>
  <c r="F9" i="1"/>
  <c r="G9" i="1"/>
  <c r="H9" i="1"/>
  <c r="I9" i="1"/>
  <c r="J9" i="1"/>
  <c r="K9" i="1"/>
  <c r="E10" i="1"/>
  <c r="F10" i="1"/>
  <c r="G10" i="1"/>
  <c r="H10" i="1"/>
  <c r="I10" i="1"/>
  <c r="J10" i="1"/>
  <c r="K10" i="1"/>
  <c r="E11" i="1"/>
  <c r="F11" i="1"/>
  <c r="G11" i="1"/>
  <c r="H11" i="1"/>
  <c r="I11" i="1"/>
  <c r="J11" i="1"/>
  <c r="K11" i="1"/>
  <c r="E12" i="1"/>
  <c r="F12" i="1"/>
  <c r="G12" i="1"/>
  <c r="H12" i="1"/>
  <c r="I12" i="1"/>
  <c r="J12" i="1"/>
  <c r="K12" i="1"/>
  <c r="E13" i="1"/>
  <c r="F13" i="1"/>
  <c r="G13" i="1"/>
  <c r="H13" i="1"/>
  <c r="I13" i="1"/>
  <c r="J13" i="1"/>
  <c r="K13" i="1"/>
  <c r="E14" i="1"/>
  <c r="F14" i="1"/>
  <c r="G14" i="1"/>
  <c r="H14" i="1"/>
  <c r="I14" i="1"/>
  <c r="J14" i="1"/>
  <c r="K14" i="1"/>
  <c r="E15" i="1"/>
  <c r="F15" i="1"/>
  <c r="G15" i="1"/>
  <c r="H15" i="1"/>
  <c r="I15" i="1"/>
  <c r="J15" i="1"/>
  <c r="K15" i="1"/>
  <c r="E16" i="1"/>
  <c r="F16" i="1"/>
  <c r="G16" i="1"/>
  <c r="H16" i="1"/>
  <c r="I16" i="1"/>
  <c r="J16" i="1"/>
  <c r="K16" i="1"/>
  <c r="E17" i="1"/>
  <c r="F17" i="1"/>
  <c r="G17" i="1"/>
  <c r="H17" i="1"/>
  <c r="I17" i="1"/>
  <c r="J17" i="1"/>
  <c r="K17" i="1"/>
  <c r="E18" i="1"/>
  <c r="F18" i="1"/>
  <c r="G18" i="1"/>
  <c r="H18" i="1"/>
  <c r="I18" i="1"/>
  <c r="J18" i="1"/>
  <c r="K18" i="1"/>
  <c r="E19" i="1"/>
  <c r="F19" i="1"/>
  <c r="G19" i="1"/>
  <c r="H19" i="1"/>
  <c r="I19" i="1"/>
  <c r="J19" i="1"/>
  <c r="K19" i="1"/>
  <c r="E20" i="1"/>
  <c r="F20" i="1"/>
  <c r="G20" i="1"/>
  <c r="H20" i="1"/>
  <c r="I20" i="1"/>
  <c r="J20" i="1"/>
  <c r="K20" i="1"/>
  <c r="E21" i="1"/>
  <c r="F21" i="1"/>
  <c r="G21" i="1"/>
  <c r="H21" i="1"/>
  <c r="I21" i="1"/>
  <c r="J21" i="1"/>
  <c r="K21" i="1"/>
  <c r="E22" i="1"/>
  <c r="F22" i="1"/>
  <c r="G22" i="1"/>
  <c r="H22" i="1"/>
  <c r="I22" i="1"/>
  <c r="J22" i="1"/>
  <c r="K22" i="1"/>
  <c r="E23" i="1"/>
  <c r="F23" i="1"/>
  <c r="G23" i="1"/>
  <c r="H23" i="1"/>
  <c r="I23" i="1"/>
  <c r="J23" i="1"/>
  <c r="K23" i="1"/>
  <c r="E24" i="1"/>
  <c r="F24" i="1"/>
  <c r="G24" i="1"/>
  <c r="H24" i="1"/>
  <c r="I24" i="1"/>
  <c r="J24" i="1"/>
  <c r="K24" i="1"/>
  <c r="K3" i="1"/>
  <c r="J3" i="1"/>
  <c r="I3" i="1"/>
  <c r="H3" i="1"/>
  <c r="G3" i="1"/>
  <c r="F3" i="1"/>
  <c r="E3" i="1"/>
  <c r="K2" i="1"/>
  <c r="J2" i="1"/>
  <c r="I2" i="1"/>
  <c r="H2" i="1"/>
  <c r="G2" i="1"/>
  <c r="F2" i="1"/>
  <c r="E2" i="1"/>
  <c r="D24" i="1"/>
  <c r="C24" i="1"/>
  <c r="C23" i="1"/>
  <c r="D23" i="1"/>
  <c r="C22" i="1"/>
  <c r="D22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D7" i="1"/>
  <c r="C7" i="1"/>
  <c r="D6" i="1"/>
  <c r="C6" i="1"/>
  <c r="D5" i="1"/>
  <c r="C5" i="1"/>
  <c r="D4" i="1"/>
  <c r="C4" i="1"/>
  <c r="C3" i="1"/>
  <c r="C2" i="1"/>
  <c r="D3" i="1"/>
  <c r="D2" i="1"/>
</calcChain>
</file>

<file path=xl/sharedStrings.xml><?xml version="1.0" encoding="utf-8"?>
<sst xmlns="http://schemas.openxmlformats.org/spreadsheetml/2006/main" count="460" uniqueCount="330">
  <si>
    <t>jcrittenden@ingramisd.net</t>
  </si>
  <si>
    <t>amNyaXR0ZW5kZW5AaW5ncmFtaXNkLm5ldA== </t>
  </si>
  <si>
    <t>djenschke@ingramisd.net</t>
  </si>
  <si>
    <t>ZGplbnNjaGtlQGluZ3JhbWlzZC5uZXQ=</t>
  </si>
  <si>
    <t>Email</t>
  </si>
  <si>
    <t>Encoding</t>
  </si>
  <si>
    <t>am1jcm9yZXlAaW5ncmFtaXNkLm5ldA==</t>
  </si>
  <si>
    <t>jmcrorey@ingramisd.net</t>
  </si>
  <si>
    <t>Len(Email)</t>
  </si>
  <si>
    <t>Len(Encoding)</t>
  </si>
  <si>
    <t>ZGR1Ym9pc0BpbmdyYW1pc2QubmV0</t>
  </si>
  <si>
    <t>ddubois@ingramisd.net</t>
  </si>
  <si>
    <t>cHdpbmdAbHVtYmVydG9uLmsxMi50eC51cw==</t>
  </si>
  <si>
    <t>pwing@lumberton.k12.tx.us</t>
  </si>
  <si>
    <t>am1vcmdhbkBsdW1iZXJ0b24uazEyLnR4LnVz</t>
  </si>
  <si>
    <t>jmorgan@lumberton.k12.tx.us</t>
  </si>
  <si>
    <t>japadia@lumberton.k12.tx.us</t>
  </si>
  <si>
    <t>jabercrombie@lumberton.k12.tx.us</t>
  </si>
  <si>
    <t>ldbass@lumberton.k12.tx.us</t>
  </si>
  <si>
    <t>IS Teacher</t>
  </si>
  <si>
    <t>embear@lumberton.k12.tx.us</t>
  </si>
  <si>
    <t>IS Aide</t>
  </si>
  <si>
    <t>jebohrer@lumberton.k12.tx.us</t>
  </si>
  <si>
    <t>cabourque@lumberton.k12.tx.us</t>
  </si>
  <si>
    <t>mwbrown@lumberton.k12.tx.us</t>
  </si>
  <si>
    <t>mfbrown@lumberton.k12.tx.us</t>
  </si>
  <si>
    <t>rrbyars@lumberton.k12.tx.us</t>
  </si>
  <si>
    <t>tnbyars@lumberton.k12.tx.us</t>
  </si>
  <si>
    <t>jlcampbell@lumberton.k12.tx.us</t>
  </si>
  <si>
    <t>adchastant@lumberton.k12.tx.us</t>
  </si>
  <si>
    <t>kscleveland@lumberton.k12.tx.us</t>
  </si>
  <si>
    <t>bjclines@lumberton.k12.tx.us</t>
  </si>
  <si>
    <t>rkcredeur@lumberton.k12.tx.us</t>
  </si>
  <si>
    <t>amFiZXJjcm9tYmllQGx1bWJlcnRvbi5rMTIudHgudXM=</t>
  </si>
  <si>
    <t>bGRiYXNzQGx1bWJlcnRvbi5rMTIudHgudXM=</t>
  </si>
  <si>
    <t>ZW1iZWFyQGx1bWJlcnRvbi5rMTIudHgudXM=</t>
  </si>
  <si>
    <t>amVib2hyZXJAbHVtYmVydG9uLmsxMi50eC51cw==</t>
  </si>
  <si>
    <t>Y2Fib3VycXVlQGx1bWJlcnRvbi5rMTIudHgudXM=</t>
  </si>
  <si>
    <t>bXdicm93bkBsdW1iZXJ0b24uazEyLnR4LnVz</t>
  </si>
  <si>
    <t>bWZicm93bkBsdW1iZXJ0b24uazEyLnR4LnVz</t>
  </si>
  <si>
    <t>cnJieWFyc0BsdW1iZXJ0b24uazEyLnR4LnVz</t>
  </si>
  <si>
    <t>dG5ieWFyc0BsdW1iZXJ0b24uazEyLnR4LnVz</t>
  </si>
  <si>
    <t>amxjYW1wYmVsbEBsdW1iZXJ0b24uazEyLnR4LnVz</t>
  </si>
  <si>
    <t>cmtjcmVkZXVyQGx1bWJlcnRvbi5rMTIudHgudXM=</t>
  </si>
  <si>
    <t>YWRjaGFzdGFudEBsdW1iZXJ0b24uazEyLnR4LnVz</t>
  </si>
  <si>
    <t>a3NjbGV2ZWxhbmRAbHVtYmVydG9uLmsxMi50eC51cw==</t>
  </si>
  <si>
    <t>YmpjbGluZXNAbHVtYmVydG9uLmsxMi50eC51cw==</t>
  </si>
  <si>
    <t>ruplej@fcisd.net</t>
  </si>
  <si>
    <t>cnVwbGVqQGZjaXNkLm5ldA==</t>
  </si>
  <si>
    <t>YmxvY2tlcmNAZmNpc2QubmV0</t>
  </si>
  <si>
    <t>blockerc@fcisd.net</t>
  </si>
  <si>
    <t>bGRldmlsbGllckBnb29kcmljaGlzZC5uZXQ=</t>
  </si>
  <si>
    <r>
      <t>ldevillier</t>
    </r>
    <r>
      <rPr>
        <sz val="12"/>
        <color rgb="FF545454"/>
        <rFont val="Arial"/>
        <family val="2"/>
      </rPr>
      <t>@</t>
    </r>
    <r>
      <rPr>
        <b/>
        <sz val="12"/>
        <color rgb="FF6A6A6A"/>
        <rFont val="Arial"/>
        <family val="2"/>
      </rPr>
      <t>goodrichisd</t>
    </r>
    <r>
      <rPr>
        <sz val="12"/>
        <color rgb="FF545454"/>
        <rFont val="Arial"/>
        <family val="2"/>
      </rPr>
      <t>.</t>
    </r>
    <r>
      <rPr>
        <b/>
        <sz val="12"/>
        <color rgb="FF6A6A6A"/>
        <rFont val="Arial"/>
        <family val="2"/>
      </rPr>
      <t>net</t>
    </r>
  </si>
  <si>
    <t>first 4</t>
  </si>
  <si>
    <t>second 4</t>
  </si>
  <si>
    <t>Paula O Cruz</t>
  </si>
  <si>
    <t>pocruz@lumberton.k12.tx.us</t>
  </si>
  <si>
    <t>IS Counselor</t>
  </si>
  <si>
    <t>Amanda Delcambre</t>
  </si>
  <si>
    <t>aedelcambre@lumberton.k12.tx.us</t>
  </si>
  <si>
    <t>Carolyn C Evans</t>
  </si>
  <si>
    <t>ccevans@lumberton.k12.tx.us</t>
  </si>
  <si>
    <t>Rebecca E Ezell</t>
  </si>
  <si>
    <t>reezell@lumberton.k12.tx.us</t>
  </si>
  <si>
    <t>Dylan T Fairley</t>
  </si>
  <si>
    <t>dtfairley@lumberton.k12.tx.us</t>
  </si>
  <si>
    <t>Sharon H. Forret</t>
  </si>
  <si>
    <t>shforret@lumberton.k12.tx.us</t>
  </si>
  <si>
    <t>Kelly Michelle Gallier</t>
  </si>
  <si>
    <t>kmgallier@lumberton.k12.tx.us</t>
  </si>
  <si>
    <t>Nancy I Gibbs</t>
  </si>
  <si>
    <t>nigibbs@lumberton.k12.tx.us</t>
  </si>
  <si>
    <t>Ivory Gilcher</t>
  </si>
  <si>
    <t>iagilcher@lumberton.k12.tx.us</t>
  </si>
  <si>
    <t>Kandice N Gillespie</t>
  </si>
  <si>
    <t>kngillespie@lumberton.k12.tx.us</t>
  </si>
  <si>
    <t>Tawne L Glaze</t>
  </si>
  <si>
    <t>tlglaze@lumberton.k12.tx.us</t>
  </si>
  <si>
    <t>Deetra L Hammett</t>
  </si>
  <si>
    <t>dlhammett@lumberton.k12.tx.us</t>
  </si>
  <si>
    <t>IS Nurse</t>
  </si>
  <si>
    <t>Denise A Hanson</t>
  </si>
  <si>
    <t>dahanson@lumberton.k12.tx.us</t>
  </si>
  <si>
    <t>IS Principal Secretary</t>
  </si>
  <si>
    <t>Josh M Harlan</t>
  </si>
  <si>
    <t>jmharlan@lumberton.k12.tx.us</t>
  </si>
  <si>
    <t>Kimberly Hatten</t>
  </si>
  <si>
    <t>khatten@lumberton.k12.tx.us</t>
  </si>
  <si>
    <t>Ellen M Hopson</t>
  </si>
  <si>
    <t>emhopson@lumberton.k12.tx.us</t>
  </si>
  <si>
    <t>Joy E House</t>
  </si>
  <si>
    <t>jehouse@lumberton.k12.tx.us</t>
  </si>
  <si>
    <t>Angie Humble</t>
  </si>
  <si>
    <t>arhumble@lumberton.k12.tx.us</t>
  </si>
  <si>
    <t>Jane C Ingram</t>
  </si>
  <si>
    <t>jcingram@lumberton.k12.tx.us</t>
  </si>
  <si>
    <t>Donna M Jaques</t>
  </si>
  <si>
    <t>dmjaques@lumberton.k12.tx.us</t>
  </si>
  <si>
    <t>Darlene G Johnson</t>
  </si>
  <si>
    <t>dgjohnson@lumberton.k12.tx.us</t>
  </si>
  <si>
    <t>Justin A Kelm</t>
  </si>
  <si>
    <t>jakelm@lumberton.k12.tx.us</t>
  </si>
  <si>
    <t>Kristin Killough</t>
  </si>
  <si>
    <t>klkillough@lumberton.k12.tx.us</t>
  </si>
  <si>
    <t>Kerry Glyn Koch</t>
  </si>
  <si>
    <t>kgkoch@lumberton.k12.tx.us</t>
  </si>
  <si>
    <t>Janet S Lane</t>
  </si>
  <si>
    <t>jslane@lumberton.k12.tx.us</t>
  </si>
  <si>
    <t>Karry A Langston</t>
  </si>
  <si>
    <t>kalangston@lumberton.k12.tx.us</t>
  </si>
  <si>
    <t>Michelle A LaRue</t>
  </si>
  <si>
    <t>malarue@lumberton.k12.tx.us</t>
  </si>
  <si>
    <t>IS Librarian</t>
  </si>
  <si>
    <t>Renee Lawton</t>
  </si>
  <si>
    <t>nrlawton@lumberton.k12.tx.us</t>
  </si>
  <si>
    <t>Crystal Lindeman</t>
  </si>
  <si>
    <t>cllindeman@lumberton.k12.tx.us</t>
  </si>
  <si>
    <t>Diana L Lovett</t>
  </si>
  <si>
    <t>dllovett@lumberton.k12.tx.us</t>
  </si>
  <si>
    <t>Jackie A. Maniscalco</t>
  </si>
  <si>
    <t>jamaniscalco@lumberton.k12.tx.us</t>
  </si>
  <si>
    <t>IS Attendance Clerk</t>
  </si>
  <si>
    <t>Bonny Millican</t>
  </si>
  <si>
    <t>blmillican@lumberton.k12.tx.us</t>
  </si>
  <si>
    <t>Dena J Moran</t>
  </si>
  <si>
    <t>djmoran@lumberton.k12.tx.us</t>
  </si>
  <si>
    <t>Jason Morgan</t>
  </si>
  <si>
    <t>IS Assistant Principal</t>
  </si>
  <si>
    <t>Amanda D Murphy</t>
  </si>
  <si>
    <t>admurphy@lumbertonlk12.tx.us</t>
  </si>
  <si>
    <t>Amanda Nallie</t>
  </si>
  <si>
    <t>alnallie@lumberton.k12.tx.us</t>
  </si>
  <si>
    <t>Christy Nolen</t>
  </si>
  <si>
    <t>csnolen@lumberton.k12.tx.us</t>
  </si>
  <si>
    <t>Jessica A Padia</t>
  </si>
  <si>
    <t>Christopher P Pampolina</t>
  </si>
  <si>
    <t>cppampolina@lumberton.k12.tx.us</t>
  </si>
  <si>
    <t>Jamie E Pattillo</t>
  </si>
  <si>
    <t>jepattillo@lumberton.k12.tx.us</t>
  </si>
  <si>
    <t>Glenda Pedigo</t>
  </si>
  <si>
    <t>GPedigo@lumberton.k12.tx.us</t>
  </si>
  <si>
    <t>Lisa D Peeler</t>
  </si>
  <si>
    <t>ldpeeler@lumberton.k12.tx.us</t>
  </si>
  <si>
    <t>Amber R Phillips</t>
  </si>
  <si>
    <t>arphillips@lumberton.k12.tx.us</t>
  </si>
  <si>
    <t>Don Poole</t>
  </si>
  <si>
    <t>dpoole@lumberton.k12.tx.us</t>
  </si>
  <si>
    <t>Laura L Pruitt</t>
  </si>
  <si>
    <t>llpruitt@lumberton.k12.tx.us</t>
  </si>
  <si>
    <t>IS Registrar</t>
  </si>
  <si>
    <t>Jennifer L. Riley</t>
  </si>
  <si>
    <t>jlriley@lumberton.k12.tx.us</t>
  </si>
  <si>
    <t>Alaina Robinson</t>
  </si>
  <si>
    <t>anrobinson@lumberton.k12.tx.us</t>
  </si>
  <si>
    <t>Kaltrina Salihu</t>
  </si>
  <si>
    <t>ksalihu@lumberton.k12.tx.us</t>
  </si>
  <si>
    <t>Susan Seamann</t>
  </si>
  <si>
    <t>smseamann@lumberton.k12.tx.us</t>
  </si>
  <si>
    <t>Kara Sisson</t>
  </si>
  <si>
    <t>kmsisson@lumberton.k12.tx.us</t>
  </si>
  <si>
    <t>James Slaydon</t>
  </si>
  <si>
    <t>jslaydon@lumberton.k12.tx.us</t>
  </si>
  <si>
    <t>Samantha R Slifer</t>
  </si>
  <si>
    <t>srslifer@lumberton.k12.tx.us</t>
  </si>
  <si>
    <t>Martha B Smith</t>
  </si>
  <si>
    <t>mbsmith@lumberton.k12.tx.us</t>
  </si>
  <si>
    <t>Sharron Stapleton</t>
  </si>
  <si>
    <t>skstapleton@lumberton.k12.tx.us</t>
  </si>
  <si>
    <t>Meghan J Stinson</t>
  </si>
  <si>
    <t>mjstinson@lumberton.k12.tx.us</t>
  </si>
  <si>
    <t>Blisha Swearingen</t>
  </si>
  <si>
    <t>bkswearingen@lumberton.k12.tx.us</t>
  </si>
  <si>
    <t>Sarah A Swink</t>
  </si>
  <si>
    <t>saswink@lumberton.k12.tx.us</t>
  </si>
  <si>
    <t>Mike Tarver</t>
  </si>
  <si>
    <t>mltarver@lumberton.k12.tx.us</t>
  </si>
  <si>
    <t>Donna S Thompson</t>
  </si>
  <si>
    <t>dsthompson@lumberton.k12.tx.us</t>
  </si>
  <si>
    <t>Clint R Thornton</t>
  </si>
  <si>
    <t>crthornton@lumberton.k12.tx.us</t>
  </si>
  <si>
    <t>Elizabeth Thornton</t>
  </si>
  <si>
    <t>evthornton@lumberton.k12.tx.us</t>
  </si>
  <si>
    <t>Allyson J Treme</t>
  </si>
  <si>
    <t>ajtreme@lumberton.k12.tx.us</t>
  </si>
  <si>
    <t>Ashley D Turner</t>
  </si>
  <si>
    <t>adturner@lumberton.k12.tx.us</t>
  </si>
  <si>
    <t>Saundra Walton</t>
  </si>
  <si>
    <t>swalton@lumberton.k12.tx.us</t>
  </si>
  <si>
    <t>Joanna B Watters</t>
  </si>
  <si>
    <t>jbwatters@lumberton.k12.tx.us</t>
  </si>
  <si>
    <t>Sheli Wells</t>
  </si>
  <si>
    <t>sjwells@lumberton.k12.tx.us</t>
  </si>
  <si>
    <t>Kayla B Willis</t>
  </si>
  <si>
    <t>kbwillis@lumberton.k12.tx.us</t>
  </si>
  <si>
    <t>Paige Wing</t>
  </si>
  <si>
    <t>IS Principal</t>
  </si>
  <si>
    <t>Jennifer K Withers</t>
  </si>
  <si>
    <t>jkwithers@lumberton.k12.tx.us</t>
  </si>
  <si>
    <t>cG9jcnV6QGx1bWJlcnRvbi5rMTIudHgudXM=</t>
  </si>
  <si>
    <t>YWVkZWxjYW1icmVAbHVtYmVydG9uLmsxMi50eC51cw==</t>
  </si>
  <si>
    <t>Y2NldmFuc0BsdW1iZXJ0b24uazEyLnR4LnVz</t>
  </si>
  <si>
    <t>cmVlemVsbEBsdW1iZXJ0b24uazEyLnR4LnVz</t>
  </si>
  <si>
    <t>ZHRmYWlybGV5QGx1bWJlcnRvbi5rMTIudHgudXM=</t>
  </si>
  <si>
    <t>c2hmb3JyZXRAbHVtYmVydG9uLmsxMi50eC51cw==</t>
  </si>
  <si>
    <t>a21nYWxsaWVyQGx1bWJlcnRvbi5rMTIudHgudXM=</t>
  </si>
  <si>
    <t>rragsdale@orangefieldisd.net</t>
  </si>
  <si>
    <t>cnJhZ3NkYWxlQG9yYW5nZWZpZWxkaXNkLm5ldA==</t>
  </si>
  <si>
    <t>enF1aW5uQG9yYW5nZWZpZWxkaXNkLmNvbQ==</t>
  </si>
  <si>
    <t>zquinn@orangefieldisd.net</t>
  </si>
  <si>
    <t>bmlnaWJic0BsdW1iZXJ0b24uazEyLnR4LnVz</t>
  </si>
  <si>
    <t>aWFnaWxjaGVyQGx1bWJlcnRvbi5rMTIudHgudXM=</t>
  </si>
  <si>
    <t>a25naWxsZXNwaWVAbHVtYmVydG9uLmsxMi50eC51cw==</t>
  </si>
  <si>
    <t>dGxnbGF6ZUBsdW1iZXJ0b24uazEyLnR4LnVz</t>
  </si>
  <si>
    <t>ZGxoYW1tZXR0QGx1bWJlcnRvbi5rMTIudHgudXM=</t>
  </si>
  <si>
    <t>ZGFoYW5zb25AbHVtYmVydG9uLmsxMi50eC51cw==</t>
  </si>
  <si>
    <t>am1oYXJsYW5AbHVtYmVydG9uLmsxMi50eC51cw==</t>
  </si>
  <si>
    <t>whitec@usd508.org</t>
  </si>
  <si>
    <t>d2hpdGVjQHVzZDUwOC5vcmc=</t>
  </si>
  <si>
    <t>cmV5bm9sckB1c2Q1MDgub3Jn</t>
  </si>
  <si>
    <t>reynolr@usd508.org</t>
  </si>
  <si>
    <t>a2lwcG1AdXNkNTA4Lm9yZw==</t>
  </si>
  <si>
    <t>kippm@usd508.org</t>
  </si>
  <si>
    <t>bWlrZWZvbGtzQHVzZDM3OS5vcmc=</t>
  </si>
  <si>
    <t>mikefolks@usd379.org</t>
  </si>
  <si>
    <r>
      <t>saraharmstrong</t>
    </r>
    <r>
      <rPr>
        <sz val="12"/>
        <color rgb="FF545454"/>
        <rFont val="Arial"/>
        <family val="2"/>
      </rPr>
      <t>@</t>
    </r>
    <r>
      <rPr>
        <b/>
        <sz val="12"/>
        <color rgb="FF6A6A6A"/>
        <rFont val="Arial"/>
        <family val="2"/>
      </rPr>
      <t>usd379</t>
    </r>
    <r>
      <rPr>
        <sz val="12"/>
        <color rgb="FF545454"/>
        <rFont val="Arial"/>
        <family val="2"/>
      </rPr>
      <t>.</t>
    </r>
    <r>
      <rPr>
        <b/>
        <sz val="12"/>
        <color rgb="FF6A6A6A"/>
        <rFont val="Arial"/>
        <family val="2"/>
      </rPr>
      <t>org</t>
    </r>
  </si>
  <si>
    <t>c2FyYWhhcm1zdHJvbmdAdXNkMzc5Lm9yZw==</t>
  </si>
  <si>
    <t>amFrZWxtQGx1bWJlcnRvbi5rMTIudHgudXM=</t>
  </si>
  <si>
    <t>a2xraWxsb3VnaEBsdW1iZXJ0b24uazEyLnR4LnVz</t>
  </si>
  <si>
    <t>Y2</t>
  </si>
  <si>
    <t>ca</t>
  </si>
  <si>
    <t>da</t>
  </si>
  <si>
    <t>ZG</t>
  </si>
  <si>
    <t>ZW</t>
  </si>
  <si>
    <t>ea</t>
  </si>
  <si>
    <t>ha</t>
  </si>
  <si>
    <t>aG</t>
  </si>
  <si>
    <t>ia</t>
  </si>
  <si>
    <t>aW</t>
  </si>
  <si>
    <t>ja</t>
  </si>
  <si>
    <t>am</t>
  </si>
  <si>
    <t>a2FsYW5nc3RvbkBsdW1iZXJ0b24uazEyLnR4LnVz</t>
  </si>
  <si>
    <t>ka</t>
  </si>
  <si>
    <t>a2</t>
  </si>
  <si>
    <t>fa</t>
  </si>
  <si>
    <t>Zm</t>
  </si>
  <si>
    <t>ga</t>
  </si>
  <si>
    <t>Z2</t>
  </si>
  <si>
    <t>la</t>
  </si>
  <si>
    <t>bG</t>
  </si>
  <si>
    <t>tlshepherd@lumberton.k12.tx.us</t>
  </si>
  <si>
    <t>dGxzaGVwaGVyZEBsdW1iZXJ0b24uazEyLnR4LnVz</t>
  </si>
  <si>
    <t>Ym</t>
  </si>
  <si>
    <t>ba</t>
  </si>
  <si>
    <t>aa</t>
  </si>
  <si>
    <t>YW</t>
  </si>
  <si>
    <t>XW</t>
  </si>
  <si>
    <t>VW</t>
  </si>
  <si>
    <t>WW</t>
  </si>
  <si>
    <t>UW</t>
  </si>
  <si>
    <t>TW</t>
  </si>
  <si>
    <t>SW</t>
  </si>
  <si>
    <t>RW</t>
  </si>
  <si>
    <t>QW</t>
  </si>
  <si>
    <t>PW</t>
  </si>
  <si>
    <t>OW</t>
  </si>
  <si>
    <t>OG</t>
  </si>
  <si>
    <t>Om</t>
  </si>
  <si>
    <t>O2</t>
  </si>
  <si>
    <t>9a</t>
  </si>
  <si>
    <t>8a</t>
  </si>
  <si>
    <t>Xm</t>
  </si>
  <si>
    <t>X2</t>
  </si>
  <si>
    <t>YG</t>
  </si>
  <si>
    <t>Za</t>
  </si>
  <si>
    <t>Ya</t>
  </si>
  <si>
    <t>Xa</t>
  </si>
  <si>
    <t>XG</t>
  </si>
  <si>
    <t>V2</t>
  </si>
  <si>
    <t>Vm</t>
  </si>
  <si>
    <t>VG</t>
  </si>
  <si>
    <t>Ua</t>
  </si>
  <si>
    <t>Ta</t>
  </si>
  <si>
    <t>Sa</t>
  </si>
  <si>
    <t>Ra</t>
  </si>
  <si>
    <t>Qa</t>
  </si>
  <si>
    <t>W2</t>
  </si>
  <si>
    <t>Wm</t>
  </si>
  <si>
    <t>WG</t>
  </si>
  <si>
    <t>U2</t>
  </si>
  <si>
    <t>Um</t>
  </si>
  <si>
    <t>UG</t>
  </si>
  <si>
    <t>T2</t>
  </si>
  <si>
    <t>Tm</t>
  </si>
  <si>
    <t>TG</t>
  </si>
  <si>
    <t>S2</t>
  </si>
  <si>
    <t>Pa</t>
  </si>
  <si>
    <t>Oa</t>
  </si>
  <si>
    <t>Na</t>
  </si>
  <si>
    <t>Ma</t>
  </si>
  <si>
    <t>La</t>
  </si>
  <si>
    <t>Ka</t>
  </si>
  <si>
    <t>Ja</t>
  </si>
  <si>
    <t>Ia</t>
  </si>
  <si>
    <t>Ha</t>
  </si>
  <si>
    <t>Ga</t>
  </si>
  <si>
    <t>Fa</t>
  </si>
  <si>
    <t>Ea</t>
  </si>
  <si>
    <t>Da</t>
  </si>
  <si>
    <t>Ca</t>
  </si>
  <si>
    <t>Sm</t>
  </si>
  <si>
    <t>Ba</t>
  </si>
  <si>
    <t>Aa</t>
  </si>
  <si>
    <t>Wa</t>
  </si>
  <si>
    <t>VA</t>
  </si>
  <si>
    <t>NW</t>
  </si>
  <si>
    <t>MW</t>
  </si>
  <si>
    <t>LW</t>
  </si>
  <si>
    <t>KW</t>
  </si>
  <si>
    <t>Lm</t>
  </si>
  <si>
    <t>L2</t>
  </si>
  <si>
    <t>A-P</t>
  </si>
  <si>
    <t>JW</t>
  </si>
  <si>
    <t>IW</t>
  </si>
  <si>
    <t>HW</t>
  </si>
  <si>
    <t>GW</t>
  </si>
  <si>
    <t>FW</t>
  </si>
  <si>
    <t>EW</t>
  </si>
  <si>
    <t>DW</t>
  </si>
  <si>
    <t>CW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</si>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</sst>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umberton.k12.tx.us/action/mail/sendMail.cfm?e=a25naWxsZXNwaWVAbHVtYmVydG9uLmsxMi50eC51cw==" TargetMode="External"/><Relationship Id="rId21" Type="http://schemas.openxmlformats.org/officeDocument/2006/relationships/hyperlink" Target="http://www.lumberton.k12.tx.us/action/mail/sendMail.cfm?e=ZHRmYWlybGV5QGx1bWJlcnRvbi5rMTIudHgudXM=" TargetMode="External"/><Relationship Id="rId42" Type="http://schemas.openxmlformats.org/officeDocument/2006/relationships/hyperlink" Target="http://www.lumberton.k12.tx.us/action/mail/sendMail.cfm?e=a2FsYW5nc3RvbkBsdW1iZXJ0b24uazEyLnR4LnVz" TargetMode="External"/><Relationship Id="rId47" Type="http://schemas.openxmlformats.org/officeDocument/2006/relationships/hyperlink" Target="http://www.lumberton.k12.tx.us/action/mail/sendMail.cfm?e=amFtYW5pc2NhbGNvQGx1bWJlcnRvbi5rMTIudHgudXM=" TargetMode="External"/><Relationship Id="rId63" Type="http://schemas.openxmlformats.org/officeDocument/2006/relationships/hyperlink" Target="http://www.lumberton.k12.tx.us/action/mail/sendMail.cfm?e=YW5yb2JpbnNvbkBsdW1iZXJ0b24uazEyLnR4LnVz" TargetMode="External"/><Relationship Id="rId68" Type="http://schemas.openxmlformats.org/officeDocument/2006/relationships/hyperlink" Target="http://www.lumberton.k12.tx.us/action/mail/sendMail.cfm?e=c3JzbGlmZXJAbHVtYmVydG9uLmsxMi50eC51cw==" TargetMode="External"/><Relationship Id="rId84" Type="http://schemas.openxmlformats.org/officeDocument/2006/relationships/hyperlink" Target="http://www.lumberton.k12.tx.us/action/mail/sendMail.cfm?e=cHdpbmdAbHVtYmVydG9uLmsxMi50eC51cw==" TargetMode="External"/><Relationship Id="rId89" Type="http://schemas.openxmlformats.org/officeDocument/2006/relationships/hyperlink" Target="mailto:mikefolks@usd379.org" TargetMode="External"/><Relationship Id="rId16" Type="http://schemas.openxmlformats.org/officeDocument/2006/relationships/hyperlink" Target="mailto:blockerc@fcisd.net" TargetMode="External"/><Relationship Id="rId11" Type="http://schemas.openxmlformats.org/officeDocument/2006/relationships/hyperlink" Target="http://lumberton.cyberschool.com/action/mail/sendMail.cfm?e=amxjYW1wYmVsbEBsdW1iZXJ0b24uazEyLnR4LnVz" TargetMode="External"/><Relationship Id="rId32" Type="http://schemas.openxmlformats.org/officeDocument/2006/relationships/hyperlink" Target="http://www.lumberton.k12.tx.us/action/mail/sendMail.cfm?e=ZW1ob3Bzb25AbHVtYmVydG9uLmsxMi50eC51cw==" TargetMode="External"/><Relationship Id="rId37" Type="http://schemas.openxmlformats.org/officeDocument/2006/relationships/hyperlink" Target="http://www.lumberton.k12.tx.us/action/mail/sendMail.cfm?e=ZGdqb2huc29uQGx1bWJlcnRvbi5rMTIudHgudXM=" TargetMode="External"/><Relationship Id="rId53" Type="http://schemas.openxmlformats.org/officeDocument/2006/relationships/hyperlink" Target="http://www.lumberton.k12.tx.us/action/mail/sendMail.cfm?e=Y3Nub2xlbkBsdW1iZXJ0b24uazEyLnR4LnVz" TargetMode="External"/><Relationship Id="rId58" Type="http://schemas.openxmlformats.org/officeDocument/2006/relationships/hyperlink" Target="http://www.lumberton.k12.tx.us/action/mail/sendMail.cfm?e=bGRwZWVsZXJAbHVtYmVydG9uLmsxMi50eC51cw==" TargetMode="External"/><Relationship Id="rId74" Type="http://schemas.openxmlformats.org/officeDocument/2006/relationships/hyperlink" Target="http://www.lumberton.k12.tx.us/action/mail/sendMail.cfm?e=bWx0YXJ2ZXJAbHVtYmVydG9uLmsxMi50eC51cw==" TargetMode="External"/><Relationship Id="rId79" Type="http://schemas.openxmlformats.org/officeDocument/2006/relationships/hyperlink" Target="http://www.lumberton.k12.tx.us/action/mail/sendMail.cfm?e=YWR0dXJuZXJAbHVtYmVydG9uLmsxMi50eC51cw==" TargetMode="External"/><Relationship Id="rId5" Type="http://schemas.openxmlformats.org/officeDocument/2006/relationships/hyperlink" Target="http://lumberton.cyberschool.com/action/mail/sendMail.cfm?e=amVib2hyZXJAbHVtYmVydG9uLmsxMi50eC51cw==" TargetMode="External"/><Relationship Id="rId90" Type="http://schemas.openxmlformats.org/officeDocument/2006/relationships/hyperlink" Target="http://www.lumberton.k12.tx.us/action/mail/sendMail.cfm?e=dGxzaGVwaGVyZEBsdW1iZXJ0b24uazEyLnR4LnVz" TargetMode="External"/><Relationship Id="rId14" Type="http://schemas.openxmlformats.org/officeDocument/2006/relationships/hyperlink" Target="http://lumberton.cyberschool.com/action/mail/sendMail.cfm?e=YmpjbGluZXNAbHVtYmVydG9uLmsxMi50eC51cw==" TargetMode="External"/><Relationship Id="rId22" Type="http://schemas.openxmlformats.org/officeDocument/2006/relationships/hyperlink" Target="http://www.lumberton.k12.tx.us/action/mail/sendMail.cfm?e=c2hmb3JyZXRAbHVtYmVydG9uLmsxMi50eC51cw==" TargetMode="External"/><Relationship Id="rId27" Type="http://schemas.openxmlformats.org/officeDocument/2006/relationships/hyperlink" Target="http://www.lumberton.k12.tx.us/action/mail/sendMail.cfm?e=dGxnbGF6ZUBsdW1iZXJ0b24uazEyLnR4LnVz" TargetMode="External"/><Relationship Id="rId30" Type="http://schemas.openxmlformats.org/officeDocument/2006/relationships/hyperlink" Target="http://www.lumberton.k12.tx.us/action/mail/sendMail.cfm?e=am1oYXJsYW5AbHVtYmVydG9uLmsxMi50eC51cw==" TargetMode="External"/><Relationship Id="rId35" Type="http://schemas.openxmlformats.org/officeDocument/2006/relationships/hyperlink" Target="http://www.lumberton.k12.tx.us/action/mail/sendMail.cfm?e=amNpbmdyYW1AbHVtYmVydG9uLmsxMi50eC51cw==" TargetMode="External"/><Relationship Id="rId43" Type="http://schemas.openxmlformats.org/officeDocument/2006/relationships/hyperlink" Target="http://www.lumberton.k12.tx.us/action/mail/sendMail.cfm?e=bWFsYXJ1ZUBsdW1iZXJ0b24uazEyLnR4LnVz" TargetMode="External"/><Relationship Id="rId48" Type="http://schemas.openxmlformats.org/officeDocument/2006/relationships/hyperlink" Target="http://www.lumberton.k12.tx.us/action/mail/sendMail.cfm?e=YmxtaWxsaWNhbkBsdW1iZXJ0b24uazEyLnR4LnVz" TargetMode="External"/><Relationship Id="rId56" Type="http://schemas.openxmlformats.org/officeDocument/2006/relationships/hyperlink" Target="http://www.lumberton.k12.tx.us/action/mail/sendMail.cfm?e=amVwYXR0aWxsb0BsdW1iZXJ0b24uazEyLnR4LnVz" TargetMode="External"/><Relationship Id="rId64" Type="http://schemas.openxmlformats.org/officeDocument/2006/relationships/hyperlink" Target="http://www.lumberton.k12.tx.us/action/mail/sendMail.cfm?e=a3NhbGlodUBsdW1iZXJ0b24uazEyLnR4LnVz" TargetMode="External"/><Relationship Id="rId69" Type="http://schemas.openxmlformats.org/officeDocument/2006/relationships/hyperlink" Target="http://www.lumberton.k12.tx.us/action/mail/sendMail.cfm?e=bWJzbWl0aEBsdW1iZXJ0b24uazEyLnR4LnVz" TargetMode="External"/><Relationship Id="rId77" Type="http://schemas.openxmlformats.org/officeDocument/2006/relationships/hyperlink" Target="http://www.lumberton.k12.tx.us/action/mail/sendMail.cfm?e=ZXZ0aG9ybnRvbkBsdW1iZXJ0b24uazEyLnR4LnVz" TargetMode="External"/><Relationship Id="rId8" Type="http://schemas.openxmlformats.org/officeDocument/2006/relationships/hyperlink" Target="http://lumberton.cyberschool.com/action/mail/sendMail.cfm?e=bWZicm93bkBsdW1iZXJ0b24uazEyLnR4LnVz" TargetMode="External"/><Relationship Id="rId51" Type="http://schemas.openxmlformats.org/officeDocument/2006/relationships/hyperlink" Target="http://www.lumberton.k12.tx.us/action/mail/sendMail.cfm?e=YWRtdXJwaHlAbHVtYmVydG9ubGsxMi50eC51cw==" TargetMode="External"/><Relationship Id="rId72" Type="http://schemas.openxmlformats.org/officeDocument/2006/relationships/hyperlink" Target="http://www.lumberton.k12.tx.us/action/mail/sendMail.cfm?e=Ymtzd2VhcmluZ2VuQGx1bWJlcnRvbi5rMTIudHgudXM=" TargetMode="External"/><Relationship Id="rId80" Type="http://schemas.openxmlformats.org/officeDocument/2006/relationships/hyperlink" Target="http://www.lumberton.k12.tx.us/action/mail/sendMail.cfm?e=c3dhbHRvbkBsdW1iZXJ0b24uazEyLnR4LnVz" TargetMode="External"/><Relationship Id="rId85" Type="http://schemas.openxmlformats.org/officeDocument/2006/relationships/hyperlink" Target="http://www.lumberton.k12.tx.us/action/mail/sendMail.cfm?e=amt3aXRoZXJzQGx1bWJlcnRvbi5rMTIudHgudXM=" TargetMode="External"/><Relationship Id="rId3" Type="http://schemas.openxmlformats.org/officeDocument/2006/relationships/hyperlink" Target="http://lumberton.cyberschool.com/action/mail/sendMail.cfm?e=bGRiYXNzQGx1bWJlcnRvbi5rMTIudHgudXM=" TargetMode="External"/><Relationship Id="rId12" Type="http://schemas.openxmlformats.org/officeDocument/2006/relationships/hyperlink" Target="http://lumberton.cyberschool.com/action/mail/sendMail.cfm?e=YWRjaGFzdGFudEBsdW1iZXJ0b24uazEyLnR4LnVz" TargetMode="External"/><Relationship Id="rId17" Type="http://schemas.openxmlformats.org/officeDocument/2006/relationships/hyperlink" Target="http://www.lumberton.k12.tx.us/action/mail/sendMail.cfm?e=cG9jcnV6QGx1bWJlcnRvbi5rMTIudHgudXM=" TargetMode="External"/><Relationship Id="rId25" Type="http://schemas.openxmlformats.org/officeDocument/2006/relationships/hyperlink" Target="http://www.lumberton.k12.tx.us/action/mail/sendMail.cfm?e=aWFnaWxjaGVyQGx1bWJlcnRvbi5rMTIudHgudXM=" TargetMode="External"/><Relationship Id="rId33" Type="http://schemas.openxmlformats.org/officeDocument/2006/relationships/hyperlink" Target="http://www.lumberton.k12.tx.us/action/mail/sendMail.cfm?e=amVob3VzZUBsdW1iZXJ0b24uazEyLnR4LnVz" TargetMode="External"/><Relationship Id="rId38" Type="http://schemas.openxmlformats.org/officeDocument/2006/relationships/hyperlink" Target="http://www.lumberton.k12.tx.us/action/mail/sendMail.cfm?e=amFrZWxtQGx1bWJlcnRvbi5rMTIudHgudXM=" TargetMode="External"/><Relationship Id="rId46" Type="http://schemas.openxmlformats.org/officeDocument/2006/relationships/hyperlink" Target="http://www.lumberton.k12.tx.us/action/mail/sendMail.cfm?e=ZGxsb3ZldHRAbHVtYmVydG9uLmsxMi50eC51cw==" TargetMode="External"/><Relationship Id="rId59" Type="http://schemas.openxmlformats.org/officeDocument/2006/relationships/hyperlink" Target="http://www.lumberton.k12.tx.us/action/mail/sendMail.cfm?e=YXJwaGlsbGlwc0BsdW1iZXJ0b24uazEyLnR4LnVz" TargetMode="External"/><Relationship Id="rId67" Type="http://schemas.openxmlformats.org/officeDocument/2006/relationships/hyperlink" Target="http://www.lumberton.k12.tx.us/action/mail/sendMail.cfm?e=anNsYXlkb25AbHVtYmVydG9uLmsxMi50eC51cw==" TargetMode="External"/><Relationship Id="rId20" Type="http://schemas.openxmlformats.org/officeDocument/2006/relationships/hyperlink" Target="http://www.lumberton.k12.tx.us/action/mail/sendMail.cfm?e=cmVlemVsbEBsdW1iZXJ0b24uazEyLnR4LnVz" TargetMode="External"/><Relationship Id="rId41" Type="http://schemas.openxmlformats.org/officeDocument/2006/relationships/hyperlink" Target="http://www.lumberton.k12.tx.us/action/mail/sendMail.cfm?e=anNsYW5lQGx1bWJlcnRvbi5rMTIudHgudXM=" TargetMode="External"/><Relationship Id="rId54" Type="http://schemas.openxmlformats.org/officeDocument/2006/relationships/hyperlink" Target="http://www.lumberton.k12.tx.us/action/mail/sendMail.cfm?e=amFwYWRpYUBsdW1iZXJ0b24uazEyLnR4LnVz" TargetMode="External"/><Relationship Id="rId62" Type="http://schemas.openxmlformats.org/officeDocument/2006/relationships/hyperlink" Target="http://www.lumberton.k12.tx.us/action/mail/sendMail.cfm?e=amxyaWxleUBsdW1iZXJ0b24uazEyLnR4LnVz" TargetMode="External"/><Relationship Id="rId70" Type="http://schemas.openxmlformats.org/officeDocument/2006/relationships/hyperlink" Target="http://www.lumberton.k12.tx.us/action/mail/sendMail.cfm?e=c2tzdGFwbGV0b25AbHVtYmVydG9uLmsxMi50eC51cw==" TargetMode="External"/><Relationship Id="rId75" Type="http://schemas.openxmlformats.org/officeDocument/2006/relationships/hyperlink" Target="http://www.lumberton.k12.tx.us/action/mail/sendMail.cfm?e=ZHN0aG9tcHNvbkBsdW1iZXJ0b24uazEyLnR4LnVz" TargetMode="External"/><Relationship Id="rId83" Type="http://schemas.openxmlformats.org/officeDocument/2006/relationships/hyperlink" Target="http://www.lumberton.k12.tx.us/action/mail/sendMail.cfm?e=a2J3aWxsaXNAbHVtYmVydG9uLmsxMi50eC51cw==" TargetMode="External"/><Relationship Id="rId88" Type="http://schemas.openxmlformats.org/officeDocument/2006/relationships/hyperlink" Target="mailto:kippm@usd508.org" TargetMode="External"/><Relationship Id="rId1" Type="http://schemas.openxmlformats.org/officeDocument/2006/relationships/hyperlink" Target="mailto:jcrittenden@ingramisd.net" TargetMode="External"/><Relationship Id="rId6" Type="http://schemas.openxmlformats.org/officeDocument/2006/relationships/hyperlink" Target="http://lumberton.cyberschool.com/action/mail/sendMail.cfm?e=Y2Fib3VycXVlQGx1bWJlcnRvbi5rMTIudHgudXM=" TargetMode="External"/><Relationship Id="rId15" Type="http://schemas.openxmlformats.org/officeDocument/2006/relationships/hyperlink" Target="http://lumberton.cyberschool.com/action/mail/sendMail.cfm?e=cmtjcmVkZXVyQGx1bWJlcnRvbi5rMTIudHgudXM=" TargetMode="External"/><Relationship Id="rId23" Type="http://schemas.openxmlformats.org/officeDocument/2006/relationships/hyperlink" Target="http://www.lumberton.k12.tx.us/action/mail/sendMail.cfm?e=a21nYWxsaWVyQGx1bWJlcnRvbi5rMTIudHgudXM=" TargetMode="External"/><Relationship Id="rId28" Type="http://schemas.openxmlformats.org/officeDocument/2006/relationships/hyperlink" Target="http://www.lumberton.k12.tx.us/action/mail/sendMail.cfm?e=ZGxoYW1tZXR0QGx1bWJlcnRvbi5rMTIudHgudXM=" TargetMode="External"/><Relationship Id="rId36" Type="http://schemas.openxmlformats.org/officeDocument/2006/relationships/hyperlink" Target="http://www.lumberton.k12.tx.us/action/mail/sendMail.cfm?e=ZG1qYXF1ZXNAbHVtYmVydG9uLmsxMi50eC51cw==" TargetMode="External"/><Relationship Id="rId49" Type="http://schemas.openxmlformats.org/officeDocument/2006/relationships/hyperlink" Target="http://www.lumberton.k12.tx.us/action/mail/sendMail.cfm?e=ZGptb3JhbkBsdW1iZXJ0b24uazEyLnR4LnVz" TargetMode="External"/><Relationship Id="rId57" Type="http://schemas.openxmlformats.org/officeDocument/2006/relationships/hyperlink" Target="http://www.lumberton.k12.tx.us/action/mail/sendMail.cfm?e=R1BlZGlnb0BsdW1iZXJ0b24uazEyLnR4LnVz" TargetMode="External"/><Relationship Id="rId10" Type="http://schemas.openxmlformats.org/officeDocument/2006/relationships/hyperlink" Target="http://lumberton.cyberschool.com/action/mail/sendMail.cfm?e=dG5ieWFyc0BsdW1iZXJ0b24uazEyLnR4LnVz" TargetMode="External"/><Relationship Id="rId31" Type="http://schemas.openxmlformats.org/officeDocument/2006/relationships/hyperlink" Target="http://www.lumberton.k12.tx.us/action/mail/sendMail.cfm?e=a2hhdHRlbkBsdW1iZXJ0b24uazEyLnR4LnVz" TargetMode="External"/><Relationship Id="rId44" Type="http://schemas.openxmlformats.org/officeDocument/2006/relationships/hyperlink" Target="http://www.lumberton.k12.tx.us/action/mail/sendMail.cfm?e=bnJsYXd0b25AbHVtYmVydG9uLmsxMi50eC51cw==" TargetMode="External"/><Relationship Id="rId52" Type="http://schemas.openxmlformats.org/officeDocument/2006/relationships/hyperlink" Target="http://www.lumberton.k12.tx.us/action/mail/sendMail.cfm?e=YWxuYWxsaWVAbHVtYmVydG9uLmsxMi50eC51cw==" TargetMode="External"/><Relationship Id="rId60" Type="http://schemas.openxmlformats.org/officeDocument/2006/relationships/hyperlink" Target="http://www.lumberton.k12.tx.us/action/mail/sendMail.cfm?e=ZHBvb2xlQGx1bWJlcnRvbi5rMTIudHgudXM=" TargetMode="External"/><Relationship Id="rId65" Type="http://schemas.openxmlformats.org/officeDocument/2006/relationships/hyperlink" Target="http://www.lumberton.k12.tx.us/action/mail/sendMail.cfm?e=c21zZWFtYW5uQGx1bWJlcnRvbi5rMTIudHgudXM=" TargetMode="External"/><Relationship Id="rId73" Type="http://schemas.openxmlformats.org/officeDocument/2006/relationships/hyperlink" Target="http://www.lumberton.k12.tx.us/action/mail/sendMail.cfm?e=c2Fzd2lua0BsdW1iZXJ0b24uazEyLnR4LnVz" TargetMode="External"/><Relationship Id="rId78" Type="http://schemas.openxmlformats.org/officeDocument/2006/relationships/hyperlink" Target="http://www.lumberton.k12.tx.us/action/mail/sendMail.cfm?e=YWp0cmVtZUBsdW1iZXJ0b24uazEyLnR4LnVz" TargetMode="External"/><Relationship Id="rId81" Type="http://schemas.openxmlformats.org/officeDocument/2006/relationships/hyperlink" Target="http://www.lumberton.k12.tx.us/action/mail/sendMail.cfm?e=amJ3YXR0ZXJzQGx1bWJlcnRvbi5rMTIudHgudXM=" TargetMode="External"/><Relationship Id="rId86" Type="http://schemas.openxmlformats.org/officeDocument/2006/relationships/hyperlink" Target="mailto:zquinn@orangefieldisd.net" TargetMode="External"/><Relationship Id="rId4" Type="http://schemas.openxmlformats.org/officeDocument/2006/relationships/hyperlink" Target="http://lumberton.cyberschool.com/action/mail/sendMail.cfm?e=ZW1iZWFyQGx1bWJlcnRvbi5rMTIudHgudXM=" TargetMode="External"/><Relationship Id="rId9" Type="http://schemas.openxmlformats.org/officeDocument/2006/relationships/hyperlink" Target="http://lumberton.cyberschool.com/action/mail/sendMail.cfm?e=cnJieWFyc0BsdW1iZXJ0b24uazEyLnR4LnVz" TargetMode="External"/><Relationship Id="rId13" Type="http://schemas.openxmlformats.org/officeDocument/2006/relationships/hyperlink" Target="http://lumberton.cyberschool.com/action/mail/sendMail.cfm?e=a3NjbGV2ZWxhbmRAbHVtYmVydG9uLmsxMi50eC51cw==" TargetMode="External"/><Relationship Id="rId18" Type="http://schemas.openxmlformats.org/officeDocument/2006/relationships/hyperlink" Target="http://www.lumberton.k12.tx.us/action/mail/sendMail.cfm?e=YWVkZWxjYW1icmVAbHVtYmVydG9uLmsxMi50eC51cw==" TargetMode="External"/><Relationship Id="rId39" Type="http://schemas.openxmlformats.org/officeDocument/2006/relationships/hyperlink" Target="http://www.lumberton.k12.tx.us/action/mail/sendMail.cfm?e=a2xraWxsb3VnaEBsdW1iZXJ0b24uazEyLnR4LnVz" TargetMode="External"/><Relationship Id="rId34" Type="http://schemas.openxmlformats.org/officeDocument/2006/relationships/hyperlink" Target="http://www.lumberton.k12.tx.us/action/mail/sendMail.cfm?e=YXJodW1ibGVAbHVtYmVydG9uLmsxMi50eC51cw==" TargetMode="External"/><Relationship Id="rId50" Type="http://schemas.openxmlformats.org/officeDocument/2006/relationships/hyperlink" Target="http://www.lumberton.k12.tx.us/action/mail/sendMail.cfm?e=am1vcmdhbkBsdW1iZXJ0b24uazEyLnR4LnVz" TargetMode="External"/><Relationship Id="rId55" Type="http://schemas.openxmlformats.org/officeDocument/2006/relationships/hyperlink" Target="http://www.lumberton.k12.tx.us/action/mail/sendMail.cfm?e=Y3BwYW1wb2xpbmFAbHVtYmVydG9uLmsxMi50eC51cw==" TargetMode="External"/><Relationship Id="rId76" Type="http://schemas.openxmlformats.org/officeDocument/2006/relationships/hyperlink" Target="http://www.lumberton.k12.tx.us/action/mail/sendMail.cfm?e=Y3J0aG9ybnRvbkBsdW1iZXJ0b24uazEyLnR4LnVz" TargetMode="External"/><Relationship Id="rId7" Type="http://schemas.openxmlformats.org/officeDocument/2006/relationships/hyperlink" Target="http://lumberton.cyberschool.com/action/mail/sendMail.cfm?e=bXdicm93bkBsdW1iZXJ0b24uazEyLnR4LnVz" TargetMode="External"/><Relationship Id="rId71" Type="http://schemas.openxmlformats.org/officeDocument/2006/relationships/hyperlink" Target="http://www.lumberton.k12.tx.us/action/mail/sendMail.cfm?e=bWpzdGluc29uQGx1bWJlcnRvbi5rMTIudHgudXM=" TargetMode="External"/><Relationship Id="rId2" Type="http://schemas.openxmlformats.org/officeDocument/2006/relationships/hyperlink" Target="http://lumberton.cyberschool.com/action/mail/sendMail.cfm?e=amFiZXJjcm9tYmllQGx1bWJlcnRvbi5rMTIudHgudXM=" TargetMode="External"/><Relationship Id="rId29" Type="http://schemas.openxmlformats.org/officeDocument/2006/relationships/hyperlink" Target="http://www.lumberton.k12.tx.us/action/mail/sendMail.cfm?e=ZGFoYW5zb25AbHVtYmVydG9uLmsxMi50eC51cw==" TargetMode="External"/><Relationship Id="rId24" Type="http://schemas.openxmlformats.org/officeDocument/2006/relationships/hyperlink" Target="http://www.lumberton.k12.tx.us/action/mail/sendMail.cfm?e=bmlnaWJic0BsdW1iZXJ0b24uazEyLnR4LnVz" TargetMode="External"/><Relationship Id="rId40" Type="http://schemas.openxmlformats.org/officeDocument/2006/relationships/hyperlink" Target="http://www.lumberton.k12.tx.us/action/mail/sendMail.cfm?e=a2drb2NoQGx1bWJlcnRvbi5rMTIudHgudXM=" TargetMode="External"/><Relationship Id="rId45" Type="http://schemas.openxmlformats.org/officeDocument/2006/relationships/hyperlink" Target="http://www.lumberton.k12.tx.us/action/mail/sendMail.cfm?e=Y2xsaW5kZW1hbkBsdW1iZXJ0b24uazEyLnR4LnVz" TargetMode="External"/><Relationship Id="rId66" Type="http://schemas.openxmlformats.org/officeDocument/2006/relationships/hyperlink" Target="http://www.lumberton.k12.tx.us/action/mail/sendMail.cfm?e=a21zaXNzb25AbHVtYmVydG9uLmsxMi50eC51cw==" TargetMode="External"/><Relationship Id="rId87" Type="http://schemas.openxmlformats.org/officeDocument/2006/relationships/hyperlink" Target="mailto:reynolr@usd508.org" TargetMode="External"/><Relationship Id="rId61" Type="http://schemas.openxmlformats.org/officeDocument/2006/relationships/hyperlink" Target="http://www.lumberton.k12.tx.us/action/mail/sendMail.cfm?e=bGxwcnVpdHRAbHVtYmVydG9uLmsxMi50eC51cw==" TargetMode="External"/><Relationship Id="rId82" Type="http://schemas.openxmlformats.org/officeDocument/2006/relationships/hyperlink" Target="http://www.lumberton.k12.tx.us/action/mail/sendMail.cfm?e=c2p3ZWxsc0BsdW1iZXJ0b24uazEyLnR4LnVz" TargetMode="External"/><Relationship Id="rId19" Type="http://schemas.openxmlformats.org/officeDocument/2006/relationships/hyperlink" Target="http://www.lumberton.k12.tx.us/action/mail/sendMail.cfm?e=Y2NldmFuc0BsdW1iZXJ0b24uazEyLnR4LnVz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umberton.k12.tx.us/LIS/profile/515-Donna-S-Thompson" TargetMode="External"/><Relationship Id="rId21" Type="http://schemas.openxmlformats.org/officeDocument/2006/relationships/hyperlink" Target="http://www.lumberton.k12.tx.us/LIS/profile/190-Tawne-L-Glaze" TargetMode="External"/><Relationship Id="rId42" Type="http://schemas.openxmlformats.org/officeDocument/2006/relationships/hyperlink" Target="http://www.lumberton.k12.tx.us/action/mail/sendMail.cfm?e=ZGdqb2huc29uQGx1bWJlcnRvbi5rMTIudHgudXM=" TargetMode="External"/><Relationship Id="rId63" Type="http://schemas.openxmlformats.org/officeDocument/2006/relationships/hyperlink" Target="http://www.lumberton.k12.tx.us/LIS/profile/208-Bonny-Millican" TargetMode="External"/><Relationship Id="rId84" Type="http://schemas.openxmlformats.org/officeDocument/2006/relationships/hyperlink" Target="http://www.lumberton.k12.tx.us/action/mail/sendMail.cfm?e=bGRwZWVsZXJAbHVtYmVydG9uLmsxMi50eC51cw==" TargetMode="External"/><Relationship Id="rId138" Type="http://schemas.openxmlformats.org/officeDocument/2006/relationships/hyperlink" Target="http://www.lumberton.k12.tx.us/action/mail/sendMail.cfm?e=amt3aXRoZXJzQGx1bWJlcnRvbi5rMTIudHgudXM=" TargetMode="External"/><Relationship Id="rId16" Type="http://schemas.openxmlformats.org/officeDocument/2006/relationships/hyperlink" Target="http://www.lumberton.k12.tx.us/action/mail/sendMail.cfm?e=bmlnaWJic0BsdW1iZXJ0b24uazEyLnR4LnVz" TargetMode="External"/><Relationship Id="rId107" Type="http://schemas.openxmlformats.org/officeDocument/2006/relationships/hyperlink" Target="http://www.lumberton.k12.tx.us/LIS/profile/426-Sharron-Stapleton" TargetMode="External"/><Relationship Id="rId11" Type="http://schemas.openxmlformats.org/officeDocument/2006/relationships/hyperlink" Target="http://www.lumberton.k12.tx.us/LIS/profile/762-Sharon-H-Forret" TargetMode="External"/><Relationship Id="rId32" Type="http://schemas.openxmlformats.org/officeDocument/2006/relationships/hyperlink" Target="http://www.lumberton.k12.tx.us/action/mail/sendMail.cfm?e=ZW1ob3Bzb25AbHVtYmVydG9uLmsxMi50eC51cw==" TargetMode="External"/><Relationship Id="rId37" Type="http://schemas.openxmlformats.org/officeDocument/2006/relationships/hyperlink" Target="http://www.lumberton.k12.tx.us/LIS/profile/198-Jane-C-Ingram" TargetMode="External"/><Relationship Id="rId53" Type="http://schemas.openxmlformats.org/officeDocument/2006/relationships/hyperlink" Target="http://www.lumberton.k12.tx.us/LIS/profile/204-Michelle-A-LaRue" TargetMode="External"/><Relationship Id="rId58" Type="http://schemas.openxmlformats.org/officeDocument/2006/relationships/hyperlink" Target="http://www.lumberton.k12.tx.us/action/mail/sendMail.cfm?e=Y2xsaW5kZW1hbkBsdW1iZXJ0b24uazEyLnR4LnVz" TargetMode="External"/><Relationship Id="rId74" Type="http://schemas.openxmlformats.org/officeDocument/2006/relationships/hyperlink" Target="http://www.lumberton.k12.tx.us/action/mail/sendMail.cfm?e=Y3Nub2xlbkBsdW1iZXJ0b24uazEyLnR4LnVz" TargetMode="External"/><Relationship Id="rId79" Type="http://schemas.openxmlformats.org/officeDocument/2006/relationships/hyperlink" Target="http://www.lumberton.k12.tx.us/LIS/profile/804-Jamie-E-Pattillo" TargetMode="External"/><Relationship Id="rId102" Type="http://schemas.openxmlformats.org/officeDocument/2006/relationships/hyperlink" Target="http://www.lumberton.k12.tx.us/action/mail/sendMail.cfm?e=anNsYXlkb25AbHVtYmVydG9uLmsxMi50eC51cw==" TargetMode="External"/><Relationship Id="rId123" Type="http://schemas.openxmlformats.org/officeDocument/2006/relationships/hyperlink" Target="http://www.lumberton.k12.tx.us/LIS/profile/230-Allyson-J-Treme" TargetMode="External"/><Relationship Id="rId128" Type="http://schemas.openxmlformats.org/officeDocument/2006/relationships/hyperlink" Target="http://www.lumberton.k12.tx.us/action/mail/sendMail.cfm?e=c3dhbHRvbkBsdW1iZXJ0b24uazEyLnR4LnVz" TargetMode="External"/><Relationship Id="rId5" Type="http://schemas.openxmlformats.org/officeDocument/2006/relationships/hyperlink" Target="http://www.lumberton.k12.tx.us/LIS/profile/708-Carolyn-C-Evans" TargetMode="External"/><Relationship Id="rId90" Type="http://schemas.openxmlformats.org/officeDocument/2006/relationships/hyperlink" Target="http://www.lumberton.k12.tx.us/action/mail/sendMail.cfm?e=bGxwcnVpdHRAbHVtYmVydG9uLmsxMi50eC51cw==" TargetMode="External"/><Relationship Id="rId95" Type="http://schemas.openxmlformats.org/officeDocument/2006/relationships/hyperlink" Target="http://www.lumberton.k12.tx.us/LIS/profile/706-Kaltrina-Salihu" TargetMode="External"/><Relationship Id="rId22" Type="http://schemas.openxmlformats.org/officeDocument/2006/relationships/hyperlink" Target="http://www.lumberton.k12.tx.us/action/mail/sendMail.cfm?e=dGxnbGF6ZUBsdW1iZXJ0b24uazEyLnR4LnVz" TargetMode="External"/><Relationship Id="rId27" Type="http://schemas.openxmlformats.org/officeDocument/2006/relationships/hyperlink" Target="http://www.lumberton.k12.tx.us/LIS/profile/541-Josh-M-Harlan" TargetMode="External"/><Relationship Id="rId43" Type="http://schemas.openxmlformats.org/officeDocument/2006/relationships/hyperlink" Target="http://www.lumberton.k12.tx.us/LIS/profile/770-Justin-A-Kelm" TargetMode="External"/><Relationship Id="rId48" Type="http://schemas.openxmlformats.org/officeDocument/2006/relationships/hyperlink" Target="http://www.lumberton.k12.tx.us/action/mail/sendMail.cfm?e=a2drb2NoQGx1bWJlcnRvbi5rMTIudHgudXM=" TargetMode="External"/><Relationship Id="rId64" Type="http://schemas.openxmlformats.org/officeDocument/2006/relationships/hyperlink" Target="http://www.lumberton.k12.tx.us/action/mail/sendMail.cfm?e=YmxtaWxsaWNhbkBsdW1iZXJ0b24uazEyLnR4LnVz" TargetMode="External"/><Relationship Id="rId69" Type="http://schemas.openxmlformats.org/officeDocument/2006/relationships/hyperlink" Target="http://www.lumberton.k12.tx.us/LIS/profile/806-Amanda-D-Murphy" TargetMode="External"/><Relationship Id="rId113" Type="http://schemas.openxmlformats.org/officeDocument/2006/relationships/hyperlink" Target="http://www.lumberton.k12.tx.us/LIS/profile/775-Sarah-A-Swink" TargetMode="External"/><Relationship Id="rId118" Type="http://schemas.openxmlformats.org/officeDocument/2006/relationships/hyperlink" Target="http://www.lumberton.k12.tx.us/action/mail/sendMail.cfm?e=ZHN0aG9tcHNvbkBsdW1iZXJ0b24uazEyLnR4LnVz" TargetMode="External"/><Relationship Id="rId134" Type="http://schemas.openxmlformats.org/officeDocument/2006/relationships/hyperlink" Target="http://www.lumberton.k12.tx.us/action/mail/sendMail.cfm?e=a2J3aWxsaXNAbHVtYmVydG9uLmsxMi50eC51cw==" TargetMode="External"/><Relationship Id="rId80" Type="http://schemas.openxmlformats.org/officeDocument/2006/relationships/hyperlink" Target="http://www.lumberton.k12.tx.us/action/mail/sendMail.cfm?e=amVwYXR0aWxsb0BsdW1iZXJ0b24uazEyLnR4LnVz" TargetMode="External"/><Relationship Id="rId85" Type="http://schemas.openxmlformats.org/officeDocument/2006/relationships/hyperlink" Target="http://www.lumberton.k12.tx.us/LIS/profile/217-Amber-R-Phillips" TargetMode="External"/><Relationship Id="rId12" Type="http://schemas.openxmlformats.org/officeDocument/2006/relationships/hyperlink" Target="http://www.lumberton.k12.tx.us/action/mail/sendMail.cfm?e=c2hmb3JyZXRAbHVtYmVydG9uLmsxMi50eC51cw==" TargetMode="External"/><Relationship Id="rId17" Type="http://schemas.openxmlformats.org/officeDocument/2006/relationships/hyperlink" Target="http://www.lumberton.k12.tx.us/LIS/profile/616-Ivory-Gilcher" TargetMode="External"/><Relationship Id="rId33" Type="http://schemas.openxmlformats.org/officeDocument/2006/relationships/hyperlink" Target="http://www.lumberton.k12.tx.us/LIS/profile/513-Joy-E-House" TargetMode="External"/><Relationship Id="rId38" Type="http://schemas.openxmlformats.org/officeDocument/2006/relationships/hyperlink" Target="http://www.lumberton.k12.tx.us/action/mail/sendMail.cfm?e=amNpbmdyYW1AbHVtYmVydG9uLmsxMi50eC51cw==" TargetMode="External"/><Relationship Id="rId59" Type="http://schemas.openxmlformats.org/officeDocument/2006/relationships/hyperlink" Target="http://www.lumberton.k12.tx.us/LIS/profile/207-Diana-L-Lovett" TargetMode="External"/><Relationship Id="rId103" Type="http://schemas.openxmlformats.org/officeDocument/2006/relationships/hyperlink" Target="http://www.lumberton.k12.tx.us/LIS/profile/707-Samantha-R-Slifer" TargetMode="External"/><Relationship Id="rId108" Type="http://schemas.openxmlformats.org/officeDocument/2006/relationships/hyperlink" Target="http://www.lumberton.k12.tx.us/action/mail/sendMail.cfm?e=c2tzdGFwbGV0b25AbHVtYmVydG9uLmsxMi50eC51cw==" TargetMode="External"/><Relationship Id="rId124" Type="http://schemas.openxmlformats.org/officeDocument/2006/relationships/hyperlink" Target="http://www.lumberton.k12.tx.us/action/mail/sendMail.cfm?e=YWp0cmVtZUBsdW1iZXJ0b24uazEyLnR4LnVz" TargetMode="External"/><Relationship Id="rId129" Type="http://schemas.openxmlformats.org/officeDocument/2006/relationships/hyperlink" Target="http://www.lumberton.k12.tx.us/LIS/profile/754-Joanna-B-Watters" TargetMode="External"/><Relationship Id="rId54" Type="http://schemas.openxmlformats.org/officeDocument/2006/relationships/hyperlink" Target="http://www.lumberton.k12.tx.us/action/mail/sendMail.cfm?e=bWFsYXJ1ZUBsdW1iZXJ0b24uazEyLnR4LnVz" TargetMode="External"/><Relationship Id="rId70" Type="http://schemas.openxmlformats.org/officeDocument/2006/relationships/hyperlink" Target="http://www.lumberton.k12.tx.us/action/mail/sendMail.cfm?e=YWRtdXJwaHlAbHVtYmVydG9ubGsxMi50eC51cw==" TargetMode="External"/><Relationship Id="rId75" Type="http://schemas.openxmlformats.org/officeDocument/2006/relationships/hyperlink" Target="http://www.lumberton.k12.tx.us/LIS/profile/214-Jessica-A-Padia" TargetMode="External"/><Relationship Id="rId91" Type="http://schemas.openxmlformats.org/officeDocument/2006/relationships/hyperlink" Target="http://www.lumberton.k12.tx.us/LIS/profile/731-Jennifer-L-Riley" TargetMode="External"/><Relationship Id="rId96" Type="http://schemas.openxmlformats.org/officeDocument/2006/relationships/hyperlink" Target="http://www.lumberton.k12.tx.us/action/mail/sendMail.cfm?e=a3NhbGlodUBsdW1iZXJ0b24uazEyLnR4LnVz" TargetMode="External"/><Relationship Id="rId1" Type="http://schemas.openxmlformats.org/officeDocument/2006/relationships/hyperlink" Target="http://www.lumberton.k12.tx.us/LIS/profile/640-Paula-O-Cruz" TargetMode="External"/><Relationship Id="rId6" Type="http://schemas.openxmlformats.org/officeDocument/2006/relationships/hyperlink" Target="http://www.lumberton.k12.tx.us/action/mail/sendMail.cfm?e=Y2NldmFuc0BsdW1iZXJ0b24uazEyLnR4LnVz" TargetMode="External"/><Relationship Id="rId23" Type="http://schemas.openxmlformats.org/officeDocument/2006/relationships/hyperlink" Target="http://www.lumberton.k12.tx.us/LIS/profile/800-Deetra-L-Hammett" TargetMode="External"/><Relationship Id="rId28" Type="http://schemas.openxmlformats.org/officeDocument/2006/relationships/hyperlink" Target="http://www.lumberton.k12.tx.us/action/mail/sendMail.cfm?e=am1oYXJsYW5AbHVtYmVydG9uLmsxMi50eC51cw==" TargetMode="External"/><Relationship Id="rId49" Type="http://schemas.openxmlformats.org/officeDocument/2006/relationships/hyperlink" Target="http://www.lumberton.k12.tx.us/LIS/profile/652-Janet-S-Lane" TargetMode="External"/><Relationship Id="rId114" Type="http://schemas.openxmlformats.org/officeDocument/2006/relationships/hyperlink" Target="http://www.lumberton.k12.tx.us/action/mail/sendMail.cfm?e=c2Fzd2lua0BsdW1iZXJ0b24uazEyLnR4LnVz" TargetMode="External"/><Relationship Id="rId119" Type="http://schemas.openxmlformats.org/officeDocument/2006/relationships/hyperlink" Target="http://www.lumberton.k12.tx.us/LIS/profile/815-Clint-R-Thornton" TargetMode="External"/><Relationship Id="rId44" Type="http://schemas.openxmlformats.org/officeDocument/2006/relationships/hyperlink" Target="http://www.lumberton.k12.tx.us/action/mail/sendMail.cfm?e=amFrZWxtQGx1bWJlcnRvbi5rMTIudHgudXM=" TargetMode="External"/><Relationship Id="rId60" Type="http://schemas.openxmlformats.org/officeDocument/2006/relationships/hyperlink" Target="http://www.lumberton.k12.tx.us/action/mail/sendMail.cfm?e=ZGxsb3ZldHRAbHVtYmVydG9uLmsxMi50eC51cw==" TargetMode="External"/><Relationship Id="rId65" Type="http://schemas.openxmlformats.org/officeDocument/2006/relationships/hyperlink" Target="http://www.lumberton.k12.tx.us/LIS/profile/209-Dena-J-Moran" TargetMode="External"/><Relationship Id="rId81" Type="http://schemas.openxmlformats.org/officeDocument/2006/relationships/hyperlink" Target="http://www.lumberton.k12.tx.us/LIS/profile/215-Glenda-Pedigo" TargetMode="External"/><Relationship Id="rId86" Type="http://schemas.openxmlformats.org/officeDocument/2006/relationships/hyperlink" Target="http://www.lumberton.k12.tx.us/action/mail/sendMail.cfm?e=YXJwaGlsbGlwc0BsdW1iZXJ0b24uazEyLnR4LnVz" TargetMode="External"/><Relationship Id="rId130" Type="http://schemas.openxmlformats.org/officeDocument/2006/relationships/hyperlink" Target="http://www.lumberton.k12.tx.us/action/mail/sendMail.cfm?e=amJ3YXR0ZXJzQGx1bWJlcnRvbi5rMTIudHgudXM=" TargetMode="External"/><Relationship Id="rId135" Type="http://schemas.openxmlformats.org/officeDocument/2006/relationships/hyperlink" Target="http://www.lumberton.k12.tx.us/LIS/profile/237-Paige-Wing" TargetMode="External"/><Relationship Id="rId13" Type="http://schemas.openxmlformats.org/officeDocument/2006/relationships/hyperlink" Target="http://www.lumberton.k12.tx.us/LIS/profile/183-Kelly-Michelle-Gallier" TargetMode="External"/><Relationship Id="rId18" Type="http://schemas.openxmlformats.org/officeDocument/2006/relationships/hyperlink" Target="http://www.lumberton.k12.tx.us/action/mail/sendMail.cfm?e=aWFnaWxjaGVyQGx1bWJlcnRvbi5rMTIudHgudXM=" TargetMode="External"/><Relationship Id="rId39" Type="http://schemas.openxmlformats.org/officeDocument/2006/relationships/hyperlink" Target="http://www.lumberton.k12.tx.us/LIS/profile/199-Donna-M-Jaques" TargetMode="External"/><Relationship Id="rId109" Type="http://schemas.openxmlformats.org/officeDocument/2006/relationships/hyperlink" Target="http://www.lumberton.k12.tx.us/LIS/profile/816-Meghan-J-Stinson" TargetMode="External"/><Relationship Id="rId34" Type="http://schemas.openxmlformats.org/officeDocument/2006/relationships/hyperlink" Target="http://www.lumberton.k12.tx.us/action/mail/sendMail.cfm?e=amVob3VzZUBsdW1iZXJ0b24uazEyLnR4LnVz" TargetMode="External"/><Relationship Id="rId50" Type="http://schemas.openxmlformats.org/officeDocument/2006/relationships/hyperlink" Target="http://www.lumberton.k12.tx.us/action/mail/sendMail.cfm?e=anNsYW5lQGx1bWJlcnRvbi5rMTIudHgudXM=" TargetMode="External"/><Relationship Id="rId55" Type="http://schemas.openxmlformats.org/officeDocument/2006/relationships/hyperlink" Target="http://www.lumberton.k12.tx.us/LIS/profile/617-Renee-Lawton" TargetMode="External"/><Relationship Id="rId76" Type="http://schemas.openxmlformats.org/officeDocument/2006/relationships/hyperlink" Target="http://www.lumberton.k12.tx.us/action/mail/sendMail.cfm?e=amFwYWRpYUBsdW1iZXJ0b24uazEyLnR4LnVz" TargetMode="External"/><Relationship Id="rId97" Type="http://schemas.openxmlformats.org/officeDocument/2006/relationships/hyperlink" Target="http://www.lumberton.k12.tx.us/LIS/profile/644-Susan-Seamann" TargetMode="External"/><Relationship Id="rId104" Type="http://schemas.openxmlformats.org/officeDocument/2006/relationships/hyperlink" Target="http://www.lumberton.k12.tx.us/action/mail/sendMail.cfm?e=c3JzbGlmZXJAbHVtYmVydG9uLmsxMi50eC51cw==" TargetMode="External"/><Relationship Id="rId120" Type="http://schemas.openxmlformats.org/officeDocument/2006/relationships/hyperlink" Target="http://www.lumberton.k12.tx.us/action/mail/sendMail.cfm?e=Y3J0aG9ybnRvbkBsdW1iZXJ0b24uazEyLnR4LnVz" TargetMode="External"/><Relationship Id="rId125" Type="http://schemas.openxmlformats.org/officeDocument/2006/relationships/hyperlink" Target="http://www.lumberton.k12.tx.us/LIS/profile/722-Ashley-D-Turner" TargetMode="External"/><Relationship Id="rId7" Type="http://schemas.openxmlformats.org/officeDocument/2006/relationships/hyperlink" Target="http://www.lumberton.k12.tx.us/LIS/profile/741-Rebecca-E-Ezell" TargetMode="External"/><Relationship Id="rId71" Type="http://schemas.openxmlformats.org/officeDocument/2006/relationships/hyperlink" Target="http://www.lumberton.k12.tx.us/LIS/profile/458-Amanda-Nallie" TargetMode="External"/><Relationship Id="rId92" Type="http://schemas.openxmlformats.org/officeDocument/2006/relationships/hyperlink" Target="http://www.lumberton.k12.tx.us/action/mail/sendMail.cfm?e=amxyaWxleUBsdW1iZXJ0b24uazEyLnR4LnVz" TargetMode="External"/><Relationship Id="rId2" Type="http://schemas.openxmlformats.org/officeDocument/2006/relationships/hyperlink" Target="http://www.lumberton.k12.tx.us/action/mail/sendMail.cfm?e=cG9jcnV6QGx1bWJlcnRvbi5rMTIudHgudXM=" TargetMode="External"/><Relationship Id="rId29" Type="http://schemas.openxmlformats.org/officeDocument/2006/relationships/hyperlink" Target="http://www.lumberton.k12.tx.us/LIS/profile/195-Kimberly-Hatten" TargetMode="External"/><Relationship Id="rId24" Type="http://schemas.openxmlformats.org/officeDocument/2006/relationships/hyperlink" Target="http://www.lumberton.k12.tx.us/action/mail/sendMail.cfm?e=ZGxoYW1tZXR0QGx1bWJlcnRvbi5rMTIudHgudXM=" TargetMode="External"/><Relationship Id="rId40" Type="http://schemas.openxmlformats.org/officeDocument/2006/relationships/hyperlink" Target="http://www.lumberton.k12.tx.us/action/mail/sendMail.cfm?e=ZG1qYXF1ZXNAbHVtYmVydG9uLmsxMi50eC51cw==" TargetMode="External"/><Relationship Id="rId45" Type="http://schemas.openxmlformats.org/officeDocument/2006/relationships/hyperlink" Target="http://www.lumberton.k12.tx.us/LIS/profile/703-Kristin-Killough" TargetMode="External"/><Relationship Id="rId66" Type="http://schemas.openxmlformats.org/officeDocument/2006/relationships/hyperlink" Target="http://www.lumberton.k12.tx.us/action/mail/sendMail.cfm?e=ZGptb3JhbkBsdW1iZXJ0b24uazEyLnR4LnVz" TargetMode="External"/><Relationship Id="rId87" Type="http://schemas.openxmlformats.org/officeDocument/2006/relationships/hyperlink" Target="http://www.lumberton.k12.tx.us/LIS/profile/218-Don-Poole" TargetMode="External"/><Relationship Id="rId110" Type="http://schemas.openxmlformats.org/officeDocument/2006/relationships/hyperlink" Target="http://www.lumberton.k12.tx.us/action/mail/sendMail.cfm?e=bWpzdGluc29uQGx1bWJlcnRvbi5rMTIudHgudXM=" TargetMode="External"/><Relationship Id="rId115" Type="http://schemas.openxmlformats.org/officeDocument/2006/relationships/hyperlink" Target="http://www.lumberton.k12.tx.us/LIS/profile/638-Mike-Tarver" TargetMode="External"/><Relationship Id="rId131" Type="http://schemas.openxmlformats.org/officeDocument/2006/relationships/hyperlink" Target="http://www.lumberton.k12.tx.us/LIS/profile/389-Sheli-Wells" TargetMode="External"/><Relationship Id="rId136" Type="http://schemas.openxmlformats.org/officeDocument/2006/relationships/hyperlink" Target="http://www.lumberton.k12.tx.us/action/mail/sendMail.cfm?e=cHdpbmdAbHVtYmVydG9uLmsxMi50eC51cw==" TargetMode="External"/><Relationship Id="rId61" Type="http://schemas.openxmlformats.org/officeDocument/2006/relationships/hyperlink" Target="http://www.lumberton.k12.tx.us/LIS/profile/733-Jackie-A-Maniscalco" TargetMode="External"/><Relationship Id="rId82" Type="http://schemas.openxmlformats.org/officeDocument/2006/relationships/hyperlink" Target="http://www.lumberton.k12.tx.us/action/mail/sendMail.cfm?e=R1BlZGlnb0BsdW1iZXJ0b24uazEyLnR4LnVz" TargetMode="External"/><Relationship Id="rId19" Type="http://schemas.openxmlformats.org/officeDocument/2006/relationships/hyperlink" Target="http://www.lumberton.k12.tx.us/LIS/profile/189-Kandice-N-Gillespie" TargetMode="External"/><Relationship Id="rId14" Type="http://schemas.openxmlformats.org/officeDocument/2006/relationships/hyperlink" Target="http://www.lumberton.k12.tx.us/action/mail/sendMail.cfm?e=a21nYWxsaWVyQGx1bWJlcnRvbi5rMTIudHgudXM=" TargetMode="External"/><Relationship Id="rId30" Type="http://schemas.openxmlformats.org/officeDocument/2006/relationships/hyperlink" Target="http://www.lumberton.k12.tx.us/action/mail/sendMail.cfm?e=a2hhdHRlbkBsdW1iZXJ0b24uazEyLnR4LnVz" TargetMode="External"/><Relationship Id="rId35" Type="http://schemas.openxmlformats.org/officeDocument/2006/relationships/hyperlink" Target="http://www.lumberton.k12.tx.us/LIS/profile/393-Angie-Humble" TargetMode="External"/><Relationship Id="rId56" Type="http://schemas.openxmlformats.org/officeDocument/2006/relationships/hyperlink" Target="http://www.lumberton.k12.tx.us/action/mail/sendMail.cfm?e=bnJsYXd0b25AbHVtYmVydG9uLmsxMi50eC51cw==" TargetMode="External"/><Relationship Id="rId77" Type="http://schemas.openxmlformats.org/officeDocument/2006/relationships/hyperlink" Target="http://www.lumberton.k12.tx.us/LIS/profile/704-Christopher-P-Pampolina" TargetMode="External"/><Relationship Id="rId100" Type="http://schemas.openxmlformats.org/officeDocument/2006/relationships/hyperlink" Target="http://www.lumberton.k12.tx.us/action/mail/sendMail.cfm?e=a21zaXNzb25AbHVtYmVydG9uLmsxMi50eC51cw==" TargetMode="External"/><Relationship Id="rId105" Type="http://schemas.openxmlformats.org/officeDocument/2006/relationships/hyperlink" Target="http://www.lumberton.k12.tx.us/LIS/profile/225-Martha-B-Smith" TargetMode="External"/><Relationship Id="rId126" Type="http://schemas.openxmlformats.org/officeDocument/2006/relationships/hyperlink" Target="http://www.lumberton.k12.tx.us/action/mail/sendMail.cfm?e=YWR0dXJuZXJAbHVtYmVydG9uLmsxMi50eC51cw==" TargetMode="External"/><Relationship Id="rId8" Type="http://schemas.openxmlformats.org/officeDocument/2006/relationships/hyperlink" Target="http://www.lumberton.k12.tx.us/action/mail/sendMail.cfm?e=cmVlemVsbEBsdW1iZXJ0b24uazEyLnR4LnVz" TargetMode="External"/><Relationship Id="rId51" Type="http://schemas.openxmlformats.org/officeDocument/2006/relationships/hyperlink" Target="http://www.lumberton.k12.tx.us/LIS/profile/520-Karry-A-Langston" TargetMode="External"/><Relationship Id="rId72" Type="http://schemas.openxmlformats.org/officeDocument/2006/relationships/hyperlink" Target="http://www.lumberton.k12.tx.us/action/mail/sendMail.cfm?e=YWxuYWxsaWVAbHVtYmVydG9uLmsxMi50eC51cw==" TargetMode="External"/><Relationship Id="rId93" Type="http://schemas.openxmlformats.org/officeDocument/2006/relationships/hyperlink" Target="http://www.lumberton.k12.tx.us/LIS/profile/705-Alaina-Robinson" TargetMode="External"/><Relationship Id="rId98" Type="http://schemas.openxmlformats.org/officeDocument/2006/relationships/hyperlink" Target="http://www.lumberton.k12.tx.us/action/mail/sendMail.cfm?e=c21zZWFtYW5uQGx1bWJlcnRvbi5rMTIudHgudXM=" TargetMode="External"/><Relationship Id="rId121" Type="http://schemas.openxmlformats.org/officeDocument/2006/relationships/hyperlink" Target="http://www.lumberton.k12.tx.us/LIS/profile/620-Elizabeth-Thornton" TargetMode="External"/><Relationship Id="rId3" Type="http://schemas.openxmlformats.org/officeDocument/2006/relationships/hyperlink" Target="http://www.lumberton.k12.tx.us/LIS/profile/186-Amanda-Delcambre" TargetMode="External"/><Relationship Id="rId25" Type="http://schemas.openxmlformats.org/officeDocument/2006/relationships/hyperlink" Target="http://www.lumberton.k12.tx.us/LIS/profile/194-Denise-A-Hanson" TargetMode="External"/><Relationship Id="rId46" Type="http://schemas.openxmlformats.org/officeDocument/2006/relationships/hyperlink" Target="http://www.lumberton.k12.tx.us/action/mail/sendMail.cfm?e=a2xraWxsb3VnaEBsdW1iZXJ0b24uazEyLnR4LnVz" TargetMode="External"/><Relationship Id="rId67" Type="http://schemas.openxmlformats.org/officeDocument/2006/relationships/hyperlink" Target="http://www.lumberton.k12.tx.us/LIS/profile/755-Jason-Morgan" TargetMode="External"/><Relationship Id="rId116" Type="http://schemas.openxmlformats.org/officeDocument/2006/relationships/hyperlink" Target="http://www.lumberton.k12.tx.us/action/mail/sendMail.cfm?e=bWx0YXJ2ZXJAbHVtYmVydG9uLmsxMi50eC51cw==" TargetMode="External"/><Relationship Id="rId137" Type="http://schemas.openxmlformats.org/officeDocument/2006/relationships/hyperlink" Target="http://www.lumberton.k12.tx.us/LIS/profile/238-Jennifer-K-Withers" TargetMode="External"/><Relationship Id="rId20" Type="http://schemas.openxmlformats.org/officeDocument/2006/relationships/hyperlink" Target="http://www.lumberton.k12.tx.us/action/mail/sendMail.cfm?e=a25naWxsZXNwaWVAbHVtYmVydG9uLmsxMi50eC51cw==" TargetMode="External"/><Relationship Id="rId41" Type="http://schemas.openxmlformats.org/officeDocument/2006/relationships/hyperlink" Target="http://www.lumberton.k12.tx.us/LIS/profile/201-Darlene-G-Johnson" TargetMode="External"/><Relationship Id="rId62" Type="http://schemas.openxmlformats.org/officeDocument/2006/relationships/hyperlink" Target="http://www.lumberton.k12.tx.us/action/mail/sendMail.cfm?e=amFtYW5pc2NhbGNvQGx1bWJlcnRvbi5rMTIudHgudXM=" TargetMode="External"/><Relationship Id="rId83" Type="http://schemas.openxmlformats.org/officeDocument/2006/relationships/hyperlink" Target="http://www.lumberton.k12.tx.us/LIS/profile/787-Lisa-D-Peeler" TargetMode="External"/><Relationship Id="rId88" Type="http://schemas.openxmlformats.org/officeDocument/2006/relationships/hyperlink" Target="http://www.lumberton.k12.tx.us/action/mail/sendMail.cfm?e=ZHBvb2xlQGx1bWJlcnRvbi5rMTIudHgudXM=" TargetMode="External"/><Relationship Id="rId111" Type="http://schemas.openxmlformats.org/officeDocument/2006/relationships/hyperlink" Target="http://www.lumberton.k12.tx.us/LIS/profile/391-Blisha-Swearingen" TargetMode="External"/><Relationship Id="rId132" Type="http://schemas.openxmlformats.org/officeDocument/2006/relationships/hyperlink" Target="http://www.lumberton.k12.tx.us/action/mail/sendMail.cfm?e=c2p3ZWxsc0BsdW1iZXJ0b24uazEyLnR4LnVz" TargetMode="External"/><Relationship Id="rId15" Type="http://schemas.openxmlformats.org/officeDocument/2006/relationships/hyperlink" Target="http://www.lumberton.k12.tx.us/LIS/profile/805-Nancy-I-Gibbs" TargetMode="External"/><Relationship Id="rId36" Type="http://schemas.openxmlformats.org/officeDocument/2006/relationships/hyperlink" Target="http://www.lumberton.k12.tx.us/action/mail/sendMail.cfm?e=YXJodW1ibGVAbHVtYmVydG9uLmsxMi50eC51cw==" TargetMode="External"/><Relationship Id="rId57" Type="http://schemas.openxmlformats.org/officeDocument/2006/relationships/hyperlink" Target="http://www.lumberton.k12.tx.us/LIS/profile/776-Crystal-Lindeman" TargetMode="External"/><Relationship Id="rId106" Type="http://schemas.openxmlformats.org/officeDocument/2006/relationships/hyperlink" Target="http://www.lumberton.k12.tx.us/action/mail/sendMail.cfm?e=bWJzbWl0aEBsdW1iZXJ0b24uazEyLnR4LnVz" TargetMode="External"/><Relationship Id="rId127" Type="http://schemas.openxmlformats.org/officeDocument/2006/relationships/hyperlink" Target="http://www.lumberton.k12.tx.us/LIS/profile/236-Saundra-Walton" TargetMode="External"/><Relationship Id="rId10" Type="http://schemas.openxmlformats.org/officeDocument/2006/relationships/hyperlink" Target="http://www.lumberton.k12.tx.us/action/mail/sendMail.cfm?e=ZHRmYWlybGV5QGx1bWJlcnRvbi5rMTIudHgudXM=" TargetMode="External"/><Relationship Id="rId31" Type="http://schemas.openxmlformats.org/officeDocument/2006/relationships/hyperlink" Target="http://www.lumberton.k12.tx.us/LIS/profile/197-Ellen-M-Hopson" TargetMode="External"/><Relationship Id="rId52" Type="http://schemas.openxmlformats.org/officeDocument/2006/relationships/hyperlink" Target="http://www.lumberton.k12.tx.us/action/mail/sendMail.cfm?e=a2FsYW5nc3RvbkBsdW1iZXJ0b24uazEyLnR4LnVz" TargetMode="External"/><Relationship Id="rId73" Type="http://schemas.openxmlformats.org/officeDocument/2006/relationships/hyperlink" Target="http://www.lumberton.k12.tx.us/LIS/profile/213-Christy-Nolen" TargetMode="External"/><Relationship Id="rId78" Type="http://schemas.openxmlformats.org/officeDocument/2006/relationships/hyperlink" Target="http://www.lumberton.k12.tx.us/action/mail/sendMail.cfm?e=Y3BwYW1wb2xpbmFAbHVtYmVydG9uLmsxMi50eC51cw==" TargetMode="External"/><Relationship Id="rId94" Type="http://schemas.openxmlformats.org/officeDocument/2006/relationships/hyperlink" Target="http://www.lumberton.k12.tx.us/action/mail/sendMail.cfm?e=YW5yb2JpbnNvbkBsdW1iZXJ0b24uazEyLnR4LnVz" TargetMode="External"/><Relationship Id="rId99" Type="http://schemas.openxmlformats.org/officeDocument/2006/relationships/hyperlink" Target="http://www.lumberton.k12.tx.us/LIS/profile/625-Kara-Sisson" TargetMode="External"/><Relationship Id="rId101" Type="http://schemas.openxmlformats.org/officeDocument/2006/relationships/hyperlink" Target="http://www.lumberton.k12.tx.us/LIS/profile/224-James-Slaydon" TargetMode="External"/><Relationship Id="rId122" Type="http://schemas.openxmlformats.org/officeDocument/2006/relationships/hyperlink" Target="http://www.lumberton.k12.tx.us/action/mail/sendMail.cfm?e=ZXZ0aG9ybnRvbkBsdW1iZXJ0b24uazEyLnR4LnVz" TargetMode="External"/><Relationship Id="rId4" Type="http://schemas.openxmlformats.org/officeDocument/2006/relationships/hyperlink" Target="http://www.lumberton.k12.tx.us/action/mail/sendMail.cfm?e=YWVkZWxjYW1icmVAbHVtYmVydG9uLmsxMi50eC51cw==" TargetMode="External"/><Relationship Id="rId9" Type="http://schemas.openxmlformats.org/officeDocument/2006/relationships/hyperlink" Target="http://www.lumberton.k12.tx.us/LIS/profile/38-Dylan-T-Fairley" TargetMode="External"/><Relationship Id="rId26" Type="http://schemas.openxmlformats.org/officeDocument/2006/relationships/hyperlink" Target="http://www.lumberton.k12.tx.us/action/mail/sendMail.cfm?e=ZGFoYW5zb25AbHVtYmVydG9uLmsxMi50eC51cw==" TargetMode="External"/><Relationship Id="rId47" Type="http://schemas.openxmlformats.org/officeDocument/2006/relationships/hyperlink" Target="http://www.lumberton.k12.tx.us/LIS/profile/203-Kerry-Glyn-Koch" TargetMode="External"/><Relationship Id="rId68" Type="http://schemas.openxmlformats.org/officeDocument/2006/relationships/hyperlink" Target="http://www.lumberton.k12.tx.us/action/mail/sendMail.cfm?e=am1vcmdhbkBsdW1iZXJ0b24uazEyLnR4LnVz" TargetMode="External"/><Relationship Id="rId89" Type="http://schemas.openxmlformats.org/officeDocument/2006/relationships/hyperlink" Target="http://www.lumberton.k12.tx.us/LIS/profile/219-Laura-L-Pruitt" TargetMode="External"/><Relationship Id="rId112" Type="http://schemas.openxmlformats.org/officeDocument/2006/relationships/hyperlink" Target="http://www.lumberton.k12.tx.us/action/mail/sendMail.cfm?e=Ymtzd2VhcmluZ2VuQGx1bWJlcnRvbi5rMTIudHgudXM=" TargetMode="External"/><Relationship Id="rId133" Type="http://schemas.openxmlformats.org/officeDocument/2006/relationships/hyperlink" Target="http://www.lumberton.k12.tx.us/LIS/profile/785-Kayla-B-Wil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665B-B284-B749-80AC-E72138787C11}">
  <dimension ref="A1:U112"/>
  <sheetViews>
    <sheetView topLeftCell="A70" workbookViewId="0">
      <selection activeCell="E101" sqref="E101:H101"/>
    </sheetView>
  </sheetViews>
  <sheetFormatPr baseColWidth="10" defaultRowHeight="16" x14ac:dyDescent="0.2"/>
  <cols>
    <col min="1" max="1" width="57.83203125" customWidth="1"/>
    <col min="2" max="2" width="48.33203125" customWidth="1"/>
  </cols>
  <sheetData>
    <row r="1" spans="1:21" x14ac:dyDescent="0.2">
      <c r="A1" s="3" t="s">
        <v>4</v>
      </c>
      <c r="B1" t="s">
        <v>5</v>
      </c>
      <c r="C1" t="s">
        <v>8</v>
      </c>
      <c r="D1" t="s">
        <v>9</v>
      </c>
      <c r="E1" t="s">
        <v>53</v>
      </c>
      <c r="F1" t="s">
        <v>54</v>
      </c>
    </row>
    <row r="2" spans="1:21" x14ac:dyDescent="0.2">
      <c r="A2" s="4" t="s">
        <v>0</v>
      </c>
      <c r="B2" t="s">
        <v>1</v>
      </c>
      <c r="C2">
        <f t="shared" ref="C2:D7" si="0">LEN(A2)</f>
        <v>25</v>
      </c>
      <c r="D2">
        <f t="shared" si="0"/>
        <v>37</v>
      </c>
      <c r="E2" t="str">
        <f t="shared" ref="E2:K3" si="1">MID($B2,(COLUMN()-5)*4+1,4)</f>
        <v>amNy</v>
      </c>
      <c r="F2" t="str">
        <f t="shared" si="1"/>
        <v>aXR0</v>
      </c>
      <c r="G2" t="str">
        <f t="shared" si="1"/>
        <v>ZW5k</v>
      </c>
      <c r="H2" t="str">
        <f t="shared" si="1"/>
        <v>ZW5A</v>
      </c>
      <c r="I2" t="str">
        <f t="shared" si="1"/>
        <v>aW5n</v>
      </c>
      <c r="J2" t="str">
        <f t="shared" si="1"/>
        <v>cmFt</v>
      </c>
      <c r="K2" t="str">
        <f t="shared" si="1"/>
        <v>aXNk</v>
      </c>
      <c r="L2" t="str">
        <f t="shared" ref="L2:S3" si="2">MID($B2,(COLUMN()-5)*4+1,4)</f>
        <v>Lm5l</v>
      </c>
      <c r="M2" t="str">
        <f t="shared" si="2"/>
        <v>dA==</v>
      </c>
      <c r="N2" t="str">
        <f t="shared" si="2"/>
        <v> </v>
      </c>
      <c r="O2" t="str">
        <f t="shared" si="2"/>
        <v/>
      </c>
      <c r="P2" t="str">
        <f t="shared" si="2"/>
        <v/>
      </c>
      <c r="Q2" t="str">
        <f t="shared" si="2"/>
        <v/>
      </c>
      <c r="R2" t="str">
        <f t="shared" si="2"/>
        <v/>
      </c>
      <c r="S2" t="str">
        <f t="shared" si="2"/>
        <v/>
      </c>
    </row>
    <row r="3" spans="1:21" x14ac:dyDescent="0.2">
      <c r="A3" s="5" t="s">
        <v>2</v>
      </c>
      <c r="B3" t="s">
        <v>3</v>
      </c>
      <c r="C3">
        <f t="shared" si="0"/>
        <v>23</v>
      </c>
      <c r="D3">
        <f t="shared" si="0"/>
        <v>32</v>
      </c>
      <c r="E3" t="str">
        <f t="shared" si="1"/>
        <v>ZGpl</v>
      </c>
      <c r="F3" t="str">
        <f t="shared" si="1"/>
        <v>bnNj</v>
      </c>
      <c r="G3" t="str">
        <f t="shared" si="1"/>
        <v>aGtl</v>
      </c>
      <c r="H3" t="str">
        <f t="shared" si="1"/>
        <v>QGlu</v>
      </c>
      <c r="I3" t="str">
        <f t="shared" si="1"/>
        <v>Z3Jh</v>
      </c>
      <c r="J3" t="str">
        <f t="shared" si="1"/>
        <v>bWlz</v>
      </c>
      <c r="K3" t="str">
        <f t="shared" si="1"/>
        <v>ZC5u</v>
      </c>
      <c r="L3" t="str">
        <f t="shared" si="2"/>
        <v>ZXQ=</v>
      </c>
      <c r="M3" t="str">
        <f t="shared" si="2"/>
        <v/>
      </c>
      <c r="N3" t="str">
        <f t="shared" si="2"/>
        <v/>
      </c>
      <c r="O3" t="str">
        <f t="shared" si="2"/>
        <v/>
      </c>
      <c r="P3" t="str">
        <f t="shared" si="2"/>
        <v/>
      </c>
      <c r="Q3" t="str">
        <f t="shared" si="2"/>
        <v/>
      </c>
      <c r="R3" t="str">
        <f t="shared" si="2"/>
        <v/>
      </c>
      <c r="S3" t="str">
        <f t="shared" si="2"/>
        <v/>
      </c>
      <c r="T3" t="str">
        <f>MID($B3,(COLUMN()-5)*4+1,4)</f>
        <v/>
      </c>
      <c r="U3" t="str">
        <f>MID($B3,(COLUMN()-5)*4+1,4)</f>
        <v/>
      </c>
    </row>
    <row r="4" spans="1:21" x14ac:dyDescent="0.2">
      <c r="A4" s="3" t="s">
        <v>7</v>
      </c>
      <c r="B4" t="s">
        <v>6</v>
      </c>
      <c r="C4">
        <f t="shared" si="0"/>
        <v>22</v>
      </c>
      <c r="D4">
        <f t="shared" si="0"/>
        <v>32</v>
      </c>
      <c r="E4" t="str">
        <f t="shared" ref="E4:T25" si="3">MID($B4,(COLUMN()-5)*4+1,4)</f>
        <v>am1j</v>
      </c>
      <c r="F4" t="str">
        <f t="shared" si="3"/>
        <v>cm9y</v>
      </c>
      <c r="G4" t="str">
        <f t="shared" si="3"/>
        <v>ZXlA</v>
      </c>
      <c r="H4" t="str">
        <f t="shared" si="3"/>
        <v>aW5n</v>
      </c>
      <c r="I4" t="str">
        <f t="shared" si="3"/>
        <v>cmFt</v>
      </c>
      <c r="J4" t="str">
        <f t="shared" si="3"/>
        <v>aXNk</v>
      </c>
      <c r="K4" t="str">
        <f t="shared" si="3"/>
        <v>Lm5l</v>
      </c>
      <c r="L4" t="str">
        <f t="shared" si="3"/>
        <v>dA==</v>
      </c>
      <c r="M4" t="str">
        <f t="shared" si="3"/>
        <v/>
      </c>
      <c r="N4" t="str">
        <f t="shared" si="3"/>
        <v/>
      </c>
      <c r="O4" t="str">
        <f t="shared" si="3"/>
        <v/>
      </c>
      <c r="P4" t="str">
        <f t="shared" si="3"/>
        <v/>
      </c>
      <c r="Q4" t="str">
        <f t="shared" si="3"/>
        <v/>
      </c>
      <c r="R4" t="str">
        <f t="shared" si="3"/>
        <v/>
      </c>
      <c r="S4" t="str">
        <f t="shared" si="3"/>
        <v/>
      </c>
      <c r="T4" t="str">
        <f t="shared" si="3"/>
        <v/>
      </c>
      <c r="U4" t="str">
        <f t="shared" ref="U4:U17" si="4">MID($B4,(COLUMN()-5)*4+1,4)</f>
        <v/>
      </c>
    </row>
    <row r="5" spans="1:21" x14ac:dyDescent="0.2">
      <c r="A5" s="3" t="s">
        <v>11</v>
      </c>
      <c r="B5" t="s">
        <v>10</v>
      </c>
      <c r="C5">
        <f t="shared" si="0"/>
        <v>21</v>
      </c>
      <c r="D5">
        <f t="shared" si="0"/>
        <v>28</v>
      </c>
      <c r="E5" t="str">
        <f t="shared" si="3"/>
        <v>ZGR1</v>
      </c>
      <c r="F5" t="str">
        <f t="shared" si="3"/>
        <v>Ym9p</v>
      </c>
      <c r="G5" t="str">
        <f t="shared" si="3"/>
        <v>c0Bp</v>
      </c>
      <c r="H5" t="str">
        <f t="shared" si="3"/>
        <v>bmdy</v>
      </c>
      <c r="I5" t="str">
        <f t="shared" si="3"/>
        <v>YW1p</v>
      </c>
      <c r="J5" t="str">
        <f t="shared" si="3"/>
        <v>c2Qu</v>
      </c>
      <c r="K5" t="str">
        <f t="shared" si="3"/>
        <v>bmV0</v>
      </c>
      <c r="L5" t="str">
        <f t="shared" si="3"/>
        <v/>
      </c>
      <c r="M5" t="str">
        <f t="shared" si="3"/>
        <v/>
      </c>
      <c r="N5" t="str">
        <f t="shared" si="3"/>
        <v/>
      </c>
      <c r="O5" t="str">
        <f t="shared" si="3"/>
        <v/>
      </c>
      <c r="P5" t="str">
        <f t="shared" si="3"/>
        <v/>
      </c>
      <c r="Q5" t="str">
        <f t="shared" si="3"/>
        <v/>
      </c>
      <c r="R5" t="str">
        <f t="shared" si="3"/>
        <v/>
      </c>
      <c r="S5" t="str">
        <f t="shared" si="3"/>
        <v/>
      </c>
      <c r="T5" t="str">
        <f t="shared" ref="T5:T17" si="5">MID($B5,(COLUMN()-5)*4+1,4)</f>
        <v/>
      </c>
      <c r="U5" t="str">
        <f t="shared" si="4"/>
        <v/>
      </c>
    </row>
    <row r="6" spans="1:21" x14ac:dyDescent="0.2">
      <c r="A6" s="3" t="s">
        <v>13</v>
      </c>
      <c r="B6" t="s">
        <v>12</v>
      </c>
      <c r="C6">
        <f t="shared" si="0"/>
        <v>25</v>
      </c>
      <c r="D6">
        <f t="shared" si="0"/>
        <v>36</v>
      </c>
      <c r="E6" t="str">
        <f t="shared" si="3"/>
        <v>cHdp</v>
      </c>
      <c r="F6" t="str">
        <f t="shared" si="3"/>
        <v>bmdA</v>
      </c>
      <c r="G6" t="str">
        <f t="shared" si="3"/>
        <v>bHVt</v>
      </c>
      <c r="H6" t="str">
        <f t="shared" si="3"/>
        <v>YmVy</v>
      </c>
      <c r="I6" t="str">
        <f t="shared" si="3"/>
        <v>dG9u</v>
      </c>
      <c r="J6" t="str">
        <f t="shared" si="3"/>
        <v>Lmsx</v>
      </c>
      <c r="K6" t="str">
        <f t="shared" si="3"/>
        <v>Mi50</v>
      </c>
      <c r="L6" t="str">
        <f t="shared" si="3"/>
        <v>eC51</v>
      </c>
      <c r="M6" t="str">
        <f t="shared" si="3"/>
        <v>cw==</v>
      </c>
      <c r="N6" t="str">
        <f t="shared" si="3"/>
        <v/>
      </c>
      <c r="O6" t="str">
        <f t="shared" si="3"/>
        <v/>
      </c>
      <c r="P6" t="str">
        <f t="shared" si="3"/>
        <v/>
      </c>
      <c r="Q6" t="str">
        <f t="shared" si="3"/>
        <v/>
      </c>
      <c r="R6" t="str">
        <f t="shared" si="3"/>
        <v/>
      </c>
      <c r="S6" t="str">
        <f t="shared" si="3"/>
        <v/>
      </c>
      <c r="T6" t="str">
        <f t="shared" si="5"/>
        <v/>
      </c>
      <c r="U6" t="str">
        <f t="shared" si="4"/>
        <v/>
      </c>
    </row>
    <row r="7" spans="1:21" x14ac:dyDescent="0.2">
      <c r="A7" s="3" t="s">
        <v>15</v>
      </c>
      <c r="B7" t="s">
        <v>14</v>
      </c>
      <c r="C7">
        <f t="shared" si="0"/>
        <v>27</v>
      </c>
      <c r="D7">
        <f t="shared" si="0"/>
        <v>36</v>
      </c>
      <c r="E7" t="str">
        <f t="shared" si="3"/>
        <v>am1v</v>
      </c>
      <c r="F7" t="str">
        <f t="shared" si="3"/>
        <v>cmdh</v>
      </c>
      <c r="G7" t="str">
        <f t="shared" si="3"/>
        <v>bkBs</v>
      </c>
      <c r="H7" t="str">
        <f t="shared" si="3"/>
        <v>dW1i</v>
      </c>
      <c r="I7" t="str">
        <f t="shared" si="3"/>
        <v>ZXJ0</v>
      </c>
      <c r="J7" t="str">
        <f t="shared" si="3"/>
        <v>b24u</v>
      </c>
      <c r="K7" t="str">
        <f t="shared" si="3"/>
        <v>azEy</v>
      </c>
      <c r="L7" t="str">
        <f t="shared" si="3"/>
        <v>LnR4</v>
      </c>
      <c r="M7" t="str">
        <f t="shared" si="3"/>
        <v>LnVz</v>
      </c>
      <c r="N7" t="str">
        <f t="shared" si="3"/>
        <v/>
      </c>
      <c r="O7" t="str">
        <f t="shared" si="3"/>
        <v/>
      </c>
      <c r="P7" t="str">
        <f t="shared" si="3"/>
        <v/>
      </c>
      <c r="Q7" t="str">
        <f t="shared" si="3"/>
        <v/>
      </c>
      <c r="R7" t="str">
        <f t="shared" si="3"/>
        <v/>
      </c>
      <c r="S7" t="str">
        <f t="shared" si="3"/>
        <v/>
      </c>
      <c r="T7" t="str">
        <f t="shared" si="5"/>
        <v/>
      </c>
      <c r="U7" t="str">
        <f t="shared" si="4"/>
        <v/>
      </c>
    </row>
    <row r="8" spans="1:21" x14ac:dyDescent="0.2">
      <c r="A8" s="1" t="s">
        <v>17</v>
      </c>
      <c r="B8" t="s">
        <v>33</v>
      </c>
      <c r="C8">
        <f t="shared" ref="C8:C21" si="6">LEN(A8)</f>
        <v>32</v>
      </c>
      <c r="D8">
        <f t="shared" ref="D8:D21" si="7">LEN(B8)</f>
        <v>44</v>
      </c>
      <c r="E8" t="str">
        <f t="shared" si="3"/>
        <v>amFi</v>
      </c>
      <c r="F8" t="str">
        <f t="shared" si="3"/>
        <v>ZXJj</v>
      </c>
      <c r="G8" t="str">
        <f t="shared" si="3"/>
        <v>cm9t</v>
      </c>
      <c r="H8" t="str">
        <f t="shared" si="3"/>
        <v>Ymll</v>
      </c>
      <c r="I8" t="str">
        <f t="shared" si="3"/>
        <v>QGx1</v>
      </c>
      <c r="J8" t="str">
        <f t="shared" si="3"/>
        <v>bWJl</v>
      </c>
      <c r="K8" t="str">
        <f t="shared" si="3"/>
        <v>cnRv</v>
      </c>
      <c r="L8" t="str">
        <f t="shared" si="3"/>
        <v>bi5r</v>
      </c>
      <c r="M8" t="str">
        <f t="shared" si="3"/>
        <v>MTIu</v>
      </c>
      <c r="N8" t="str">
        <f t="shared" si="3"/>
        <v>dHgu</v>
      </c>
      <c r="O8" t="str">
        <f t="shared" si="3"/>
        <v>dXM=</v>
      </c>
      <c r="P8" t="str">
        <f t="shared" si="3"/>
        <v/>
      </c>
      <c r="Q8" t="str">
        <f t="shared" si="3"/>
        <v/>
      </c>
      <c r="R8" t="str">
        <f t="shared" si="3"/>
        <v/>
      </c>
      <c r="S8" t="str">
        <f t="shared" si="3"/>
        <v/>
      </c>
      <c r="T8" t="str">
        <f t="shared" si="5"/>
        <v/>
      </c>
      <c r="U8" t="str">
        <f t="shared" si="4"/>
        <v/>
      </c>
    </row>
    <row r="9" spans="1:21" x14ac:dyDescent="0.2">
      <c r="A9" s="1" t="s">
        <v>18</v>
      </c>
      <c r="B9" t="s">
        <v>34</v>
      </c>
      <c r="C9">
        <f t="shared" si="6"/>
        <v>26</v>
      </c>
      <c r="D9">
        <f t="shared" si="7"/>
        <v>36</v>
      </c>
      <c r="E9" t="str">
        <f t="shared" si="3"/>
        <v>bGRi</v>
      </c>
      <c r="F9" t="str">
        <f t="shared" si="3"/>
        <v>YXNz</v>
      </c>
      <c r="G9" t="str">
        <f t="shared" si="3"/>
        <v>QGx1</v>
      </c>
      <c r="H9" t="str">
        <f t="shared" si="3"/>
        <v>bWJl</v>
      </c>
      <c r="I9" t="str">
        <f t="shared" si="3"/>
        <v>cnRv</v>
      </c>
      <c r="J9" t="str">
        <f t="shared" si="3"/>
        <v>bi5r</v>
      </c>
      <c r="K9" t="str">
        <f t="shared" si="3"/>
        <v>MTIu</v>
      </c>
      <c r="L9" t="str">
        <f t="shared" si="3"/>
        <v>dHgu</v>
      </c>
      <c r="M9" t="str">
        <f t="shared" si="3"/>
        <v>dXM=</v>
      </c>
      <c r="N9" t="str">
        <f t="shared" si="3"/>
        <v/>
      </c>
      <c r="O9" t="str">
        <f t="shared" si="3"/>
        <v/>
      </c>
      <c r="P9" t="str">
        <f t="shared" si="3"/>
        <v/>
      </c>
      <c r="Q9" t="str">
        <f t="shared" si="3"/>
        <v/>
      </c>
      <c r="R9" t="str">
        <f t="shared" si="3"/>
        <v/>
      </c>
      <c r="S9" t="str">
        <f t="shared" si="3"/>
        <v/>
      </c>
      <c r="T9" t="str">
        <f t="shared" si="5"/>
        <v/>
      </c>
      <c r="U9" t="str">
        <f t="shared" si="4"/>
        <v/>
      </c>
    </row>
    <row r="10" spans="1:21" x14ac:dyDescent="0.2">
      <c r="A10" s="1" t="s">
        <v>20</v>
      </c>
      <c r="B10" t="s">
        <v>35</v>
      </c>
      <c r="C10">
        <f t="shared" si="6"/>
        <v>26</v>
      </c>
      <c r="D10">
        <f t="shared" si="7"/>
        <v>36</v>
      </c>
      <c r="E10" t="str">
        <f t="shared" si="3"/>
        <v>ZW1i</v>
      </c>
      <c r="F10" t="str">
        <f t="shared" si="3"/>
        <v>ZWFy</v>
      </c>
      <c r="G10" t="str">
        <f t="shared" si="3"/>
        <v>QGx1</v>
      </c>
      <c r="H10" t="str">
        <f t="shared" si="3"/>
        <v>bWJl</v>
      </c>
      <c r="I10" t="str">
        <f t="shared" si="3"/>
        <v>cnRv</v>
      </c>
      <c r="J10" t="str">
        <f t="shared" si="3"/>
        <v>bi5r</v>
      </c>
      <c r="K10" t="str">
        <f t="shared" si="3"/>
        <v>MTIu</v>
      </c>
      <c r="L10" t="str">
        <f t="shared" si="3"/>
        <v>dHgu</v>
      </c>
      <c r="M10" t="str">
        <f t="shared" si="3"/>
        <v>dXM=</v>
      </c>
      <c r="N10" t="str">
        <f t="shared" si="3"/>
        <v/>
      </c>
      <c r="O10" t="str">
        <f t="shared" si="3"/>
        <v/>
      </c>
      <c r="P10" t="str">
        <f t="shared" si="3"/>
        <v/>
      </c>
      <c r="Q10" t="str">
        <f t="shared" si="3"/>
        <v/>
      </c>
      <c r="R10" t="str">
        <f t="shared" si="3"/>
        <v/>
      </c>
      <c r="S10" t="str">
        <f t="shared" si="3"/>
        <v/>
      </c>
      <c r="T10" t="str">
        <f t="shared" si="5"/>
        <v/>
      </c>
      <c r="U10" t="str">
        <f t="shared" si="4"/>
        <v/>
      </c>
    </row>
    <row r="11" spans="1:21" x14ac:dyDescent="0.2">
      <c r="A11" s="1" t="s">
        <v>22</v>
      </c>
      <c r="B11" t="s">
        <v>36</v>
      </c>
      <c r="C11">
        <f t="shared" si="6"/>
        <v>28</v>
      </c>
      <c r="D11">
        <f t="shared" si="7"/>
        <v>40</v>
      </c>
      <c r="E11" t="str">
        <f t="shared" si="3"/>
        <v>amVi</v>
      </c>
      <c r="F11" t="str">
        <f t="shared" si="3"/>
        <v>b2hy</v>
      </c>
      <c r="G11" t="str">
        <f t="shared" si="3"/>
        <v>ZXJA</v>
      </c>
      <c r="H11" t="str">
        <f t="shared" si="3"/>
        <v>bHVt</v>
      </c>
      <c r="I11" t="str">
        <f t="shared" si="3"/>
        <v>YmVy</v>
      </c>
      <c r="J11" t="str">
        <f t="shared" si="3"/>
        <v>dG9u</v>
      </c>
      <c r="K11" t="str">
        <f t="shared" si="3"/>
        <v>Lmsx</v>
      </c>
      <c r="L11" t="str">
        <f t="shared" si="3"/>
        <v>Mi50</v>
      </c>
      <c r="M11" t="str">
        <f t="shared" si="3"/>
        <v>eC51</v>
      </c>
      <c r="N11" t="str">
        <f t="shared" ref="M11:S25" si="8">MID($B11,(COLUMN()-5)*4+1,4)</f>
        <v>cw==</v>
      </c>
      <c r="O11" t="str">
        <f t="shared" si="8"/>
        <v/>
      </c>
      <c r="P11" t="str">
        <f t="shared" si="8"/>
        <v/>
      </c>
      <c r="Q11" t="str">
        <f t="shared" si="8"/>
        <v/>
      </c>
      <c r="R11" t="str">
        <f t="shared" si="8"/>
        <v/>
      </c>
      <c r="S11" t="str">
        <f t="shared" si="8"/>
        <v/>
      </c>
      <c r="T11" t="str">
        <f t="shared" si="5"/>
        <v/>
      </c>
      <c r="U11" t="str">
        <f t="shared" si="4"/>
        <v/>
      </c>
    </row>
    <row r="12" spans="1:21" x14ac:dyDescent="0.2">
      <c r="A12" s="1" t="s">
        <v>23</v>
      </c>
      <c r="B12" t="s">
        <v>37</v>
      </c>
      <c r="C12">
        <f t="shared" si="6"/>
        <v>29</v>
      </c>
      <c r="D12">
        <f t="shared" si="7"/>
        <v>40</v>
      </c>
      <c r="E12" t="str">
        <f t="shared" si="3"/>
        <v>Y2Fi</v>
      </c>
      <c r="F12" t="str">
        <f t="shared" si="3"/>
        <v>b3Vy</v>
      </c>
      <c r="G12" t="str">
        <f t="shared" si="3"/>
        <v>cXVl</v>
      </c>
      <c r="H12" t="str">
        <f t="shared" si="3"/>
        <v>QGx1</v>
      </c>
      <c r="I12" t="str">
        <f t="shared" si="3"/>
        <v>bWJl</v>
      </c>
      <c r="J12" t="str">
        <f t="shared" si="3"/>
        <v>cnRv</v>
      </c>
      <c r="K12" t="str">
        <f t="shared" si="3"/>
        <v>bi5r</v>
      </c>
      <c r="L12" t="str">
        <f t="shared" si="3"/>
        <v>MTIu</v>
      </c>
      <c r="M12" t="str">
        <f t="shared" si="8"/>
        <v>dHgu</v>
      </c>
      <c r="N12" t="str">
        <f t="shared" si="8"/>
        <v>dXM=</v>
      </c>
      <c r="O12" t="str">
        <f t="shared" si="8"/>
        <v/>
      </c>
      <c r="P12" t="str">
        <f t="shared" si="8"/>
        <v/>
      </c>
      <c r="Q12" t="str">
        <f t="shared" si="8"/>
        <v/>
      </c>
      <c r="R12" t="str">
        <f t="shared" si="8"/>
        <v/>
      </c>
      <c r="S12" t="str">
        <f t="shared" si="8"/>
        <v/>
      </c>
      <c r="T12" t="str">
        <f t="shared" si="5"/>
        <v/>
      </c>
      <c r="U12" t="str">
        <f t="shared" si="4"/>
        <v/>
      </c>
    </row>
    <row r="13" spans="1:21" x14ac:dyDescent="0.2">
      <c r="A13" s="1" t="s">
        <v>24</v>
      </c>
      <c r="B13" t="s">
        <v>38</v>
      </c>
      <c r="C13">
        <f t="shared" si="6"/>
        <v>27</v>
      </c>
      <c r="D13">
        <f t="shared" si="7"/>
        <v>36</v>
      </c>
      <c r="E13" t="str">
        <f t="shared" si="3"/>
        <v>bXdi</v>
      </c>
      <c r="F13" t="str">
        <f t="shared" si="3"/>
        <v>cm93</v>
      </c>
      <c r="G13" t="str">
        <f t="shared" si="3"/>
        <v>bkBs</v>
      </c>
      <c r="H13" t="str">
        <f t="shared" si="3"/>
        <v>dW1i</v>
      </c>
      <c r="I13" t="str">
        <f t="shared" si="3"/>
        <v>ZXJ0</v>
      </c>
      <c r="J13" t="str">
        <f t="shared" si="3"/>
        <v>b24u</v>
      </c>
      <c r="K13" t="str">
        <f t="shared" si="3"/>
        <v>azEy</v>
      </c>
      <c r="L13" t="str">
        <f t="shared" si="3"/>
        <v>LnR4</v>
      </c>
      <c r="M13" t="str">
        <f t="shared" si="8"/>
        <v>LnVz</v>
      </c>
      <c r="N13" t="str">
        <f t="shared" si="8"/>
        <v/>
      </c>
      <c r="O13" t="str">
        <f t="shared" si="8"/>
        <v/>
      </c>
      <c r="P13" t="str">
        <f t="shared" si="8"/>
        <v/>
      </c>
      <c r="Q13" t="str">
        <f t="shared" si="8"/>
        <v/>
      </c>
      <c r="R13" t="str">
        <f t="shared" si="8"/>
        <v/>
      </c>
      <c r="S13" t="str">
        <f t="shared" si="8"/>
        <v/>
      </c>
      <c r="T13" t="str">
        <f t="shared" si="5"/>
        <v/>
      </c>
      <c r="U13" t="str">
        <f t="shared" si="4"/>
        <v/>
      </c>
    </row>
    <row r="14" spans="1:21" x14ac:dyDescent="0.2">
      <c r="A14" s="1" t="s">
        <v>25</v>
      </c>
      <c r="B14" t="s">
        <v>39</v>
      </c>
      <c r="C14">
        <f t="shared" si="6"/>
        <v>27</v>
      </c>
      <c r="D14">
        <f t="shared" si="7"/>
        <v>36</v>
      </c>
      <c r="E14" t="str">
        <f t="shared" si="3"/>
        <v>bWZi</v>
      </c>
      <c r="F14" t="str">
        <f t="shared" si="3"/>
        <v>cm93</v>
      </c>
      <c r="G14" t="str">
        <f t="shared" si="3"/>
        <v>bkBs</v>
      </c>
      <c r="H14" t="str">
        <f t="shared" si="3"/>
        <v>dW1i</v>
      </c>
      <c r="I14" t="str">
        <f t="shared" si="3"/>
        <v>ZXJ0</v>
      </c>
      <c r="J14" t="str">
        <f t="shared" si="3"/>
        <v>b24u</v>
      </c>
      <c r="K14" t="str">
        <f t="shared" si="3"/>
        <v>azEy</v>
      </c>
      <c r="L14" t="str">
        <f t="shared" si="3"/>
        <v>LnR4</v>
      </c>
      <c r="M14" t="str">
        <f t="shared" si="8"/>
        <v>LnVz</v>
      </c>
      <c r="N14" t="str">
        <f t="shared" si="8"/>
        <v/>
      </c>
      <c r="O14" t="str">
        <f t="shared" si="8"/>
        <v/>
      </c>
      <c r="P14" t="str">
        <f t="shared" si="8"/>
        <v/>
      </c>
      <c r="Q14" t="str">
        <f t="shared" si="8"/>
        <v/>
      </c>
      <c r="R14" t="str">
        <f t="shared" si="8"/>
        <v/>
      </c>
      <c r="S14" t="str">
        <f t="shared" si="8"/>
        <v/>
      </c>
      <c r="T14" t="str">
        <f t="shared" si="5"/>
        <v/>
      </c>
      <c r="U14" t="str">
        <f t="shared" si="4"/>
        <v/>
      </c>
    </row>
    <row r="15" spans="1:21" x14ac:dyDescent="0.2">
      <c r="A15" s="1" t="s">
        <v>26</v>
      </c>
      <c r="B15" t="s">
        <v>40</v>
      </c>
      <c r="C15">
        <f t="shared" si="6"/>
        <v>27</v>
      </c>
      <c r="D15">
        <f t="shared" si="7"/>
        <v>36</v>
      </c>
      <c r="E15" t="str">
        <f t="shared" si="3"/>
        <v>cnJi</v>
      </c>
      <c r="F15" t="str">
        <f t="shared" si="3"/>
        <v>eWFy</v>
      </c>
      <c r="G15" t="str">
        <f t="shared" si="3"/>
        <v>c0Bs</v>
      </c>
      <c r="H15" t="str">
        <f t="shared" si="3"/>
        <v>dW1i</v>
      </c>
      <c r="I15" t="str">
        <f t="shared" si="3"/>
        <v>ZXJ0</v>
      </c>
      <c r="J15" t="str">
        <f t="shared" si="3"/>
        <v>b24u</v>
      </c>
      <c r="K15" t="str">
        <f t="shared" si="3"/>
        <v>azEy</v>
      </c>
      <c r="L15" t="str">
        <f t="shared" si="3"/>
        <v>LnR4</v>
      </c>
      <c r="M15" t="str">
        <f t="shared" si="8"/>
        <v>LnVz</v>
      </c>
      <c r="N15" t="str">
        <f t="shared" si="8"/>
        <v/>
      </c>
      <c r="O15" t="str">
        <f t="shared" si="8"/>
        <v/>
      </c>
      <c r="P15" t="str">
        <f t="shared" si="8"/>
        <v/>
      </c>
      <c r="Q15" t="str">
        <f t="shared" si="8"/>
        <v/>
      </c>
      <c r="R15" t="str">
        <f t="shared" si="8"/>
        <v/>
      </c>
      <c r="S15" t="str">
        <f t="shared" si="8"/>
        <v/>
      </c>
      <c r="T15" t="str">
        <f t="shared" si="5"/>
        <v/>
      </c>
      <c r="U15" t="str">
        <f t="shared" si="4"/>
        <v/>
      </c>
    </row>
    <row r="16" spans="1:21" x14ac:dyDescent="0.2">
      <c r="A16" s="1" t="s">
        <v>27</v>
      </c>
      <c r="B16" t="s">
        <v>41</v>
      </c>
      <c r="C16">
        <f t="shared" si="6"/>
        <v>27</v>
      </c>
      <c r="D16">
        <f t="shared" si="7"/>
        <v>36</v>
      </c>
      <c r="E16" t="str">
        <f t="shared" si="3"/>
        <v>dG5i</v>
      </c>
      <c r="F16" t="str">
        <f t="shared" si="3"/>
        <v>eWFy</v>
      </c>
      <c r="G16" t="str">
        <f t="shared" si="3"/>
        <v>c0Bs</v>
      </c>
      <c r="H16" t="str">
        <f t="shared" si="3"/>
        <v>dW1i</v>
      </c>
      <c r="I16" t="str">
        <f t="shared" si="3"/>
        <v>ZXJ0</v>
      </c>
      <c r="J16" t="str">
        <f t="shared" si="3"/>
        <v>b24u</v>
      </c>
      <c r="K16" t="str">
        <f t="shared" si="3"/>
        <v>azEy</v>
      </c>
      <c r="L16" t="str">
        <f t="shared" si="3"/>
        <v>LnR4</v>
      </c>
      <c r="M16" t="str">
        <f t="shared" si="8"/>
        <v>LnVz</v>
      </c>
      <c r="N16" t="str">
        <f t="shared" si="8"/>
        <v/>
      </c>
      <c r="O16" t="str">
        <f t="shared" si="8"/>
        <v/>
      </c>
      <c r="P16" t="str">
        <f t="shared" si="8"/>
        <v/>
      </c>
      <c r="Q16" t="str">
        <f t="shared" si="8"/>
        <v/>
      </c>
      <c r="R16" t="str">
        <f t="shared" si="8"/>
        <v/>
      </c>
      <c r="S16" t="str">
        <f t="shared" si="8"/>
        <v/>
      </c>
      <c r="T16" t="str">
        <f t="shared" si="5"/>
        <v/>
      </c>
      <c r="U16" t="str">
        <f t="shared" si="4"/>
        <v/>
      </c>
    </row>
    <row r="17" spans="1:21" x14ac:dyDescent="0.2">
      <c r="A17" s="1" t="s">
        <v>28</v>
      </c>
      <c r="B17" t="s">
        <v>42</v>
      </c>
      <c r="C17">
        <f t="shared" si="6"/>
        <v>30</v>
      </c>
      <c r="D17">
        <f t="shared" si="7"/>
        <v>40</v>
      </c>
      <c r="E17" t="str">
        <f t="shared" si="3"/>
        <v>amxj</v>
      </c>
      <c r="F17" t="str">
        <f t="shared" si="3"/>
        <v>YW1w</v>
      </c>
      <c r="G17" t="str">
        <f t="shared" si="3"/>
        <v>YmVs</v>
      </c>
      <c r="H17" t="str">
        <f t="shared" si="3"/>
        <v>bEBs</v>
      </c>
      <c r="I17" t="str">
        <f t="shared" si="3"/>
        <v>dW1i</v>
      </c>
      <c r="J17" t="str">
        <f t="shared" si="3"/>
        <v>ZXJ0</v>
      </c>
      <c r="K17" t="str">
        <f t="shared" si="3"/>
        <v>b24u</v>
      </c>
      <c r="L17" t="str">
        <f t="shared" si="3"/>
        <v>azEy</v>
      </c>
      <c r="M17" t="str">
        <f t="shared" si="8"/>
        <v>LnR4</v>
      </c>
      <c r="N17" t="str">
        <f t="shared" si="8"/>
        <v>LnVz</v>
      </c>
      <c r="O17" t="str">
        <f t="shared" si="8"/>
        <v/>
      </c>
      <c r="P17" t="str">
        <f t="shared" si="8"/>
        <v/>
      </c>
      <c r="Q17" t="str">
        <f t="shared" si="8"/>
        <v/>
      </c>
      <c r="R17" t="str">
        <f t="shared" si="8"/>
        <v/>
      </c>
      <c r="S17" t="str">
        <f t="shared" si="8"/>
        <v/>
      </c>
      <c r="T17" t="str">
        <f t="shared" si="5"/>
        <v/>
      </c>
      <c r="U17" t="str">
        <f t="shared" si="4"/>
        <v/>
      </c>
    </row>
    <row r="18" spans="1:21" x14ac:dyDescent="0.2">
      <c r="A18" s="1" t="s">
        <v>29</v>
      </c>
      <c r="B18" t="s">
        <v>44</v>
      </c>
      <c r="C18">
        <f t="shared" si="6"/>
        <v>30</v>
      </c>
      <c r="D18">
        <f t="shared" si="7"/>
        <v>40</v>
      </c>
      <c r="E18" t="str">
        <f t="shared" si="3"/>
        <v>YWRj</v>
      </c>
      <c r="F18" t="str">
        <f t="shared" si="3"/>
        <v>aGFz</v>
      </c>
      <c r="G18" t="str">
        <f t="shared" si="3"/>
        <v>dGFu</v>
      </c>
      <c r="H18" t="str">
        <f t="shared" si="3"/>
        <v>dEBs</v>
      </c>
      <c r="I18" t="str">
        <f t="shared" si="3"/>
        <v>dW1i</v>
      </c>
      <c r="J18" t="str">
        <f t="shared" si="3"/>
        <v>ZXJ0</v>
      </c>
      <c r="K18" t="str">
        <f t="shared" si="3"/>
        <v>b24u</v>
      </c>
      <c r="L18" t="str">
        <f t="shared" si="3"/>
        <v>azEy</v>
      </c>
      <c r="M18" t="str">
        <f t="shared" si="8"/>
        <v>LnR4</v>
      </c>
      <c r="N18" t="str">
        <f t="shared" si="8"/>
        <v>LnVz</v>
      </c>
      <c r="O18" t="str">
        <f t="shared" si="8"/>
        <v/>
      </c>
      <c r="P18" t="str">
        <f t="shared" si="8"/>
        <v/>
      </c>
      <c r="Q18" t="str">
        <f t="shared" si="8"/>
        <v/>
      </c>
      <c r="R18" t="str">
        <f t="shared" si="8"/>
        <v/>
      </c>
      <c r="S18" t="str">
        <f t="shared" si="8"/>
        <v/>
      </c>
      <c r="T18" t="str">
        <f t="shared" ref="T18:U31" si="9">MID($B18,(COLUMN()-5)*4+1,4)</f>
        <v/>
      </c>
      <c r="U18" t="str">
        <f t="shared" si="9"/>
        <v/>
      </c>
    </row>
    <row r="19" spans="1:21" x14ac:dyDescent="0.2">
      <c r="A19" s="1" t="s">
        <v>30</v>
      </c>
      <c r="B19" t="s">
        <v>45</v>
      </c>
      <c r="C19">
        <f t="shared" si="6"/>
        <v>31</v>
      </c>
      <c r="D19">
        <f t="shared" si="7"/>
        <v>44</v>
      </c>
      <c r="E19" t="str">
        <f t="shared" si="3"/>
        <v>a3Nj</v>
      </c>
      <c r="F19" t="str">
        <f t="shared" si="3"/>
        <v>bGV2</v>
      </c>
      <c r="G19" t="str">
        <f t="shared" si="3"/>
        <v>ZWxh</v>
      </c>
      <c r="H19" t="str">
        <f t="shared" si="3"/>
        <v>bmRA</v>
      </c>
      <c r="I19" t="str">
        <f t="shared" si="3"/>
        <v>bHVt</v>
      </c>
      <c r="J19" t="str">
        <f t="shared" si="3"/>
        <v>YmVy</v>
      </c>
      <c r="K19" t="str">
        <f t="shared" si="3"/>
        <v>dG9u</v>
      </c>
      <c r="L19" t="str">
        <f t="shared" si="3"/>
        <v>Lmsx</v>
      </c>
      <c r="M19" t="str">
        <f t="shared" si="8"/>
        <v>Mi50</v>
      </c>
      <c r="N19" t="str">
        <f t="shared" si="8"/>
        <v>eC51</v>
      </c>
      <c r="O19" t="str">
        <f t="shared" si="8"/>
        <v>cw==</v>
      </c>
      <c r="P19" t="str">
        <f t="shared" si="8"/>
        <v/>
      </c>
      <c r="Q19" t="str">
        <f t="shared" si="8"/>
        <v/>
      </c>
      <c r="R19" t="str">
        <f t="shared" si="8"/>
        <v/>
      </c>
      <c r="S19" t="str">
        <f t="shared" si="8"/>
        <v/>
      </c>
      <c r="T19" t="str">
        <f t="shared" si="9"/>
        <v/>
      </c>
      <c r="U19" t="str">
        <f t="shared" si="9"/>
        <v/>
      </c>
    </row>
    <row r="20" spans="1:21" x14ac:dyDescent="0.2">
      <c r="A20" s="1" t="s">
        <v>31</v>
      </c>
      <c r="B20" t="s">
        <v>46</v>
      </c>
      <c r="C20">
        <f t="shared" si="6"/>
        <v>28</v>
      </c>
      <c r="D20">
        <f t="shared" si="7"/>
        <v>40</v>
      </c>
      <c r="E20" t="str">
        <f t="shared" si="3"/>
        <v>Ympj</v>
      </c>
      <c r="F20" t="str">
        <f t="shared" si="3"/>
        <v>bGlu</v>
      </c>
      <c r="G20" t="str">
        <f t="shared" si="3"/>
        <v>ZXNA</v>
      </c>
      <c r="H20" t="str">
        <f t="shared" si="3"/>
        <v>bHVt</v>
      </c>
      <c r="I20" t="str">
        <f t="shared" si="3"/>
        <v>YmVy</v>
      </c>
      <c r="J20" t="str">
        <f t="shared" si="3"/>
        <v>dG9u</v>
      </c>
      <c r="K20" t="str">
        <f t="shared" si="3"/>
        <v>Lmsx</v>
      </c>
      <c r="L20" t="str">
        <f t="shared" si="3"/>
        <v>Mi50</v>
      </c>
      <c r="M20" t="str">
        <f t="shared" si="8"/>
        <v>eC51</v>
      </c>
      <c r="N20" t="str">
        <f t="shared" si="8"/>
        <v>cw==</v>
      </c>
      <c r="O20" t="str">
        <f t="shared" si="8"/>
        <v/>
      </c>
      <c r="P20" t="str">
        <f t="shared" si="8"/>
        <v/>
      </c>
      <c r="Q20" t="str">
        <f t="shared" si="8"/>
        <v/>
      </c>
      <c r="R20" t="str">
        <f t="shared" si="8"/>
        <v/>
      </c>
      <c r="S20" t="str">
        <f t="shared" si="8"/>
        <v/>
      </c>
      <c r="T20" t="str">
        <f t="shared" si="9"/>
        <v/>
      </c>
      <c r="U20" t="str">
        <f t="shared" si="9"/>
        <v/>
      </c>
    </row>
    <row r="21" spans="1:21" x14ac:dyDescent="0.2">
      <c r="A21" s="1" t="s">
        <v>32</v>
      </c>
      <c r="B21" t="s">
        <v>43</v>
      </c>
      <c r="C21">
        <f t="shared" si="6"/>
        <v>29</v>
      </c>
      <c r="D21">
        <f t="shared" si="7"/>
        <v>40</v>
      </c>
      <c r="E21" t="str">
        <f t="shared" si="3"/>
        <v>cmtj</v>
      </c>
      <c r="F21" t="str">
        <f t="shared" si="3"/>
        <v>cmVk</v>
      </c>
      <c r="G21" t="str">
        <f t="shared" si="3"/>
        <v>ZXVy</v>
      </c>
      <c r="H21" t="str">
        <f t="shared" si="3"/>
        <v>QGx1</v>
      </c>
      <c r="I21" t="str">
        <f t="shared" si="3"/>
        <v>bWJl</v>
      </c>
      <c r="J21" t="str">
        <f t="shared" si="3"/>
        <v>cnRv</v>
      </c>
      <c r="K21" t="str">
        <f t="shared" si="3"/>
        <v>bi5r</v>
      </c>
      <c r="L21" t="str">
        <f t="shared" si="3"/>
        <v>MTIu</v>
      </c>
      <c r="M21" t="str">
        <f t="shared" si="8"/>
        <v>dHgu</v>
      </c>
      <c r="N21" t="str">
        <f t="shared" si="8"/>
        <v>dXM=</v>
      </c>
      <c r="O21" t="str">
        <f t="shared" si="8"/>
        <v/>
      </c>
      <c r="P21" t="str">
        <f t="shared" si="8"/>
        <v/>
      </c>
      <c r="Q21" t="str">
        <f t="shared" si="8"/>
        <v/>
      </c>
      <c r="R21" t="str">
        <f t="shared" si="8"/>
        <v/>
      </c>
      <c r="S21" t="str">
        <f t="shared" si="8"/>
        <v/>
      </c>
      <c r="T21" t="str">
        <f t="shared" si="9"/>
        <v/>
      </c>
      <c r="U21" t="str">
        <f t="shared" si="9"/>
        <v/>
      </c>
    </row>
    <row r="22" spans="1:21" x14ac:dyDescent="0.2">
      <c r="A22" t="s">
        <v>47</v>
      </c>
      <c r="B22" t="s">
        <v>48</v>
      </c>
      <c r="C22">
        <f t="shared" ref="C22:D24" si="10">LEN(A22)</f>
        <v>16</v>
      </c>
      <c r="D22">
        <f>LEN(B22)</f>
        <v>24</v>
      </c>
      <c r="E22" t="str">
        <f t="shared" si="3"/>
        <v>cnVw</v>
      </c>
      <c r="F22" t="str">
        <f t="shared" si="3"/>
        <v>bGVq</v>
      </c>
      <c r="G22" t="str">
        <f t="shared" si="3"/>
        <v>QGZj</v>
      </c>
      <c r="H22" t="str">
        <f t="shared" si="3"/>
        <v>aXNk</v>
      </c>
      <c r="I22" t="str">
        <f t="shared" si="3"/>
        <v>Lm5l</v>
      </c>
      <c r="J22" t="str">
        <f t="shared" si="3"/>
        <v>dA==</v>
      </c>
      <c r="K22" t="str">
        <f t="shared" si="3"/>
        <v/>
      </c>
      <c r="L22" t="str">
        <f t="shared" si="3"/>
        <v/>
      </c>
      <c r="M22" t="str">
        <f t="shared" si="8"/>
        <v/>
      </c>
      <c r="N22" t="str">
        <f t="shared" si="8"/>
        <v/>
      </c>
      <c r="O22" t="str">
        <f t="shared" si="8"/>
        <v/>
      </c>
      <c r="P22" t="str">
        <f t="shared" si="8"/>
        <v/>
      </c>
      <c r="Q22" t="str">
        <f t="shared" si="8"/>
        <v/>
      </c>
      <c r="R22" t="str">
        <f t="shared" si="8"/>
        <v/>
      </c>
      <c r="S22" t="str">
        <f t="shared" si="8"/>
        <v/>
      </c>
      <c r="T22" t="str">
        <f t="shared" si="9"/>
        <v/>
      </c>
      <c r="U22" t="str">
        <f t="shared" si="9"/>
        <v/>
      </c>
    </row>
    <row r="23" spans="1:21" x14ac:dyDescent="0.2">
      <c r="A23" s="1" t="s">
        <v>50</v>
      </c>
      <c r="B23" t="s">
        <v>49</v>
      </c>
      <c r="C23">
        <f t="shared" si="10"/>
        <v>18</v>
      </c>
      <c r="D23">
        <f>LEN(B23)</f>
        <v>24</v>
      </c>
      <c r="E23" t="str">
        <f t="shared" si="3"/>
        <v>Ymxv</v>
      </c>
      <c r="F23" t="str">
        <f t="shared" si="3"/>
        <v>Y2tl</v>
      </c>
      <c r="G23" t="str">
        <f t="shared" si="3"/>
        <v>cmNA</v>
      </c>
      <c r="H23" t="str">
        <f t="shared" si="3"/>
        <v>ZmNp</v>
      </c>
      <c r="I23" t="str">
        <f t="shared" si="3"/>
        <v>c2Qu</v>
      </c>
      <c r="J23" t="str">
        <f t="shared" si="3"/>
        <v>bmV0</v>
      </c>
      <c r="K23" t="str">
        <f t="shared" si="3"/>
        <v/>
      </c>
      <c r="L23" t="str">
        <f t="shared" si="3"/>
        <v/>
      </c>
      <c r="M23" t="str">
        <f t="shared" si="8"/>
        <v/>
      </c>
      <c r="N23" t="str">
        <f t="shared" si="8"/>
        <v/>
      </c>
      <c r="O23" t="str">
        <f t="shared" si="8"/>
        <v/>
      </c>
      <c r="P23" t="str">
        <f t="shared" si="8"/>
        <v/>
      </c>
      <c r="Q23" t="str">
        <f t="shared" si="8"/>
        <v/>
      </c>
      <c r="R23" t="str">
        <f t="shared" si="8"/>
        <v/>
      </c>
      <c r="S23" t="str">
        <f t="shared" si="8"/>
        <v/>
      </c>
      <c r="T23" t="str">
        <f t="shared" si="9"/>
        <v/>
      </c>
      <c r="U23" t="str">
        <f t="shared" si="9"/>
        <v/>
      </c>
    </row>
    <row r="24" spans="1:21" x14ac:dyDescent="0.2">
      <c r="A24" s="2" t="s">
        <v>52</v>
      </c>
      <c r="B24" t="s">
        <v>51</v>
      </c>
      <c r="C24">
        <f t="shared" si="10"/>
        <v>26</v>
      </c>
      <c r="D24">
        <f t="shared" si="10"/>
        <v>36</v>
      </c>
      <c r="E24" t="str">
        <f t="shared" si="3"/>
        <v>bGRl</v>
      </c>
      <c r="F24" t="str">
        <f t="shared" si="3"/>
        <v>dmls</v>
      </c>
      <c r="G24" t="str">
        <f t="shared" si="3"/>
        <v>bGll</v>
      </c>
      <c r="H24" t="str">
        <f t="shared" si="3"/>
        <v>ckBn</v>
      </c>
      <c r="I24" t="str">
        <f t="shared" si="3"/>
        <v>b29k</v>
      </c>
      <c r="J24" t="str">
        <f t="shared" si="3"/>
        <v>cmlj</v>
      </c>
      <c r="K24" t="str">
        <f t="shared" si="3"/>
        <v>aGlz</v>
      </c>
      <c r="L24" t="str">
        <f t="shared" si="3"/>
        <v>ZC5u</v>
      </c>
      <c r="M24" t="str">
        <f t="shared" si="8"/>
        <v>ZXQ=</v>
      </c>
      <c r="N24" t="str">
        <f t="shared" si="8"/>
        <v/>
      </c>
      <c r="O24" t="str">
        <f t="shared" si="8"/>
        <v/>
      </c>
      <c r="P24" t="str">
        <f t="shared" si="8"/>
        <v/>
      </c>
      <c r="Q24" t="str">
        <f t="shared" si="8"/>
        <v/>
      </c>
      <c r="R24" t="str">
        <f t="shared" si="8"/>
        <v/>
      </c>
      <c r="S24" t="str">
        <f t="shared" si="8"/>
        <v/>
      </c>
      <c r="T24" t="str">
        <f t="shared" si="9"/>
        <v/>
      </c>
      <c r="U24" t="str">
        <f t="shared" si="9"/>
        <v/>
      </c>
    </row>
    <row r="25" spans="1:21" x14ac:dyDescent="0.2">
      <c r="A25" s="1" t="s">
        <v>56</v>
      </c>
      <c r="B25" t="s">
        <v>198</v>
      </c>
      <c r="C25">
        <f t="shared" ref="C25:D31" si="11">LEN(A25)</f>
        <v>26</v>
      </c>
      <c r="D25">
        <f t="shared" si="11"/>
        <v>36</v>
      </c>
      <c r="E25" t="str">
        <f t="shared" si="3"/>
        <v>cG9j</v>
      </c>
      <c r="F25" t="str">
        <f t="shared" si="3"/>
        <v>cnV6</v>
      </c>
      <c r="G25" t="str">
        <f t="shared" si="3"/>
        <v>QGx1</v>
      </c>
      <c r="H25" t="str">
        <f t="shared" si="3"/>
        <v>bWJl</v>
      </c>
      <c r="I25" t="str">
        <f t="shared" si="3"/>
        <v>cnRv</v>
      </c>
      <c r="J25" t="str">
        <f t="shared" si="3"/>
        <v>bi5r</v>
      </c>
      <c r="K25" t="str">
        <f t="shared" si="3"/>
        <v>MTIu</v>
      </c>
      <c r="L25" t="str">
        <f t="shared" si="3"/>
        <v>dHgu</v>
      </c>
      <c r="M25" t="str">
        <f t="shared" si="8"/>
        <v>dXM=</v>
      </c>
      <c r="N25" t="str">
        <f t="shared" si="8"/>
        <v/>
      </c>
      <c r="O25" t="str">
        <f t="shared" si="8"/>
        <v/>
      </c>
      <c r="P25" t="str">
        <f t="shared" si="8"/>
        <v/>
      </c>
      <c r="Q25" t="str">
        <f t="shared" si="8"/>
        <v/>
      </c>
      <c r="R25" t="str">
        <f t="shared" si="8"/>
        <v/>
      </c>
      <c r="S25" t="str">
        <f t="shared" si="8"/>
        <v/>
      </c>
      <c r="T25" t="str">
        <f t="shared" si="9"/>
        <v/>
      </c>
      <c r="U25" t="str">
        <f t="shared" si="9"/>
        <v/>
      </c>
    </row>
    <row r="26" spans="1:21" x14ac:dyDescent="0.2">
      <c r="A26" s="1" t="s">
        <v>59</v>
      </c>
      <c r="B26" t="s">
        <v>199</v>
      </c>
      <c r="C26">
        <f t="shared" si="11"/>
        <v>31</v>
      </c>
      <c r="D26">
        <f t="shared" si="11"/>
        <v>44</v>
      </c>
      <c r="E26" t="str">
        <f t="shared" ref="E26:T41" si="12">MID($B26,(COLUMN()-5)*4+1,4)</f>
        <v>YWVk</v>
      </c>
      <c r="F26" t="str">
        <f t="shared" si="12"/>
        <v>ZWxj</v>
      </c>
      <c r="G26" t="str">
        <f t="shared" si="12"/>
        <v>YW1i</v>
      </c>
      <c r="H26" t="str">
        <f t="shared" si="12"/>
        <v>cmVA</v>
      </c>
      <c r="I26" t="str">
        <f t="shared" si="12"/>
        <v>bHVt</v>
      </c>
      <c r="J26" t="str">
        <f t="shared" si="12"/>
        <v>YmVy</v>
      </c>
      <c r="K26" t="str">
        <f t="shared" si="12"/>
        <v>dG9u</v>
      </c>
      <c r="L26" t="str">
        <f t="shared" si="12"/>
        <v>Lmsx</v>
      </c>
      <c r="M26" t="str">
        <f t="shared" si="12"/>
        <v>Mi50</v>
      </c>
      <c r="N26" t="str">
        <f t="shared" si="12"/>
        <v>eC51</v>
      </c>
      <c r="O26" t="str">
        <f t="shared" si="12"/>
        <v>cw==</v>
      </c>
      <c r="P26" t="str">
        <f t="shared" si="12"/>
        <v/>
      </c>
      <c r="Q26" t="str">
        <f t="shared" si="12"/>
        <v/>
      </c>
      <c r="R26" t="str">
        <f t="shared" si="12"/>
        <v/>
      </c>
      <c r="S26" t="str">
        <f t="shared" si="12"/>
        <v/>
      </c>
      <c r="T26" t="str">
        <f t="shared" si="12"/>
        <v/>
      </c>
      <c r="U26" t="str">
        <f t="shared" si="9"/>
        <v/>
      </c>
    </row>
    <row r="27" spans="1:21" x14ac:dyDescent="0.2">
      <c r="A27" s="1" t="s">
        <v>61</v>
      </c>
      <c r="B27" t="s">
        <v>200</v>
      </c>
      <c r="C27">
        <f t="shared" si="11"/>
        <v>27</v>
      </c>
      <c r="D27">
        <f t="shared" si="11"/>
        <v>36</v>
      </c>
      <c r="E27" t="str">
        <f t="shared" si="12"/>
        <v>Y2Nl</v>
      </c>
      <c r="F27" t="str">
        <f t="shared" si="12"/>
        <v>dmFu</v>
      </c>
      <c r="G27" t="str">
        <f t="shared" si="12"/>
        <v>c0Bs</v>
      </c>
      <c r="H27" t="str">
        <f t="shared" si="12"/>
        <v>dW1i</v>
      </c>
      <c r="I27" t="str">
        <f t="shared" si="12"/>
        <v>ZXJ0</v>
      </c>
      <c r="J27" t="str">
        <f t="shared" si="12"/>
        <v>b24u</v>
      </c>
      <c r="K27" t="str">
        <f t="shared" si="12"/>
        <v>azEy</v>
      </c>
      <c r="L27" t="str">
        <f t="shared" si="12"/>
        <v>LnR4</v>
      </c>
      <c r="M27" t="str">
        <f t="shared" si="12"/>
        <v>LnVz</v>
      </c>
      <c r="N27" t="str">
        <f t="shared" si="12"/>
        <v/>
      </c>
      <c r="O27" t="str">
        <f t="shared" si="12"/>
        <v/>
      </c>
      <c r="P27" t="str">
        <f t="shared" si="12"/>
        <v/>
      </c>
      <c r="Q27" t="str">
        <f t="shared" si="12"/>
        <v/>
      </c>
      <c r="R27" t="str">
        <f t="shared" si="12"/>
        <v/>
      </c>
      <c r="S27" t="str">
        <f t="shared" si="12"/>
        <v/>
      </c>
      <c r="T27" t="str">
        <f t="shared" si="9"/>
        <v/>
      </c>
      <c r="U27" t="str">
        <f t="shared" si="9"/>
        <v/>
      </c>
    </row>
    <row r="28" spans="1:21" x14ac:dyDescent="0.2">
      <c r="A28" s="1" t="s">
        <v>63</v>
      </c>
      <c r="B28" t="s">
        <v>201</v>
      </c>
      <c r="C28">
        <f t="shared" si="11"/>
        <v>27</v>
      </c>
      <c r="D28">
        <f t="shared" si="11"/>
        <v>36</v>
      </c>
      <c r="E28" t="str">
        <f t="shared" si="12"/>
        <v>cmVl</v>
      </c>
      <c r="F28" t="str">
        <f t="shared" si="12"/>
        <v>emVs</v>
      </c>
      <c r="G28" t="str">
        <f t="shared" si="12"/>
        <v>bEBs</v>
      </c>
      <c r="H28" t="str">
        <f t="shared" si="12"/>
        <v>dW1i</v>
      </c>
      <c r="I28" t="str">
        <f t="shared" si="12"/>
        <v>ZXJ0</v>
      </c>
      <c r="J28" t="str">
        <f t="shared" si="12"/>
        <v>b24u</v>
      </c>
      <c r="K28" t="str">
        <f t="shared" si="12"/>
        <v>azEy</v>
      </c>
      <c r="L28" t="str">
        <f t="shared" si="12"/>
        <v>LnR4</v>
      </c>
      <c r="M28" t="str">
        <f t="shared" si="12"/>
        <v>LnVz</v>
      </c>
      <c r="N28" t="str">
        <f t="shared" si="12"/>
        <v/>
      </c>
      <c r="O28" t="str">
        <f t="shared" si="12"/>
        <v/>
      </c>
      <c r="P28" t="str">
        <f t="shared" si="12"/>
        <v/>
      </c>
      <c r="Q28" t="str">
        <f t="shared" si="12"/>
        <v/>
      </c>
      <c r="R28" t="str">
        <f t="shared" si="12"/>
        <v/>
      </c>
      <c r="S28" t="str">
        <f t="shared" si="12"/>
        <v/>
      </c>
      <c r="T28" t="str">
        <f t="shared" si="9"/>
        <v/>
      </c>
      <c r="U28" t="str">
        <f t="shared" si="9"/>
        <v/>
      </c>
    </row>
    <row r="29" spans="1:21" x14ac:dyDescent="0.2">
      <c r="A29" s="1" t="s">
        <v>65</v>
      </c>
      <c r="B29" t="s">
        <v>202</v>
      </c>
      <c r="C29">
        <f t="shared" si="11"/>
        <v>29</v>
      </c>
      <c r="D29">
        <f t="shared" si="11"/>
        <v>40</v>
      </c>
      <c r="E29" t="str">
        <f t="shared" si="12"/>
        <v>ZHRm</v>
      </c>
      <c r="F29" t="str">
        <f t="shared" si="12"/>
        <v>YWly</v>
      </c>
      <c r="G29" t="str">
        <f t="shared" si="12"/>
        <v>bGV5</v>
      </c>
      <c r="H29" t="str">
        <f t="shared" si="12"/>
        <v>QGx1</v>
      </c>
      <c r="I29" t="str">
        <f t="shared" si="12"/>
        <v>bWJl</v>
      </c>
      <c r="J29" t="str">
        <f t="shared" si="12"/>
        <v>cnRv</v>
      </c>
      <c r="K29" t="str">
        <f t="shared" si="12"/>
        <v>bi5r</v>
      </c>
      <c r="L29" t="str">
        <f t="shared" si="12"/>
        <v>MTIu</v>
      </c>
      <c r="M29" t="str">
        <f t="shared" si="12"/>
        <v>dHgu</v>
      </c>
      <c r="N29" t="str">
        <f t="shared" si="12"/>
        <v>dXM=</v>
      </c>
      <c r="O29" t="str">
        <f t="shared" si="12"/>
        <v/>
      </c>
      <c r="P29" t="str">
        <f t="shared" si="12"/>
        <v/>
      </c>
      <c r="Q29" t="str">
        <f t="shared" si="12"/>
        <v/>
      </c>
      <c r="R29" t="str">
        <f t="shared" si="12"/>
        <v/>
      </c>
      <c r="S29" t="str">
        <f t="shared" si="12"/>
        <v/>
      </c>
      <c r="T29" t="str">
        <f t="shared" si="9"/>
        <v/>
      </c>
      <c r="U29" t="str">
        <f t="shared" si="9"/>
        <v/>
      </c>
    </row>
    <row r="30" spans="1:21" x14ac:dyDescent="0.2">
      <c r="A30" s="1" t="s">
        <v>67</v>
      </c>
      <c r="B30" t="s">
        <v>203</v>
      </c>
      <c r="C30">
        <f t="shared" si="11"/>
        <v>28</v>
      </c>
      <c r="D30">
        <f t="shared" si="11"/>
        <v>40</v>
      </c>
      <c r="E30" t="str">
        <f t="shared" si="12"/>
        <v>c2hm</v>
      </c>
      <c r="F30" t="str">
        <f t="shared" si="12"/>
        <v>b3Jy</v>
      </c>
      <c r="G30" t="str">
        <f t="shared" si="12"/>
        <v>ZXRA</v>
      </c>
      <c r="H30" t="str">
        <f t="shared" si="12"/>
        <v>bHVt</v>
      </c>
      <c r="I30" t="str">
        <f t="shared" si="12"/>
        <v>YmVy</v>
      </c>
      <c r="J30" t="str">
        <f t="shared" si="12"/>
        <v>dG9u</v>
      </c>
      <c r="K30" t="str">
        <f t="shared" si="12"/>
        <v>Lmsx</v>
      </c>
      <c r="L30" t="str">
        <f t="shared" si="12"/>
        <v>Mi50</v>
      </c>
      <c r="M30" t="str">
        <f t="shared" si="12"/>
        <v>eC51</v>
      </c>
      <c r="N30" t="str">
        <f t="shared" si="12"/>
        <v>cw==</v>
      </c>
      <c r="O30" t="str">
        <f t="shared" si="12"/>
        <v/>
      </c>
      <c r="P30" t="str">
        <f t="shared" si="12"/>
        <v/>
      </c>
      <c r="Q30" t="str">
        <f t="shared" si="12"/>
        <v/>
      </c>
      <c r="R30" t="str">
        <f t="shared" si="12"/>
        <v/>
      </c>
      <c r="S30" t="str">
        <f t="shared" si="12"/>
        <v/>
      </c>
      <c r="T30" t="str">
        <f t="shared" si="9"/>
        <v/>
      </c>
      <c r="U30" t="str">
        <f t="shared" si="9"/>
        <v/>
      </c>
    </row>
    <row r="31" spans="1:21" x14ac:dyDescent="0.2">
      <c r="A31" s="1" t="s">
        <v>69</v>
      </c>
      <c r="B31" t="s">
        <v>204</v>
      </c>
      <c r="C31">
        <f t="shared" si="11"/>
        <v>29</v>
      </c>
      <c r="D31">
        <f t="shared" si="11"/>
        <v>40</v>
      </c>
      <c r="E31" t="str">
        <f t="shared" si="12"/>
        <v>a21n</v>
      </c>
      <c r="F31" t="str">
        <f t="shared" si="12"/>
        <v>YWxs</v>
      </c>
      <c r="G31" t="str">
        <f t="shared" si="12"/>
        <v>aWVy</v>
      </c>
      <c r="H31" t="str">
        <f t="shared" si="12"/>
        <v>QGx1</v>
      </c>
      <c r="I31" t="str">
        <f t="shared" si="12"/>
        <v>bWJl</v>
      </c>
      <c r="J31" t="str">
        <f t="shared" si="12"/>
        <v>cnRv</v>
      </c>
      <c r="K31" t="str">
        <f t="shared" si="12"/>
        <v>bi5r</v>
      </c>
      <c r="L31" t="str">
        <f t="shared" si="12"/>
        <v>MTIu</v>
      </c>
      <c r="M31" t="str">
        <f t="shared" si="12"/>
        <v>dHgu</v>
      </c>
      <c r="N31" t="str">
        <f t="shared" si="12"/>
        <v>dXM=</v>
      </c>
      <c r="O31" t="str">
        <f t="shared" si="12"/>
        <v/>
      </c>
      <c r="P31" t="str">
        <f t="shared" si="12"/>
        <v/>
      </c>
      <c r="Q31" t="str">
        <f t="shared" si="12"/>
        <v/>
      </c>
      <c r="R31" t="str">
        <f t="shared" si="12"/>
        <v/>
      </c>
      <c r="S31" t="str">
        <f t="shared" si="12"/>
        <v/>
      </c>
      <c r="T31" t="str">
        <f t="shared" si="9"/>
        <v/>
      </c>
      <c r="U31" t="str">
        <f t="shared" si="9"/>
        <v/>
      </c>
    </row>
    <row r="32" spans="1:21" x14ac:dyDescent="0.2">
      <c r="A32" s="1" t="s">
        <v>71</v>
      </c>
      <c r="B32" t="s">
        <v>209</v>
      </c>
      <c r="C32">
        <f t="shared" ref="C32:C94" si="13">LEN(A32)</f>
        <v>27</v>
      </c>
      <c r="D32">
        <f t="shared" ref="D32:D94" si="14">LEN(B32)</f>
        <v>36</v>
      </c>
      <c r="E32" t="str">
        <f t="shared" si="12"/>
        <v>bmln</v>
      </c>
      <c r="F32" t="str">
        <f t="shared" si="12"/>
        <v>aWJi</v>
      </c>
      <c r="G32" t="str">
        <f t="shared" si="12"/>
        <v>c0Bs</v>
      </c>
      <c r="H32" t="str">
        <f t="shared" si="12"/>
        <v>dW1i</v>
      </c>
      <c r="I32" t="str">
        <f t="shared" si="12"/>
        <v>ZXJ0</v>
      </c>
      <c r="J32" t="str">
        <f t="shared" si="12"/>
        <v>b24u</v>
      </c>
      <c r="K32" t="str">
        <f t="shared" si="12"/>
        <v>azEy</v>
      </c>
      <c r="L32" t="str">
        <f t="shared" si="12"/>
        <v>LnR4</v>
      </c>
      <c r="M32" t="str">
        <f t="shared" si="12"/>
        <v>LnVz</v>
      </c>
      <c r="N32" t="str">
        <f t="shared" si="12"/>
        <v/>
      </c>
      <c r="O32" t="str">
        <f t="shared" si="12"/>
        <v/>
      </c>
      <c r="P32" t="str">
        <f t="shared" si="12"/>
        <v/>
      </c>
      <c r="Q32" t="str">
        <f t="shared" si="12"/>
        <v/>
      </c>
      <c r="R32" t="str">
        <f t="shared" si="12"/>
        <v/>
      </c>
      <c r="S32" t="str">
        <f t="shared" si="12"/>
        <v/>
      </c>
    </row>
    <row r="33" spans="1:19" x14ac:dyDescent="0.2">
      <c r="A33" s="1" t="s">
        <v>73</v>
      </c>
      <c r="B33" t="s">
        <v>210</v>
      </c>
      <c r="C33">
        <f t="shared" si="13"/>
        <v>29</v>
      </c>
      <c r="D33">
        <f t="shared" si="14"/>
        <v>40</v>
      </c>
      <c r="E33" t="str">
        <f t="shared" si="12"/>
        <v>aWFn</v>
      </c>
      <c r="F33" t="str">
        <f t="shared" si="12"/>
        <v>aWxj</v>
      </c>
      <c r="G33" t="str">
        <f t="shared" si="12"/>
        <v>aGVy</v>
      </c>
      <c r="H33" t="str">
        <f t="shared" si="12"/>
        <v>QGx1</v>
      </c>
      <c r="I33" t="str">
        <f t="shared" si="12"/>
        <v>bWJl</v>
      </c>
      <c r="J33" t="str">
        <f t="shared" si="12"/>
        <v>cnRv</v>
      </c>
      <c r="K33" t="str">
        <f t="shared" si="12"/>
        <v>bi5r</v>
      </c>
      <c r="L33" t="str">
        <f t="shared" si="12"/>
        <v>MTIu</v>
      </c>
      <c r="M33" t="str">
        <f t="shared" si="12"/>
        <v>dHgu</v>
      </c>
      <c r="N33" t="str">
        <f t="shared" si="12"/>
        <v>dXM=</v>
      </c>
      <c r="O33" t="str">
        <f t="shared" si="12"/>
        <v/>
      </c>
      <c r="P33" t="str">
        <f t="shared" si="12"/>
        <v/>
      </c>
      <c r="Q33" t="str">
        <f t="shared" si="12"/>
        <v/>
      </c>
      <c r="R33" t="str">
        <f t="shared" si="12"/>
        <v/>
      </c>
      <c r="S33" t="str">
        <f t="shared" si="12"/>
        <v/>
      </c>
    </row>
    <row r="34" spans="1:19" x14ac:dyDescent="0.2">
      <c r="A34" s="1" t="s">
        <v>75</v>
      </c>
      <c r="B34" t="s">
        <v>211</v>
      </c>
      <c r="C34">
        <f t="shared" si="13"/>
        <v>31</v>
      </c>
      <c r="D34">
        <f t="shared" si="14"/>
        <v>44</v>
      </c>
      <c r="E34" t="str">
        <f t="shared" si="12"/>
        <v>a25n</v>
      </c>
      <c r="F34" t="str">
        <f t="shared" si="12"/>
        <v>aWxs</v>
      </c>
      <c r="G34" t="str">
        <f t="shared" si="12"/>
        <v>ZXNw</v>
      </c>
      <c r="H34" t="str">
        <f t="shared" si="12"/>
        <v>aWVA</v>
      </c>
      <c r="I34" t="str">
        <f t="shared" si="12"/>
        <v>bHVt</v>
      </c>
      <c r="J34" t="str">
        <f t="shared" si="12"/>
        <v>YmVy</v>
      </c>
      <c r="K34" t="str">
        <f t="shared" si="12"/>
        <v>dG9u</v>
      </c>
      <c r="L34" t="str">
        <f t="shared" si="12"/>
        <v>Lmsx</v>
      </c>
      <c r="M34" t="str">
        <f t="shared" si="12"/>
        <v>Mi50</v>
      </c>
      <c r="N34" t="str">
        <f t="shared" si="12"/>
        <v>eC51</v>
      </c>
      <c r="O34" t="str">
        <f t="shared" si="12"/>
        <v>cw==</v>
      </c>
      <c r="P34" t="str">
        <f t="shared" si="12"/>
        <v/>
      </c>
      <c r="Q34" t="str">
        <f t="shared" si="12"/>
        <v/>
      </c>
      <c r="R34" t="str">
        <f t="shared" si="12"/>
        <v/>
      </c>
      <c r="S34" t="str">
        <f t="shared" si="12"/>
        <v/>
      </c>
    </row>
    <row r="35" spans="1:19" x14ac:dyDescent="0.2">
      <c r="A35" s="1" t="s">
        <v>77</v>
      </c>
      <c r="B35" t="s">
        <v>212</v>
      </c>
      <c r="C35">
        <f t="shared" si="13"/>
        <v>27</v>
      </c>
      <c r="D35">
        <f t="shared" si="14"/>
        <v>36</v>
      </c>
      <c r="E35" t="str">
        <f t="shared" si="12"/>
        <v>dGxn</v>
      </c>
      <c r="F35" t="str">
        <f t="shared" si="12"/>
        <v>bGF6</v>
      </c>
      <c r="G35" t="str">
        <f t="shared" si="12"/>
        <v>ZUBs</v>
      </c>
      <c r="H35" t="str">
        <f t="shared" si="12"/>
        <v>dW1i</v>
      </c>
      <c r="I35" t="str">
        <f t="shared" si="12"/>
        <v>ZXJ0</v>
      </c>
      <c r="J35" t="str">
        <f t="shared" si="12"/>
        <v>b24u</v>
      </c>
      <c r="K35" t="str">
        <f t="shared" si="12"/>
        <v>azEy</v>
      </c>
      <c r="L35" t="str">
        <f t="shared" si="12"/>
        <v>LnR4</v>
      </c>
      <c r="M35" t="str">
        <f t="shared" si="12"/>
        <v>LnVz</v>
      </c>
      <c r="N35" t="str">
        <f t="shared" si="12"/>
        <v/>
      </c>
      <c r="O35" t="str">
        <f t="shared" si="12"/>
        <v/>
      </c>
      <c r="P35" t="str">
        <f t="shared" si="12"/>
        <v/>
      </c>
      <c r="Q35" t="str">
        <f t="shared" si="12"/>
        <v/>
      </c>
      <c r="R35" t="str">
        <f t="shared" si="12"/>
        <v/>
      </c>
      <c r="S35" t="str">
        <f t="shared" si="12"/>
        <v/>
      </c>
    </row>
    <row r="36" spans="1:19" x14ac:dyDescent="0.2">
      <c r="A36" s="1" t="s">
        <v>79</v>
      </c>
      <c r="B36" t="s">
        <v>213</v>
      </c>
      <c r="C36">
        <f t="shared" si="13"/>
        <v>29</v>
      </c>
      <c r="D36">
        <f t="shared" si="14"/>
        <v>40</v>
      </c>
      <c r="E36" t="str">
        <f t="shared" si="12"/>
        <v>ZGxo</v>
      </c>
      <c r="F36" t="str">
        <f t="shared" si="12"/>
        <v>YW1t</v>
      </c>
      <c r="G36" t="str">
        <f t="shared" si="12"/>
        <v>ZXR0</v>
      </c>
      <c r="H36" t="str">
        <f t="shared" si="12"/>
        <v>QGx1</v>
      </c>
      <c r="I36" t="str">
        <f t="shared" si="12"/>
        <v>bWJl</v>
      </c>
      <c r="J36" t="str">
        <f t="shared" si="12"/>
        <v>cnRv</v>
      </c>
      <c r="K36" t="str">
        <f t="shared" si="12"/>
        <v>bi5r</v>
      </c>
      <c r="L36" t="str">
        <f t="shared" si="12"/>
        <v>MTIu</v>
      </c>
      <c r="M36" t="str">
        <f t="shared" si="12"/>
        <v>dHgu</v>
      </c>
      <c r="N36" t="str">
        <f t="shared" si="12"/>
        <v>dXM=</v>
      </c>
      <c r="O36" t="str">
        <f t="shared" si="12"/>
        <v/>
      </c>
      <c r="P36" t="str">
        <f t="shared" si="12"/>
        <v/>
      </c>
      <c r="Q36" t="str">
        <f t="shared" si="12"/>
        <v/>
      </c>
      <c r="R36" t="str">
        <f t="shared" si="12"/>
        <v/>
      </c>
      <c r="S36" t="str">
        <f t="shared" si="12"/>
        <v/>
      </c>
    </row>
    <row r="37" spans="1:19" x14ac:dyDescent="0.2">
      <c r="A37" s="1" t="s">
        <v>82</v>
      </c>
      <c r="B37" t="s">
        <v>214</v>
      </c>
      <c r="C37">
        <f t="shared" si="13"/>
        <v>28</v>
      </c>
      <c r="D37">
        <f t="shared" si="14"/>
        <v>40</v>
      </c>
      <c r="E37" t="str">
        <f t="shared" si="12"/>
        <v>ZGFo</v>
      </c>
      <c r="F37" t="str">
        <f t="shared" si="12"/>
        <v>YW5z</v>
      </c>
      <c r="G37" t="str">
        <f t="shared" si="12"/>
        <v>b25A</v>
      </c>
      <c r="H37" t="str">
        <f t="shared" si="12"/>
        <v>bHVt</v>
      </c>
      <c r="I37" t="str">
        <f t="shared" si="12"/>
        <v>YmVy</v>
      </c>
      <c r="J37" t="str">
        <f t="shared" si="12"/>
        <v>dG9u</v>
      </c>
      <c r="K37" t="str">
        <f t="shared" si="12"/>
        <v>Lmsx</v>
      </c>
      <c r="L37" t="str">
        <f t="shared" si="12"/>
        <v>Mi50</v>
      </c>
      <c r="M37" t="str">
        <f t="shared" si="12"/>
        <v>eC51</v>
      </c>
      <c r="N37" t="str">
        <f t="shared" si="12"/>
        <v>cw==</v>
      </c>
      <c r="O37" t="str">
        <f t="shared" si="12"/>
        <v/>
      </c>
      <c r="P37" t="str">
        <f t="shared" si="12"/>
        <v/>
      </c>
      <c r="Q37" t="str">
        <f t="shared" si="12"/>
        <v/>
      </c>
      <c r="R37" t="str">
        <f t="shared" si="12"/>
        <v/>
      </c>
      <c r="S37" t="str">
        <f t="shared" si="12"/>
        <v/>
      </c>
    </row>
    <row r="38" spans="1:19" x14ac:dyDescent="0.2">
      <c r="A38" s="1" t="s">
        <v>85</v>
      </c>
      <c r="B38" t="s">
        <v>215</v>
      </c>
      <c r="C38">
        <f t="shared" si="13"/>
        <v>28</v>
      </c>
      <c r="D38">
        <f t="shared" si="14"/>
        <v>40</v>
      </c>
      <c r="E38" t="str">
        <f t="shared" si="12"/>
        <v>am1o</v>
      </c>
      <c r="F38" t="str">
        <f t="shared" si="12"/>
        <v>YXJs</v>
      </c>
      <c r="G38" t="str">
        <f t="shared" si="12"/>
        <v>YW5A</v>
      </c>
      <c r="H38" t="str">
        <f t="shared" si="12"/>
        <v>bHVt</v>
      </c>
      <c r="I38" t="str">
        <f t="shared" si="12"/>
        <v>YmVy</v>
      </c>
      <c r="J38" t="str">
        <f t="shared" si="12"/>
        <v>dG9u</v>
      </c>
      <c r="K38" t="str">
        <f t="shared" si="12"/>
        <v>Lmsx</v>
      </c>
      <c r="L38" t="str">
        <f t="shared" si="12"/>
        <v>Mi50</v>
      </c>
      <c r="M38" t="str">
        <f t="shared" si="12"/>
        <v>eC51</v>
      </c>
      <c r="N38" t="str">
        <f t="shared" si="12"/>
        <v>cw==</v>
      </c>
      <c r="O38" t="str">
        <f t="shared" si="12"/>
        <v/>
      </c>
      <c r="P38" t="str">
        <f t="shared" si="12"/>
        <v/>
      </c>
      <c r="Q38" t="str">
        <f t="shared" si="12"/>
        <v/>
      </c>
      <c r="R38" t="str">
        <f t="shared" si="12"/>
        <v/>
      </c>
      <c r="S38" t="str">
        <f t="shared" si="12"/>
        <v/>
      </c>
    </row>
    <row r="39" spans="1:19" x14ac:dyDescent="0.2">
      <c r="A39" s="1" t="s">
        <v>87</v>
      </c>
      <c r="C39">
        <f t="shared" si="13"/>
        <v>27</v>
      </c>
      <c r="D39">
        <f t="shared" si="14"/>
        <v>0</v>
      </c>
      <c r="E39" t="str">
        <f t="shared" si="12"/>
        <v/>
      </c>
      <c r="F39" t="str">
        <f t="shared" si="12"/>
        <v/>
      </c>
      <c r="G39" t="str">
        <f t="shared" si="12"/>
        <v/>
      </c>
      <c r="H39" t="str">
        <f t="shared" si="12"/>
        <v/>
      </c>
      <c r="I39" t="str">
        <f t="shared" si="12"/>
        <v/>
      </c>
      <c r="J39" t="str">
        <f t="shared" si="12"/>
        <v/>
      </c>
      <c r="K39" t="str">
        <f t="shared" si="12"/>
        <v/>
      </c>
      <c r="L39" t="str">
        <f t="shared" si="12"/>
        <v/>
      </c>
      <c r="M39" t="str">
        <f t="shared" si="12"/>
        <v/>
      </c>
      <c r="N39" t="str">
        <f t="shared" si="12"/>
        <v/>
      </c>
      <c r="O39" t="str">
        <f t="shared" si="12"/>
        <v/>
      </c>
      <c r="P39" t="str">
        <f t="shared" si="12"/>
        <v/>
      </c>
      <c r="Q39" t="str">
        <f t="shared" si="12"/>
        <v/>
      </c>
      <c r="R39" t="str">
        <f t="shared" si="12"/>
        <v/>
      </c>
      <c r="S39" t="str">
        <f t="shared" si="12"/>
        <v/>
      </c>
    </row>
    <row r="40" spans="1:19" x14ac:dyDescent="0.2">
      <c r="A40" s="1" t="s">
        <v>89</v>
      </c>
      <c r="C40">
        <f t="shared" si="13"/>
        <v>28</v>
      </c>
      <c r="D40">
        <f t="shared" si="14"/>
        <v>0</v>
      </c>
      <c r="E40" t="str">
        <f t="shared" si="12"/>
        <v/>
      </c>
      <c r="F40" t="str">
        <f t="shared" si="12"/>
        <v/>
      </c>
      <c r="G40" t="str">
        <f t="shared" si="12"/>
        <v/>
      </c>
      <c r="H40" t="str">
        <f t="shared" si="12"/>
        <v/>
      </c>
      <c r="I40" t="str">
        <f t="shared" si="12"/>
        <v/>
      </c>
      <c r="J40" t="str">
        <f t="shared" si="12"/>
        <v/>
      </c>
      <c r="K40" t="str">
        <f t="shared" si="12"/>
        <v/>
      </c>
      <c r="L40" t="str">
        <f t="shared" si="12"/>
        <v/>
      </c>
      <c r="M40" t="str">
        <f t="shared" si="12"/>
        <v/>
      </c>
      <c r="N40" t="str">
        <f t="shared" si="12"/>
        <v/>
      </c>
      <c r="O40" t="str">
        <f t="shared" si="12"/>
        <v/>
      </c>
      <c r="P40" t="str">
        <f t="shared" si="12"/>
        <v/>
      </c>
      <c r="Q40" t="str">
        <f t="shared" si="12"/>
        <v/>
      </c>
      <c r="R40" t="str">
        <f t="shared" si="12"/>
        <v/>
      </c>
      <c r="S40" t="str">
        <f t="shared" ref="M40:S55" si="15">MID($B40,(COLUMN()-5)*4+1,4)</f>
        <v/>
      </c>
    </row>
    <row r="41" spans="1:19" x14ac:dyDescent="0.2">
      <c r="A41" s="1" t="s">
        <v>91</v>
      </c>
      <c r="C41">
        <f t="shared" si="13"/>
        <v>27</v>
      </c>
      <c r="D41">
        <f t="shared" si="14"/>
        <v>0</v>
      </c>
      <c r="E41" t="str">
        <f t="shared" si="12"/>
        <v/>
      </c>
      <c r="F41" t="str">
        <f t="shared" si="12"/>
        <v/>
      </c>
      <c r="G41" t="str">
        <f t="shared" si="12"/>
        <v/>
      </c>
      <c r="H41" t="str">
        <f t="shared" si="12"/>
        <v/>
      </c>
      <c r="I41" t="str">
        <f t="shared" si="12"/>
        <v/>
      </c>
      <c r="J41" t="str">
        <f t="shared" si="12"/>
        <v/>
      </c>
      <c r="K41" t="str">
        <f t="shared" si="12"/>
        <v/>
      </c>
      <c r="L41" t="str">
        <f t="shared" si="12"/>
        <v/>
      </c>
      <c r="M41" t="str">
        <f t="shared" si="15"/>
        <v/>
      </c>
      <c r="N41" t="str">
        <f t="shared" si="15"/>
        <v/>
      </c>
      <c r="O41" t="str">
        <f t="shared" si="15"/>
        <v/>
      </c>
      <c r="P41" t="str">
        <f t="shared" si="15"/>
        <v/>
      </c>
      <c r="Q41" t="str">
        <f t="shared" si="15"/>
        <v/>
      </c>
      <c r="R41" t="str">
        <f t="shared" si="15"/>
        <v/>
      </c>
      <c r="S41" t="str">
        <f t="shared" si="15"/>
        <v/>
      </c>
    </row>
    <row r="42" spans="1:19" x14ac:dyDescent="0.2">
      <c r="A42" s="1" t="s">
        <v>93</v>
      </c>
      <c r="C42">
        <f t="shared" si="13"/>
        <v>28</v>
      </c>
      <c r="D42">
        <f t="shared" si="14"/>
        <v>0</v>
      </c>
      <c r="E42" t="str">
        <f t="shared" ref="E42:L70" si="16">MID($B42,(COLUMN()-5)*4+1,4)</f>
        <v/>
      </c>
      <c r="F42" t="str">
        <f t="shared" si="16"/>
        <v/>
      </c>
      <c r="G42" t="str">
        <f t="shared" si="16"/>
        <v/>
      </c>
      <c r="H42" t="str">
        <f t="shared" si="16"/>
        <v/>
      </c>
      <c r="I42" t="str">
        <f t="shared" si="16"/>
        <v/>
      </c>
      <c r="J42" t="str">
        <f t="shared" si="16"/>
        <v/>
      </c>
      <c r="K42" t="str">
        <f t="shared" si="16"/>
        <v/>
      </c>
      <c r="L42" t="str">
        <f t="shared" si="16"/>
        <v/>
      </c>
      <c r="M42" t="str">
        <f t="shared" si="15"/>
        <v/>
      </c>
      <c r="N42" t="str">
        <f t="shared" si="15"/>
        <v/>
      </c>
      <c r="O42" t="str">
        <f t="shared" si="15"/>
        <v/>
      </c>
      <c r="P42" t="str">
        <f t="shared" si="15"/>
        <v/>
      </c>
      <c r="Q42" t="str">
        <f t="shared" si="15"/>
        <v/>
      </c>
      <c r="R42" t="str">
        <f t="shared" si="15"/>
        <v/>
      </c>
      <c r="S42" t="str">
        <f t="shared" si="15"/>
        <v/>
      </c>
    </row>
    <row r="43" spans="1:19" x14ac:dyDescent="0.2">
      <c r="A43" s="1" t="s">
        <v>95</v>
      </c>
      <c r="C43">
        <f t="shared" si="13"/>
        <v>28</v>
      </c>
      <c r="D43">
        <f t="shared" si="14"/>
        <v>0</v>
      </c>
      <c r="E43" t="str">
        <f t="shared" si="16"/>
        <v/>
      </c>
      <c r="F43" t="str">
        <f t="shared" si="16"/>
        <v/>
      </c>
      <c r="G43" t="str">
        <f t="shared" si="16"/>
        <v/>
      </c>
      <c r="H43" t="str">
        <f t="shared" si="16"/>
        <v/>
      </c>
      <c r="I43" t="str">
        <f t="shared" si="16"/>
        <v/>
      </c>
      <c r="J43" t="str">
        <f t="shared" si="16"/>
        <v/>
      </c>
      <c r="K43" t="str">
        <f t="shared" si="16"/>
        <v/>
      </c>
      <c r="L43" t="str">
        <f t="shared" si="16"/>
        <v/>
      </c>
      <c r="M43" t="str">
        <f t="shared" si="15"/>
        <v/>
      </c>
      <c r="N43" t="str">
        <f t="shared" si="15"/>
        <v/>
      </c>
      <c r="O43" t="str">
        <f t="shared" si="15"/>
        <v/>
      </c>
      <c r="P43" t="str">
        <f t="shared" si="15"/>
        <v/>
      </c>
      <c r="Q43" t="str">
        <f t="shared" si="15"/>
        <v/>
      </c>
      <c r="R43" t="str">
        <f t="shared" si="15"/>
        <v/>
      </c>
      <c r="S43" t="str">
        <f t="shared" si="15"/>
        <v/>
      </c>
    </row>
    <row r="44" spans="1:19" x14ac:dyDescent="0.2">
      <c r="A44" s="1" t="s">
        <v>97</v>
      </c>
      <c r="C44">
        <f t="shared" si="13"/>
        <v>28</v>
      </c>
      <c r="D44">
        <f t="shared" si="14"/>
        <v>0</v>
      </c>
      <c r="E44" t="str">
        <f t="shared" si="16"/>
        <v/>
      </c>
      <c r="F44" t="str">
        <f t="shared" si="16"/>
        <v/>
      </c>
      <c r="G44" t="str">
        <f t="shared" si="16"/>
        <v/>
      </c>
      <c r="H44" t="str">
        <f t="shared" si="16"/>
        <v/>
      </c>
      <c r="I44" t="str">
        <f t="shared" si="16"/>
        <v/>
      </c>
      <c r="J44" t="str">
        <f t="shared" si="16"/>
        <v/>
      </c>
      <c r="K44" t="str">
        <f t="shared" si="16"/>
        <v/>
      </c>
      <c r="L44" t="str">
        <f t="shared" si="16"/>
        <v/>
      </c>
      <c r="M44" t="str">
        <f t="shared" si="15"/>
        <v/>
      </c>
      <c r="N44" t="str">
        <f t="shared" si="15"/>
        <v/>
      </c>
      <c r="O44" t="str">
        <f t="shared" si="15"/>
        <v/>
      </c>
      <c r="P44" t="str">
        <f t="shared" si="15"/>
        <v/>
      </c>
      <c r="Q44" t="str">
        <f t="shared" si="15"/>
        <v/>
      </c>
      <c r="R44" t="str">
        <f t="shared" si="15"/>
        <v/>
      </c>
      <c r="S44" t="str">
        <f t="shared" si="15"/>
        <v/>
      </c>
    </row>
    <row r="45" spans="1:19" x14ac:dyDescent="0.2">
      <c r="A45" s="1" t="s">
        <v>99</v>
      </c>
      <c r="C45">
        <f t="shared" si="13"/>
        <v>29</v>
      </c>
      <c r="D45">
        <f t="shared" si="14"/>
        <v>0</v>
      </c>
      <c r="E45" t="str">
        <f t="shared" si="16"/>
        <v/>
      </c>
      <c r="F45" t="str">
        <f t="shared" si="16"/>
        <v/>
      </c>
      <c r="G45" t="str">
        <f t="shared" si="16"/>
        <v/>
      </c>
      <c r="H45" t="str">
        <f t="shared" si="16"/>
        <v/>
      </c>
      <c r="I45" t="str">
        <f t="shared" si="16"/>
        <v/>
      </c>
      <c r="J45" t="str">
        <f t="shared" si="16"/>
        <v/>
      </c>
      <c r="K45" t="str">
        <f t="shared" si="16"/>
        <v/>
      </c>
      <c r="L45" t="str">
        <f t="shared" si="16"/>
        <v/>
      </c>
      <c r="M45" t="str">
        <f t="shared" si="15"/>
        <v/>
      </c>
      <c r="N45" t="str">
        <f t="shared" si="15"/>
        <v/>
      </c>
      <c r="O45" t="str">
        <f t="shared" si="15"/>
        <v/>
      </c>
      <c r="P45" t="str">
        <f t="shared" si="15"/>
        <v/>
      </c>
      <c r="Q45" t="str">
        <f t="shared" si="15"/>
        <v/>
      </c>
      <c r="R45" t="str">
        <f t="shared" si="15"/>
        <v/>
      </c>
      <c r="S45" t="str">
        <f t="shared" si="15"/>
        <v/>
      </c>
    </row>
    <row r="46" spans="1:19" x14ac:dyDescent="0.2">
      <c r="A46" s="1" t="s">
        <v>101</v>
      </c>
      <c r="B46" t="s">
        <v>226</v>
      </c>
      <c r="C46">
        <f t="shared" si="13"/>
        <v>26</v>
      </c>
      <c r="D46">
        <f t="shared" si="14"/>
        <v>36</v>
      </c>
      <c r="E46" t="str">
        <f t="shared" si="16"/>
        <v>amFr</v>
      </c>
      <c r="F46" t="str">
        <f t="shared" si="16"/>
        <v>ZWxt</v>
      </c>
      <c r="G46" t="str">
        <f t="shared" si="16"/>
        <v>QGx1</v>
      </c>
      <c r="H46" t="str">
        <f t="shared" si="16"/>
        <v>bWJl</v>
      </c>
      <c r="I46" t="str">
        <f t="shared" si="16"/>
        <v>cnRv</v>
      </c>
      <c r="J46" t="str">
        <f t="shared" si="16"/>
        <v>bi5r</v>
      </c>
      <c r="K46" t="str">
        <f t="shared" si="16"/>
        <v>MTIu</v>
      </c>
      <c r="L46" t="str">
        <f t="shared" si="16"/>
        <v>dHgu</v>
      </c>
      <c r="M46" t="str">
        <f t="shared" si="15"/>
        <v>dXM=</v>
      </c>
      <c r="N46" t="str">
        <f t="shared" si="15"/>
        <v/>
      </c>
      <c r="O46" t="str">
        <f t="shared" si="15"/>
        <v/>
      </c>
      <c r="P46" t="str">
        <f t="shared" si="15"/>
        <v/>
      </c>
      <c r="Q46" t="str">
        <f t="shared" si="15"/>
        <v/>
      </c>
      <c r="R46" t="str">
        <f t="shared" si="15"/>
        <v/>
      </c>
      <c r="S46" t="str">
        <f t="shared" si="15"/>
        <v/>
      </c>
    </row>
    <row r="47" spans="1:19" x14ac:dyDescent="0.2">
      <c r="A47" s="1" t="s">
        <v>103</v>
      </c>
      <c r="B47" t="s">
        <v>227</v>
      </c>
      <c r="C47">
        <f t="shared" si="13"/>
        <v>30</v>
      </c>
      <c r="D47">
        <f t="shared" si="14"/>
        <v>40</v>
      </c>
      <c r="E47" t="str">
        <f t="shared" si="16"/>
        <v>a2xr</v>
      </c>
      <c r="F47" t="str">
        <f t="shared" si="16"/>
        <v>aWxs</v>
      </c>
      <c r="G47" t="str">
        <f t="shared" si="16"/>
        <v>b3Vn</v>
      </c>
      <c r="H47" t="str">
        <f t="shared" si="16"/>
        <v>aEBs</v>
      </c>
      <c r="I47" t="str">
        <f t="shared" si="16"/>
        <v>dW1i</v>
      </c>
      <c r="J47" t="str">
        <f t="shared" si="16"/>
        <v>ZXJ0</v>
      </c>
      <c r="K47" t="str">
        <f t="shared" si="16"/>
        <v>b24u</v>
      </c>
      <c r="L47" t="str">
        <f t="shared" si="16"/>
        <v>azEy</v>
      </c>
      <c r="M47" t="str">
        <f t="shared" si="15"/>
        <v>LnR4</v>
      </c>
      <c r="N47" t="str">
        <f t="shared" si="15"/>
        <v>LnVz</v>
      </c>
      <c r="O47" t="str">
        <f t="shared" si="15"/>
        <v/>
      </c>
      <c r="P47" t="str">
        <f t="shared" si="15"/>
        <v/>
      </c>
      <c r="Q47" t="str">
        <f t="shared" si="15"/>
        <v/>
      </c>
      <c r="R47" t="str">
        <f t="shared" si="15"/>
        <v/>
      </c>
      <c r="S47" t="str">
        <f t="shared" si="15"/>
        <v/>
      </c>
    </row>
    <row r="48" spans="1:19" x14ac:dyDescent="0.2">
      <c r="A48" s="1" t="s">
        <v>105</v>
      </c>
      <c r="C48">
        <f t="shared" si="13"/>
        <v>26</v>
      </c>
      <c r="D48">
        <f t="shared" si="14"/>
        <v>0</v>
      </c>
      <c r="E48" t="str">
        <f t="shared" si="16"/>
        <v/>
      </c>
      <c r="F48" t="str">
        <f t="shared" si="16"/>
        <v/>
      </c>
      <c r="G48" t="str">
        <f t="shared" si="16"/>
        <v/>
      </c>
      <c r="H48" t="str">
        <f t="shared" si="16"/>
        <v/>
      </c>
      <c r="I48" t="str">
        <f t="shared" si="16"/>
        <v/>
      </c>
      <c r="J48" t="str">
        <f t="shared" si="16"/>
        <v/>
      </c>
      <c r="K48" t="str">
        <f t="shared" si="16"/>
        <v/>
      </c>
      <c r="L48" t="str">
        <f t="shared" si="16"/>
        <v/>
      </c>
      <c r="M48" t="str">
        <f t="shared" si="15"/>
        <v/>
      </c>
      <c r="N48" t="str">
        <f t="shared" si="15"/>
        <v/>
      </c>
      <c r="O48" t="str">
        <f t="shared" si="15"/>
        <v/>
      </c>
      <c r="P48" t="str">
        <f t="shared" si="15"/>
        <v/>
      </c>
      <c r="Q48" t="str">
        <f t="shared" si="15"/>
        <v/>
      </c>
      <c r="R48" t="str">
        <f t="shared" si="15"/>
        <v/>
      </c>
      <c r="S48" t="str">
        <f t="shared" si="15"/>
        <v/>
      </c>
    </row>
    <row r="49" spans="1:19" x14ac:dyDescent="0.2">
      <c r="A49" s="1" t="s">
        <v>107</v>
      </c>
      <c r="C49">
        <f t="shared" si="13"/>
        <v>26</v>
      </c>
      <c r="D49">
        <f t="shared" si="14"/>
        <v>0</v>
      </c>
      <c r="E49" t="str">
        <f t="shared" si="16"/>
        <v/>
      </c>
      <c r="F49" t="str">
        <f t="shared" si="16"/>
        <v/>
      </c>
      <c r="G49" t="str">
        <f t="shared" si="16"/>
        <v/>
      </c>
      <c r="H49" t="str">
        <f t="shared" si="16"/>
        <v/>
      </c>
      <c r="I49" t="str">
        <f t="shared" si="16"/>
        <v/>
      </c>
      <c r="J49" t="str">
        <f t="shared" si="16"/>
        <v/>
      </c>
      <c r="K49" t="str">
        <f t="shared" si="16"/>
        <v/>
      </c>
      <c r="L49" t="str">
        <f t="shared" si="16"/>
        <v/>
      </c>
      <c r="M49" t="str">
        <f t="shared" si="15"/>
        <v/>
      </c>
      <c r="N49" t="str">
        <f t="shared" si="15"/>
        <v/>
      </c>
      <c r="O49" t="str">
        <f t="shared" si="15"/>
        <v/>
      </c>
      <c r="P49" t="str">
        <f t="shared" si="15"/>
        <v/>
      </c>
      <c r="Q49" t="str">
        <f t="shared" si="15"/>
        <v/>
      </c>
      <c r="R49" t="str">
        <f t="shared" si="15"/>
        <v/>
      </c>
      <c r="S49" t="str">
        <f t="shared" si="15"/>
        <v/>
      </c>
    </row>
    <row r="50" spans="1:19" x14ac:dyDescent="0.2">
      <c r="A50" s="1" t="s">
        <v>109</v>
      </c>
      <c r="B50" t="s">
        <v>240</v>
      </c>
      <c r="C50">
        <f t="shared" si="13"/>
        <v>30</v>
      </c>
      <c r="D50">
        <f t="shared" si="14"/>
        <v>40</v>
      </c>
      <c r="E50" t="str">
        <f t="shared" si="16"/>
        <v>a2Fs</v>
      </c>
      <c r="F50" t="str">
        <f t="shared" si="16"/>
        <v>YW5n</v>
      </c>
      <c r="G50" t="str">
        <f t="shared" si="16"/>
        <v>c3Rv</v>
      </c>
      <c r="H50" t="str">
        <f t="shared" si="16"/>
        <v>bkBs</v>
      </c>
      <c r="I50" t="str">
        <f t="shared" si="16"/>
        <v>dW1i</v>
      </c>
      <c r="J50" t="str">
        <f t="shared" si="16"/>
        <v>ZXJ0</v>
      </c>
      <c r="K50" t="str">
        <f t="shared" si="16"/>
        <v>b24u</v>
      </c>
      <c r="L50" t="str">
        <f t="shared" si="16"/>
        <v>azEy</v>
      </c>
      <c r="M50" t="str">
        <f t="shared" si="15"/>
        <v>LnR4</v>
      </c>
      <c r="N50" t="str">
        <f t="shared" si="15"/>
        <v>LnVz</v>
      </c>
      <c r="O50" t="str">
        <f t="shared" si="15"/>
        <v/>
      </c>
      <c r="P50" t="str">
        <f t="shared" si="15"/>
        <v/>
      </c>
      <c r="Q50" t="str">
        <f t="shared" si="15"/>
        <v/>
      </c>
      <c r="R50" t="str">
        <f t="shared" si="15"/>
        <v/>
      </c>
      <c r="S50" t="str">
        <f t="shared" si="15"/>
        <v/>
      </c>
    </row>
    <row r="51" spans="1:19" x14ac:dyDescent="0.2">
      <c r="A51" s="1" t="s">
        <v>111</v>
      </c>
      <c r="C51">
        <f t="shared" si="13"/>
        <v>27</v>
      </c>
      <c r="D51">
        <f t="shared" si="14"/>
        <v>0</v>
      </c>
      <c r="E51" t="str">
        <f t="shared" si="16"/>
        <v/>
      </c>
      <c r="F51" t="str">
        <f t="shared" si="16"/>
        <v/>
      </c>
      <c r="G51" t="str">
        <f t="shared" si="16"/>
        <v/>
      </c>
      <c r="H51" t="str">
        <f t="shared" si="16"/>
        <v/>
      </c>
      <c r="I51" t="str">
        <f t="shared" si="16"/>
        <v/>
      </c>
      <c r="J51" t="str">
        <f t="shared" si="16"/>
        <v/>
      </c>
      <c r="K51" t="str">
        <f t="shared" si="16"/>
        <v/>
      </c>
      <c r="L51" t="str">
        <f t="shared" si="16"/>
        <v/>
      </c>
      <c r="M51" t="str">
        <f t="shared" si="15"/>
        <v/>
      </c>
      <c r="N51" t="str">
        <f t="shared" si="15"/>
        <v/>
      </c>
      <c r="O51" t="str">
        <f t="shared" si="15"/>
        <v/>
      </c>
      <c r="P51" t="str">
        <f t="shared" si="15"/>
        <v/>
      </c>
      <c r="Q51" t="str">
        <f t="shared" si="15"/>
        <v/>
      </c>
      <c r="R51" t="str">
        <f t="shared" si="15"/>
        <v/>
      </c>
      <c r="S51" t="str">
        <f t="shared" si="15"/>
        <v/>
      </c>
    </row>
    <row r="52" spans="1:19" x14ac:dyDescent="0.2">
      <c r="A52" s="1" t="s">
        <v>114</v>
      </c>
      <c r="C52">
        <f t="shared" si="13"/>
        <v>28</v>
      </c>
      <c r="D52">
        <f t="shared" si="14"/>
        <v>0</v>
      </c>
      <c r="E52" t="str">
        <f t="shared" si="16"/>
        <v/>
      </c>
      <c r="F52" t="str">
        <f t="shared" si="16"/>
        <v/>
      </c>
      <c r="G52" t="str">
        <f t="shared" si="16"/>
        <v/>
      </c>
      <c r="H52" t="str">
        <f t="shared" si="16"/>
        <v/>
      </c>
      <c r="I52" t="str">
        <f t="shared" si="16"/>
        <v/>
      </c>
      <c r="J52" t="str">
        <f t="shared" si="16"/>
        <v/>
      </c>
      <c r="K52" t="str">
        <f t="shared" si="16"/>
        <v/>
      </c>
      <c r="L52" t="str">
        <f t="shared" si="16"/>
        <v/>
      </c>
      <c r="M52" t="str">
        <f t="shared" si="15"/>
        <v/>
      </c>
      <c r="N52" t="str">
        <f t="shared" si="15"/>
        <v/>
      </c>
      <c r="O52" t="str">
        <f t="shared" si="15"/>
        <v/>
      </c>
      <c r="P52" t="str">
        <f t="shared" si="15"/>
        <v/>
      </c>
      <c r="Q52" t="str">
        <f t="shared" si="15"/>
        <v/>
      </c>
      <c r="R52" t="str">
        <f t="shared" si="15"/>
        <v/>
      </c>
      <c r="S52" t="str">
        <f t="shared" si="15"/>
        <v/>
      </c>
    </row>
    <row r="53" spans="1:19" x14ac:dyDescent="0.2">
      <c r="A53" s="1" t="s">
        <v>116</v>
      </c>
      <c r="C53">
        <f t="shared" si="13"/>
        <v>30</v>
      </c>
      <c r="D53">
        <f t="shared" si="14"/>
        <v>0</v>
      </c>
      <c r="E53" t="str">
        <f t="shared" si="16"/>
        <v/>
      </c>
      <c r="F53" t="str">
        <f t="shared" si="16"/>
        <v/>
      </c>
      <c r="G53" t="str">
        <f t="shared" si="16"/>
        <v/>
      </c>
      <c r="H53" t="str">
        <f t="shared" si="16"/>
        <v/>
      </c>
      <c r="I53" t="str">
        <f t="shared" si="16"/>
        <v/>
      </c>
      <c r="J53" t="str">
        <f t="shared" si="16"/>
        <v/>
      </c>
      <c r="K53" t="str">
        <f t="shared" si="16"/>
        <v/>
      </c>
      <c r="L53" t="str">
        <f t="shared" si="16"/>
        <v/>
      </c>
      <c r="M53" t="str">
        <f t="shared" si="15"/>
        <v/>
      </c>
      <c r="N53" t="str">
        <f t="shared" si="15"/>
        <v/>
      </c>
      <c r="O53" t="str">
        <f t="shared" si="15"/>
        <v/>
      </c>
      <c r="P53" t="str">
        <f t="shared" si="15"/>
        <v/>
      </c>
      <c r="Q53" t="str">
        <f t="shared" si="15"/>
        <v/>
      </c>
      <c r="R53" t="str">
        <f t="shared" si="15"/>
        <v/>
      </c>
      <c r="S53" t="str">
        <f t="shared" si="15"/>
        <v/>
      </c>
    </row>
    <row r="54" spans="1:19" x14ac:dyDescent="0.2">
      <c r="A54" s="1" t="s">
        <v>118</v>
      </c>
      <c r="C54">
        <f t="shared" si="13"/>
        <v>28</v>
      </c>
      <c r="D54">
        <f t="shared" si="14"/>
        <v>0</v>
      </c>
      <c r="E54" t="str">
        <f t="shared" si="16"/>
        <v/>
      </c>
      <c r="F54" t="str">
        <f t="shared" si="16"/>
        <v/>
      </c>
      <c r="G54" t="str">
        <f t="shared" si="16"/>
        <v/>
      </c>
      <c r="H54" t="str">
        <f t="shared" si="16"/>
        <v/>
      </c>
      <c r="I54" t="str">
        <f t="shared" si="16"/>
        <v/>
      </c>
      <c r="J54" t="str">
        <f t="shared" si="16"/>
        <v/>
      </c>
      <c r="K54" t="str">
        <f t="shared" si="16"/>
        <v/>
      </c>
      <c r="L54" t="str">
        <f t="shared" si="16"/>
        <v/>
      </c>
      <c r="M54" t="str">
        <f t="shared" si="15"/>
        <v/>
      </c>
      <c r="N54" t="str">
        <f t="shared" si="15"/>
        <v/>
      </c>
      <c r="O54" t="str">
        <f t="shared" si="15"/>
        <v/>
      </c>
      <c r="P54" t="str">
        <f t="shared" si="15"/>
        <v/>
      </c>
      <c r="Q54" t="str">
        <f t="shared" si="15"/>
        <v/>
      </c>
      <c r="R54" t="str">
        <f t="shared" si="15"/>
        <v/>
      </c>
      <c r="S54" t="str">
        <f t="shared" si="15"/>
        <v/>
      </c>
    </row>
    <row r="55" spans="1:19" x14ac:dyDescent="0.2">
      <c r="A55" s="1" t="s">
        <v>120</v>
      </c>
      <c r="C55">
        <f t="shared" si="13"/>
        <v>32</v>
      </c>
      <c r="D55">
        <f t="shared" si="14"/>
        <v>0</v>
      </c>
      <c r="E55" t="str">
        <f t="shared" si="16"/>
        <v/>
      </c>
      <c r="F55" t="str">
        <f t="shared" si="16"/>
        <v/>
      </c>
      <c r="G55" t="str">
        <f t="shared" si="16"/>
        <v/>
      </c>
      <c r="H55" t="str">
        <f t="shared" si="16"/>
        <v/>
      </c>
      <c r="I55" t="str">
        <f t="shared" si="16"/>
        <v/>
      </c>
      <c r="J55" t="str">
        <f t="shared" si="16"/>
        <v/>
      </c>
      <c r="K55" t="str">
        <f t="shared" si="16"/>
        <v/>
      </c>
      <c r="L55" t="str">
        <f t="shared" si="16"/>
        <v/>
      </c>
      <c r="M55" t="str">
        <f t="shared" si="15"/>
        <v/>
      </c>
      <c r="N55" t="str">
        <f t="shared" si="15"/>
        <v/>
      </c>
      <c r="O55" t="str">
        <f t="shared" si="15"/>
        <v/>
      </c>
      <c r="P55" t="str">
        <f t="shared" si="15"/>
        <v/>
      </c>
      <c r="Q55" t="str">
        <f t="shared" si="15"/>
        <v/>
      </c>
      <c r="R55" t="str">
        <f t="shared" si="15"/>
        <v/>
      </c>
      <c r="S55" t="str">
        <f t="shared" si="15"/>
        <v/>
      </c>
    </row>
    <row r="56" spans="1:19" x14ac:dyDescent="0.2">
      <c r="A56" s="1" t="s">
        <v>123</v>
      </c>
      <c r="C56">
        <f t="shared" si="13"/>
        <v>30</v>
      </c>
      <c r="D56">
        <f t="shared" si="14"/>
        <v>0</v>
      </c>
      <c r="E56" t="str">
        <f t="shared" si="16"/>
        <v/>
      </c>
      <c r="F56" t="str">
        <f t="shared" si="16"/>
        <v/>
      </c>
      <c r="G56" t="str">
        <f t="shared" si="16"/>
        <v/>
      </c>
      <c r="H56" t="str">
        <f t="shared" si="16"/>
        <v/>
      </c>
      <c r="I56" t="str">
        <f t="shared" si="16"/>
        <v/>
      </c>
      <c r="J56" t="str">
        <f t="shared" si="16"/>
        <v/>
      </c>
      <c r="K56" t="str">
        <f t="shared" si="16"/>
        <v/>
      </c>
      <c r="L56" t="str">
        <f t="shared" si="16"/>
        <v/>
      </c>
      <c r="M56" t="str">
        <f t="shared" ref="M56:S69" si="17">MID($B56,(COLUMN()-5)*4+1,4)</f>
        <v/>
      </c>
      <c r="N56" t="str">
        <f t="shared" si="17"/>
        <v/>
      </c>
      <c r="O56" t="str">
        <f t="shared" si="17"/>
        <v/>
      </c>
      <c r="P56" t="str">
        <f t="shared" si="17"/>
        <v/>
      </c>
      <c r="Q56" t="str">
        <f t="shared" si="17"/>
        <v/>
      </c>
      <c r="R56" t="str">
        <f t="shared" si="17"/>
        <v/>
      </c>
      <c r="S56" t="str">
        <f t="shared" si="17"/>
        <v/>
      </c>
    </row>
    <row r="57" spans="1:19" x14ac:dyDescent="0.2">
      <c r="A57" s="1" t="s">
        <v>125</v>
      </c>
      <c r="C57">
        <f t="shared" si="13"/>
        <v>27</v>
      </c>
      <c r="D57">
        <f t="shared" si="14"/>
        <v>0</v>
      </c>
      <c r="E57" t="str">
        <f t="shared" si="16"/>
        <v/>
      </c>
      <c r="F57" t="str">
        <f t="shared" si="16"/>
        <v/>
      </c>
      <c r="G57" t="str">
        <f t="shared" si="16"/>
        <v/>
      </c>
      <c r="H57" t="str">
        <f t="shared" si="16"/>
        <v/>
      </c>
      <c r="I57" t="str">
        <f t="shared" si="16"/>
        <v/>
      </c>
      <c r="J57" t="str">
        <f t="shared" si="16"/>
        <v/>
      </c>
      <c r="K57" t="str">
        <f t="shared" si="16"/>
        <v/>
      </c>
      <c r="L57" t="str">
        <f t="shared" si="16"/>
        <v/>
      </c>
      <c r="M57" t="str">
        <f t="shared" si="17"/>
        <v/>
      </c>
      <c r="N57" t="str">
        <f t="shared" si="17"/>
        <v/>
      </c>
      <c r="O57" t="str">
        <f t="shared" si="17"/>
        <v/>
      </c>
      <c r="P57" t="str">
        <f t="shared" si="17"/>
        <v/>
      </c>
      <c r="Q57" t="str">
        <f t="shared" si="17"/>
        <v/>
      </c>
      <c r="R57" t="str">
        <f t="shared" si="17"/>
        <v/>
      </c>
      <c r="S57" t="str">
        <f t="shared" si="17"/>
        <v/>
      </c>
    </row>
    <row r="58" spans="1:19" x14ac:dyDescent="0.2">
      <c r="A58" s="1" t="s">
        <v>15</v>
      </c>
      <c r="C58">
        <f t="shared" si="13"/>
        <v>27</v>
      </c>
      <c r="D58">
        <f t="shared" si="14"/>
        <v>0</v>
      </c>
      <c r="E58" t="str">
        <f t="shared" si="16"/>
        <v/>
      </c>
      <c r="F58" t="str">
        <f t="shared" si="16"/>
        <v/>
      </c>
      <c r="G58" t="str">
        <f t="shared" si="16"/>
        <v/>
      </c>
      <c r="H58" t="str">
        <f t="shared" si="16"/>
        <v/>
      </c>
      <c r="I58" t="str">
        <f t="shared" si="16"/>
        <v/>
      </c>
      <c r="J58" t="str">
        <f t="shared" si="16"/>
        <v/>
      </c>
      <c r="K58" t="str">
        <f t="shared" si="16"/>
        <v/>
      </c>
      <c r="L58" t="str">
        <f t="shared" si="16"/>
        <v/>
      </c>
      <c r="M58" t="str">
        <f t="shared" si="17"/>
        <v/>
      </c>
      <c r="N58" t="str">
        <f t="shared" si="17"/>
        <v/>
      </c>
      <c r="O58" t="str">
        <f t="shared" si="17"/>
        <v/>
      </c>
      <c r="P58" t="str">
        <f t="shared" si="17"/>
        <v/>
      </c>
      <c r="Q58" t="str">
        <f t="shared" si="17"/>
        <v/>
      </c>
      <c r="R58" t="str">
        <f t="shared" si="17"/>
        <v/>
      </c>
      <c r="S58" t="str">
        <f t="shared" si="17"/>
        <v/>
      </c>
    </row>
    <row r="59" spans="1:19" x14ac:dyDescent="0.2">
      <c r="A59" s="1" t="s">
        <v>129</v>
      </c>
      <c r="C59">
        <f t="shared" si="13"/>
        <v>28</v>
      </c>
      <c r="D59">
        <f t="shared" si="14"/>
        <v>0</v>
      </c>
      <c r="E59" t="str">
        <f t="shared" si="16"/>
        <v/>
      </c>
      <c r="F59" t="str">
        <f t="shared" si="16"/>
        <v/>
      </c>
      <c r="G59" t="str">
        <f t="shared" si="16"/>
        <v/>
      </c>
      <c r="H59" t="str">
        <f t="shared" si="16"/>
        <v/>
      </c>
      <c r="I59" t="str">
        <f t="shared" si="16"/>
        <v/>
      </c>
      <c r="J59" t="str">
        <f t="shared" si="16"/>
        <v/>
      </c>
      <c r="K59" t="str">
        <f t="shared" si="16"/>
        <v/>
      </c>
      <c r="L59" t="str">
        <f t="shared" si="16"/>
        <v/>
      </c>
      <c r="M59" t="str">
        <f t="shared" si="17"/>
        <v/>
      </c>
      <c r="N59" t="str">
        <f t="shared" si="17"/>
        <v/>
      </c>
      <c r="O59" t="str">
        <f t="shared" si="17"/>
        <v/>
      </c>
      <c r="P59" t="str">
        <f t="shared" si="17"/>
        <v/>
      </c>
      <c r="Q59" t="str">
        <f t="shared" si="17"/>
        <v/>
      </c>
      <c r="R59" t="str">
        <f t="shared" si="17"/>
        <v/>
      </c>
      <c r="S59" t="str">
        <f t="shared" si="17"/>
        <v/>
      </c>
    </row>
    <row r="60" spans="1:19" x14ac:dyDescent="0.2">
      <c r="A60" s="1" t="s">
        <v>131</v>
      </c>
      <c r="C60">
        <f t="shared" si="13"/>
        <v>28</v>
      </c>
      <c r="D60">
        <f t="shared" si="14"/>
        <v>0</v>
      </c>
      <c r="E60" t="str">
        <f t="shared" si="16"/>
        <v/>
      </c>
      <c r="F60" t="str">
        <f t="shared" si="16"/>
        <v/>
      </c>
      <c r="G60" t="str">
        <f t="shared" si="16"/>
        <v/>
      </c>
      <c r="H60" t="str">
        <f t="shared" si="16"/>
        <v/>
      </c>
      <c r="I60" t="str">
        <f t="shared" si="16"/>
        <v/>
      </c>
      <c r="J60" t="str">
        <f t="shared" si="16"/>
        <v/>
      </c>
      <c r="K60" t="str">
        <f t="shared" si="16"/>
        <v/>
      </c>
      <c r="L60" t="str">
        <f t="shared" si="16"/>
        <v/>
      </c>
      <c r="M60" t="str">
        <f t="shared" si="17"/>
        <v/>
      </c>
      <c r="N60" t="str">
        <f t="shared" si="17"/>
        <v/>
      </c>
      <c r="O60" t="str">
        <f t="shared" si="17"/>
        <v/>
      </c>
      <c r="P60" t="str">
        <f t="shared" si="17"/>
        <v/>
      </c>
      <c r="Q60" t="str">
        <f t="shared" si="17"/>
        <v/>
      </c>
      <c r="R60" t="str">
        <f t="shared" si="17"/>
        <v/>
      </c>
      <c r="S60" t="str">
        <f t="shared" si="17"/>
        <v/>
      </c>
    </row>
    <row r="61" spans="1:19" x14ac:dyDescent="0.2">
      <c r="A61" s="1" t="s">
        <v>133</v>
      </c>
      <c r="C61">
        <f t="shared" si="13"/>
        <v>27</v>
      </c>
      <c r="D61">
        <f t="shared" si="14"/>
        <v>0</v>
      </c>
      <c r="E61" t="str">
        <f t="shared" si="16"/>
        <v/>
      </c>
      <c r="F61" t="str">
        <f t="shared" si="16"/>
        <v/>
      </c>
      <c r="G61" t="str">
        <f t="shared" si="16"/>
        <v/>
      </c>
      <c r="H61" t="str">
        <f t="shared" si="16"/>
        <v/>
      </c>
      <c r="I61" t="str">
        <f t="shared" si="16"/>
        <v/>
      </c>
      <c r="J61" t="str">
        <f t="shared" si="16"/>
        <v/>
      </c>
      <c r="K61" t="str">
        <f t="shared" si="16"/>
        <v/>
      </c>
      <c r="L61" t="str">
        <f t="shared" si="16"/>
        <v/>
      </c>
      <c r="M61" t="str">
        <f t="shared" si="17"/>
        <v/>
      </c>
      <c r="N61" t="str">
        <f t="shared" si="17"/>
        <v/>
      </c>
      <c r="O61" t="str">
        <f t="shared" si="17"/>
        <v/>
      </c>
      <c r="P61" t="str">
        <f t="shared" si="17"/>
        <v/>
      </c>
      <c r="Q61" t="str">
        <f t="shared" si="17"/>
        <v/>
      </c>
      <c r="R61" t="str">
        <f t="shared" si="17"/>
        <v/>
      </c>
      <c r="S61" t="str">
        <f t="shared" si="17"/>
        <v/>
      </c>
    </row>
    <row r="62" spans="1:19" x14ac:dyDescent="0.2">
      <c r="A62" s="1" t="s">
        <v>16</v>
      </c>
      <c r="C62">
        <f t="shared" si="13"/>
        <v>27</v>
      </c>
      <c r="D62">
        <f t="shared" si="14"/>
        <v>0</v>
      </c>
      <c r="E62" t="str">
        <f t="shared" si="16"/>
        <v/>
      </c>
      <c r="F62" t="str">
        <f t="shared" si="16"/>
        <v/>
      </c>
      <c r="G62" t="str">
        <f t="shared" si="16"/>
        <v/>
      </c>
      <c r="H62" t="str">
        <f t="shared" si="16"/>
        <v/>
      </c>
      <c r="I62" t="str">
        <f t="shared" si="16"/>
        <v/>
      </c>
      <c r="J62" t="str">
        <f t="shared" si="16"/>
        <v/>
      </c>
      <c r="K62" t="str">
        <f t="shared" si="16"/>
        <v/>
      </c>
      <c r="L62" t="str">
        <f t="shared" si="16"/>
        <v/>
      </c>
      <c r="M62" t="str">
        <f t="shared" si="17"/>
        <v/>
      </c>
      <c r="N62" t="str">
        <f t="shared" si="17"/>
        <v/>
      </c>
      <c r="O62" t="str">
        <f t="shared" si="17"/>
        <v/>
      </c>
      <c r="P62" t="str">
        <f t="shared" si="17"/>
        <v/>
      </c>
      <c r="Q62" t="str">
        <f t="shared" si="17"/>
        <v/>
      </c>
      <c r="R62" t="str">
        <f t="shared" si="17"/>
        <v/>
      </c>
      <c r="S62" t="str">
        <f t="shared" si="17"/>
        <v/>
      </c>
    </row>
    <row r="63" spans="1:19" x14ac:dyDescent="0.2">
      <c r="A63" s="1" t="s">
        <v>136</v>
      </c>
      <c r="C63">
        <f t="shared" si="13"/>
        <v>31</v>
      </c>
      <c r="D63">
        <f t="shared" si="14"/>
        <v>0</v>
      </c>
      <c r="E63" t="str">
        <f t="shared" si="16"/>
        <v/>
      </c>
      <c r="F63" t="str">
        <f t="shared" si="16"/>
        <v/>
      </c>
      <c r="G63" t="str">
        <f t="shared" si="16"/>
        <v/>
      </c>
      <c r="H63" t="str">
        <f t="shared" si="16"/>
        <v/>
      </c>
      <c r="I63" t="str">
        <f t="shared" si="16"/>
        <v/>
      </c>
      <c r="J63" t="str">
        <f t="shared" si="16"/>
        <v/>
      </c>
      <c r="K63" t="str">
        <f t="shared" si="16"/>
        <v/>
      </c>
      <c r="L63" t="str">
        <f t="shared" si="16"/>
        <v/>
      </c>
      <c r="M63" t="str">
        <f t="shared" si="17"/>
        <v/>
      </c>
      <c r="N63" t="str">
        <f t="shared" si="17"/>
        <v/>
      </c>
      <c r="O63" t="str">
        <f t="shared" si="17"/>
        <v/>
      </c>
      <c r="P63" t="str">
        <f t="shared" si="17"/>
        <v/>
      </c>
      <c r="Q63" t="str">
        <f t="shared" si="17"/>
        <v/>
      </c>
      <c r="R63" t="str">
        <f t="shared" si="17"/>
        <v/>
      </c>
      <c r="S63" t="str">
        <f t="shared" si="17"/>
        <v/>
      </c>
    </row>
    <row r="64" spans="1:19" x14ac:dyDescent="0.2">
      <c r="A64" s="1" t="s">
        <v>138</v>
      </c>
      <c r="C64">
        <f t="shared" si="13"/>
        <v>30</v>
      </c>
      <c r="D64">
        <f t="shared" si="14"/>
        <v>0</v>
      </c>
      <c r="E64" t="str">
        <f t="shared" si="16"/>
        <v/>
      </c>
      <c r="F64" t="str">
        <f t="shared" si="16"/>
        <v/>
      </c>
      <c r="G64" t="str">
        <f t="shared" si="16"/>
        <v/>
      </c>
      <c r="H64" t="str">
        <f t="shared" si="16"/>
        <v/>
      </c>
      <c r="I64" t="str">
        <f t="shared" si="16"/>
        <v/>
      </c>
      <c r="J64" t="str">
        <f t="shared" si="16"/>
        <v/>
      </c>
      <c r="K64" t="str">
        <f t="shared" si="16"/>
        <v/>
      </c>
      <c r="L64" t="str">
        <f t="shared" si="16"/>
        <v/>
      </c>
      <c r="M64" t="str">
        <f t="shared" si="17"/>
        <v/>
      </c>
      <c r="N64" t="str">
        <f t="shared" si="17"/>
        <v/>
      </c>
      <c r="O64" t="str">
        <f t="shared" si="17"/>
        <v/>
      </c>
      <c r="P64" t="str">
        <f t="shared" si="17"/>
        <v/>
      </c>
      <c r="Q64" t="str">
        <f t="shared" si="17"/>
        <v/>
      </c>
      <c r="R64" t="str">
        <f t="shared" si="17"/>
        <v/>
      </c>
      <c r="S64" t="str">
        <f t="shared" si="17"/>
        <v/>
      </c>
    </row>
    <row r="65" spans="1:19" x14ac:dyDescent="0.2">
      <c r="A65" s="1" t="s">
        <v>140</v>
      </c>
      <c r="C65">
        <f t="shared" si="13"/>
        <v>27</v>
      </c>
      <c r="D65">
        <f t="shared" si="14"/>
        <v>0</v>
      </c>
      <c r="E65" t="str">
        <f t="shared" si="16"/>
        <v/>
      </c>
      <c r="F65" t="str">
        <f t="shared" si="16"/>
        <v/>
      </c>
      <c r="G65" t="str">
        <f t="shared" si="16"/>
        <v/>
      </c>
      <c r="H65" t="str">
        <f t="shared" si="16"/>
        <v/>
      </c>
      <c r="I65" t="str">
        <f t="shared" si="16"/>
        <v/>
      </c>
      <c r="J65" t="str">
        <f t="shared" si="16"/>
        <v/>
      </c>
      <c r="K65" t="str">
        <f t="shared" si="16"/>
        <v/>
      </c>
      <c r="L65" t="str">
        <f t="shared" si="16"/>
        <v/>
      </c>
      <c r="M65" t="str">
        <f t="shared" si="17"/>
        <v/>
      </c>
      <c r="N65" t="str">
        <f t="shared" si="17"/>
        <v/>
      </c>
      <c r="O65" t="str">
        <f t="shared" si="17"/>
        <v/>
      </c>
      <c r="P65" t="str">
        <f t="shared" si="17"/>
        <v/>
      </c>
      <c r="Q65" t="str">
        <f t="shared" si="17"/>
        <v/>
      </c>
      <c r="R65" t="str">
        <f t="shared" si="17"/>
        <v/>
      </c>
      <c r="S65" t="str">
        <f t="shared" si="17"/>
        <v/>
      </c>
    </row>
    <row r="66" spans="1:19" x14ac:dyDescent="0.2">
      <c r="A66" s="1" t="s">
        <v>142</v>
      </c>
      <c r="C66">
        <f t="shared" si="13"/>
        <v>28</v>
      </c>
      <c r="D66">
        <f t="shared" si="14"/>
        <v>0</v>
      </c>
      <c r="E66" t="str">
        <f t="shared" si="16"/>
        <v/>
      </c>
      <c r="F66" t="str">
        <f t="shared" si="16"/>
        <v/>
      </c>
      <c r="G66" t="str">
        <f t="shared" si="16"/>
        <v/>
      </c>
      <c r="H66" t="str">
        <f t="shared" si="16"/>
        <v/>
      </c>
      <c r="I66" t="str">
        <f t="shared" si="16"/>
        <v/>
      </c>
      <c r="J66" t="str">
        <f t="shared" si="16"/>
        <v/>
      </c>
      <c r="K66" t="str">
        <f t="shared" si="16"/>
        <v/>
      </c>
      <c r="L66" t="str">
        <f t="shared" si="16"/>
        <v/>
      </c>
      <c r="M66" t="str">
        <f t="shared" si="17"/>
        <v/>
      </c>
      <c r="N66" t="str">
        <f t="shared" si="17"/>
        <v/>
      </c>
      <c r="O66" t="str">
        <f t="shared" si="17"/>
        <v/>
      </c>
      <c r="P66" t="str">
        <f t="shared" si="17"/>
        <v/>
      </c>
      <c r="Q66" t="str">
        <f t="shared" si="17"/>
        <v/>
      </c>
      <c r="R66" t="str">
        <f t="shared" si="17"/>
        <v/>
      </c>
      <c r="S66" t="str">
        <f t="shared" si="17"/>
        <v/>
      </c>
    </row>
    <row r="67" spans="1:19" x14ac:dyDescent="0.2">
      <c r="A67" s="1" t="s">
        <v>144</v>
      </c>
      <c r="C67">
        <f t="shared" si="13"/>
        <v>30</v>
      </c>
      <c r="D67">
        <f t="shared" si="14"/>
        <v>0</v>
      </c>
      <c r="E67" t="str">
        <f t="shared" si="16"/>
        <v/>
      </c>
      <c r="F67" t="str">
        <f t="shared" si="16"/>
        <v/>
      </c>
      <c r="G67" t="str">
        <f t="shared" si="16"/>
        <v/>
      </c>
      <c r="H67" t="str">
        <f t="shared" si="16"/>
        <v/>
      </c>
      <c r="I67" t="str">
        <f t="shared" si="16"/>
        <v/>
      </c>
      <c r="J67" t="str">
        <f t="shared" si="16"/>
        <v/>
      </c>
      <c r="K67" t="str">
        <f t="shared" si="16"/>
        <v/>
      </c>
      <c r="L67" t="str">
        <f t="shared" si="16"/>
        <v/>
      </c>
      <c r="M67" t="str">
        <f t="shared" si="17"/>
        <v/>
      </c>
      <c r="N67" t="str">
        <f t="shared" si="17"/>
        <v/>
      </c>
      <c r="O67" t="str">
        <f t="shared" si="17"/>
        <v/>
      </c>
      <c r="P67" t="str">
        <f t="shared" si="17"/>
        <v/>
      </c>
      <c r="Q67" t="str">
        <f t="shared" si="17"/>
        <v/>
      </c>
      <c r="R67" t="str">
        <f t="shared" si="17"/>
        <v/>
      </c>
      <c r="S67" t="str">
        <f t="shared" si="17"/>
        <v/>
      </c>
    </row>
    <row r="68" spans="1:19" x14ac:dyDescent="0.2">
      <c r="A68" s="1" t="s">
        <v>146</v>
      </c>
      <c r="C68">
        <f t="shared" si="13"/>
        <v>26</v>
      </c>
      <c r="D68">
        <f t="shared" si="14"/>
        <v>0</v>
      </c>
      <c r="E68" t="str">
        <f t="shared" si="16"/>
        <v/>
      </c>
      <c r="F68" t="str">
        <f t="shared" si="16"/>
        <v/>
      </c>
      <c r="G68" t="str">
        <f t="shared" si="16"/>
        <v/>
      </c>
      <c r="H68" t="str">
        <f t="shared" si="16"/>
        <v/>
      </c>
      <c r="I68" t="str">
        <f t="shared" si="16"/>
        <v/>
      </c>
      <c r="J68" t="str">
        <f t="shared" si="16"/>
        <v/>
      </c>
      <c r="K68" t="str">
        <f t="shared" si="16"/>
        <v/>
      </c>
      <c r="L68" t="str">
        <f t="shared" si="16"/>
        <v/>
      </c>
      <c r="M68" t="str">
        <f t="shared" si="17"/>
        <v/>
      </c>
      <c r="N68" t="str">
        <f t="shared" si="17"/>
        <v/>
      </c>
      <c r="O68" t="str">
        <f t="shared" si="17"/>
        <v/>
      </c>
      <c r="P68" t="str">
        <f t="shared" si="17"/>
        <v/>
      </c>
      <c r="Q68" t="str">
        <f t="shared" si="17"/>
        <v/>
      </c>
      <c r="R68" t="str">
        <f t="shared" si="17"/>
        <v/>
      </c>
      <c r="S68" t="str">
        <f t="shared" si="17"/>
        <v/>
      </c>
    </row>
    <row r="69" spans="1:19" x14ac:dyDescent="0.2">
      <c r="A69" s="1" t="s">
        <v>148</v>
      </c>
      <c r="C69">
        <f t="shared" si="13"/>
        <v>28</v>
      </c>
      <c r="D69">
        <f t="shared" si="14"/>
        <v>0</v>
      </c>
      <c r="E69" t="str">
        <f t="shared" si="16"/>
        <v/>
      </c>
      <c r="F69" t="str">
        <f t="shared" si="16"/>
        <v/>
      </c>
      <c r="G69" t="str">
        <f t="shared" si="16"/>
        <v/>
      </c>
      <c r="H69" t="str">
        <f t="shared" si="16"/>
        <v/>
      </c>
      <c r="I69" t="str">
        <f t="shared" si="16"/>
        <v/>
      </c>
      <c r="J69" t="str">
        <f t="shared" si="16"/>
        <v/>
      </c>
      <c r="K69" t="str">
        <f t="shared" si="16"/>
        <v/>
      </c>
      <c r="L69" t="str">
        <f t="shared" si="16"/>
        <v/>
      </c>
      <c r="M69" t="str">
        <f t="shared" si="17"/>
        <v/>
      </c>
      <c r="N69" t="str">
        <f t="shared" si="17"/>
        <v/>
      </c>
      <c r="O69" t="str">
        <f t="shared" si="17"/>
        <v/>
      </c>
      <c r="P69" t="str">
        <f t="shared" si="17"/>
        <v/>
      </c>
      <c r="Q69" t="str">
        <f t="shared" si="17"/>
        <v/>
      </c>
      <c r="R69" t="str">
        <f t="shared" si="17"/>
        <v/>
      </c>
      <c r="S69" t="str">
        <f t="shared" si="17"/>
        <v/>
      </c>
    </row>
    <row r="70" spans="1:19" x14ac:dyDescent="0.2">
      <c r="A70" s="1" t="s">
        <v>151</v>
      </c>
      <c r="C70">
        <f t="shared" si="13"/>
        <v>27</v>
      </c>
      <c r="D70">
        <f t="shared" si="14"/>
        <v>0</v>
      </c>
      <c r="E70" t="str">
        <f t="shared" si="16"/>
        <v/>
      </c>
      <c r="F70" t="str">
        <f t="shared" si="16"/>
        <v/>
      </c>
      <c r="G70" t="str">
        <f t="shared" si="16"/>
        <v/>
      </c>
      <c r="H70" t="str">
        <f t="shared" ref="E70:S95" si="18">MID($B70,(COLUMN()-5)*4+1,4)</f>
        <v/>
      </c>
      <c r="I70" t="str">
        <f t="shared" si="18"/>
        <v/>
      </c>
      <c r="J70" t="str">
        <f t="shared" si="18"/>
        <v/>
      </c>
      <c r="K70" t="str">
        <f t="shared" si="18"/>
        <v/>
      </c>
      <c r="L70" t="str">
        <f t="shared" si="18"/>
        <v/>
      </c>
      <c r="M70" t="str">
        <f t="shared" si="18"/>
        <v/>
      </c>
      <c r="N70" t="str">
        <f t="shared" si="18"/>
        <v/>
      </c>
      <c r="O70" t="str">
        <f t="shared" si="18"/>
        <v/>
      </c>
      <c r="P70" t="str">
        <f t="shared" si="18"/>
        <v/>
      </c>
      <c r="Q70" t="str">
        <f t="shared" si="18"/>
        <v/>
      </c>
      <c r="R70" t="str">
        <f t="shared" si="18"/>
        <v/>
      </c>
      <c r="S70" t="str">
        <f t="shared" si="18"/>
        <v/>
      </c>
    </row>
    <row r="71" spans="1:19" x14ac:dyDescent="0.2">
      <c r="A71" s="1" t="s">
        <v>153</v>
      </c>
      <c r="C71">
        <f t="shared" si="13"/>
        <v>30</v>
      </c>
      <c r="D71">
        <f t="shared" si="14"/>
        <v>0</v>
      </c>
      <c r="E71" t="str">
        <f t="shared" si="18"/>
        <v/>
      </c>
      <c r="F71" t="str">
        <f t="shared" si="18"/>
        <v/>
      </c>
      <c r="G71" t="str">
        <f t="shared" si="18"/>
        <v/>
      </c>
      <c r="H71" t="str">
        <f t="shared" si="18"/>
        <v/>
      </c>
      <c r="I71" t="str">
        <f t="shared" si="18"/>
        <v/>
      </c>
      <c r="J71" t="str">
        <f t="shared" si="18"/>
        <v/>
      </c>
      <c r="K71" t="str">
        <f t="shared" si="18"/>
        <v/>
      </c>
      <c r="L71" t="str">
        <f t="shared" si="18"/>
        <v/>
      </c>
      <c r="M71" t="str">
        <f t="shared" si="18"/>
        <v/>
      </c>
      <c r="N71" t="str">
        <f t="shared" si="18"/>
        <v/>
      </c>
      <c r="O71" t="str">
        <f t="shared" si="18"/>
        <v/>
      </c>
      <c r="P71" t="str">
        <f t="shared" si="18"/>
        <v/>
      </c>
      <c r="Q71" t="str">
        <f t="shared" si="18"/>
        <v/>
      </c>
      <c r="R71" t="str">
        <f t="shared" si="18"/>
        <v/>
      </c>
      <c r="S71" t="str">
        <f t="shared" si="18"/>
        <v/>
      </c>
    </row>
    <row r="72" spans="1:19" x14ac:dyDescent="0.2">
      <c r="A72" s="1" t="s">
        <v>155</v>
      </c>
      <c r="C72">
        <f t="shared" si="13"/>
        <v>27</v>
      </c>
      <c r="D72">
        <f t="shared" si="14"/>
        <v>0</v>
      </c>
      <c r="E72" t="str">
        <f t="shared" si="18"/>
        <v/>
      </c>
      <c r="F72" t="str">
        <f t="shared" si="18"/>
        <v/>
      </c>
      <c r="G72" t="str">
        <f t="shared" si="18"/>
        <v/>
      </c>
      <c r="H72" t="str">
        <f t="shared" si="18"/>
        <v/>
      </c>
      <c r="I72" t="str">
        <f t="shared" si="18"/>
        <v/>
      </c>
      <c r="J72" t="str">
        <f t="shared" si="18"/>
        <v/>
      </c>
      <c r="K72" t="str">
        <f t="shared" si="18"/>
        <v/>
      </c>
      <c r="L72" t="str">
        <f t="shared" si="18"/>
        <v/>
      </c>
      <c r="M72" t="str">
        <f t="shared" si="18"/>
        <v/>
      </c>
      <c r="N72" t="str">
        <f t="shared" si="18"/>
        <v/>
      </c>
      <c r="O72" t="str">
        <f t="shared" si="18"/>
        <v/>
      </c>
      <c r="P72" t="str">
        <f t="shared" si="18"/>
        <v/>
      </c>
      <c r="Q72" t="str">
        <f t="shared" si="18"/>
        <v/>
      </c>
      <c r="R72" t="str">
        <f t="shared" si="18"/>
        <v/>
      </c>
      <c r="S72" t="str">
        <f t="shared" si="18"/>
        <v/>
      </c>
    </row>
    <row r="73" spans="1:19" x14ac:dyDescent="0.2">
      <c r="A73" s="1" t="s">
        <v>157</v>
      </c>
      <c r="C73">
        <f t="shared" si="13"/>
        <v>29</v>
      </c>
      <c r="D73">
        <f t="shared" si="14"/>
        <v>0</v>
      </c>
      <c r="E73" t="str">
        <f t="shared" si="18"/>
        <v/>
      </c>
      <c r="F73" t="str">
        <f t="shared" si="18"/>
        <v/>
      </c>
      <c r="G73" t="str">
        <f t="shared" si="18"/>
        <v/>
      </c>
      <c r="H73" t="str">
        <f t="shared" si="18"/>
        <v/>
      </c>
      <c r="I73" t="str">
        <f t="shared" si="18"/>
        <v/>
      </c>
      <c r="J73" t="str">
        <f t="shared" si="18"/>
        <v/>
      </c>
      <c r="K73" t="str">
        <f t="shared" si="18"/>
        <v/>
      </c>
      <c r="L73" t="str">
        <f t="shared" si="18"/>
        <v/>
      </c>
      <c r="M73" t="str">
        <f t="shared" si="18"/>
        <v/>
      </c>
      <c r="N73" t="str">
        <f t="shared" si="18"/>
        <v/>
      </c>
      <c r="O73" t="str">
        <f t="shared" si="18"/>
        <v/>
      </c>
      <c r="P73" t="str">
        <f t="shared" si="18"/>
        <v/>
      </c>
      <c r="Q73" t="str">
        <f t="shared" si="18"/>
        <v/>
      </c>
      <c r="R73" t="str">
        <f t="shared" si="18"/>
        <v/>
      </c>
      <c r="S73" t="str">
        <f t="shared" si="18"/>
        <v/>
      </c>
    </row>
    <row r="74" spans="1:19" x14ac:dyDescent="0.2">
      <c r="A74" s="1" t="s">
        <v>159</v>
      </c>
      <c r="C74">
        <f t="shared" si="13"/>
        <v>28</v>
      </c>
      <c r="D74">
        <f t="shared" si="14"/>
        <v>0</v>
      </c>
      <c r="E74" t="str">
        <f t="shared" si="18"/>
        <v/>
      </c>
      <c r="F74" t="str">
        <f t="shared" si="18"/>
        <v/>
      </c>
      <c r="G74" t="str">
        <f t="shared" si="18"/>
        <v/>
      </c>
      <c r="H74" t="str">
        <f t="shared" si="18"/>
        <v/>
      </c>
      <c r="I74" t="str">
        <f t="shared" si="18"/>
        <v/>
      </c>
      <c r="J74" t="str">
        <f t="shared" si="18"/>
        <v/>
      </c>
      <c r="K74" t="str">
        <f t="shared" si="18"/>
        <v/>
      </c>
      <c r="L74" t="str">
        <f t="shared" si="18"/>
        <v/>
      </c>
      <c r="M74" t="str">
        <f t="shared" si="18"/>
        <v/>
      </c>
      <c r="N74" t="str">
        <f t="shared" si="18"/>
        <v/>
      </c>
      <c r="O74" t="str">
        <f t="shared" si="18"/>
        <v/>
      </c>
      <c r="P74" t="str">
        <f t="shared" si="18"/>
        <v/>
      </c>
      <c r="Q74" t="str">
        <f t="shared" si="18"/>
        <v/>
      </c>
      <c r="R74" t="str">
        <f t="shared" ref="M74:S89" si="19">MID($B74,(COLUMN()-5)*4+1,4)</f>
        <v/>
      </c>
      <c r="S74" t="str">
        <f t="shared" si="19"/>
        <v/>
      </c>
    </row>
    <row r="75" spans="1:19" x14ac:dyDescent="0.2">
      <c r="A75" s="1" t="s">
        <v>161</v>
      </c>
      <c r="C75">
        <f t="shared" si="13"/>
        <v>28</v>
      </c>
      <c r="D75">
        <f t="shared" si="14"/>
        <v>0</v>
      </c>
      <c r="E75" t="str">
        <f t="shared" si="18"/>
        <v/>
      </c>
      <c r="F75" t="str">
        <f t="shared" si="18"/>
        <v/>
      </c>
      <c r="G75" t="str">
        <f t="shared" si="18"/>
        <v/>
      </c>
      <c r="H75" t="str">
        <f t="shared" si="18"/>
        <v/>
      </c>
      <c r="I75" t="str">
        <f t="shared" si="18"/>
        <v/>
      </c>
      <c r="J75" t="str">
        <f t="shared" si="18"/>
        <v/>
      </c>
      <c r="K75" t="str">
        <f t="shared" si="18"/>
        <v/>
      </c>
      <c r="L75" t="str">
        <f t="shared" si="18"/>
        <v/>
      </c>
      <c r="M75" t="str">
        <f t="shared" si="19"/>
        <v/>
      </c>
      <c r="N75" t="str">
        <f t="shared" si="19"/>
        <v/>
      </c>
      <c r="O75" t="str">
        <f t="shared" si="19"/>
        <v/>
      </c>
      <c r="P75" t="str">
        <f t="shared" si="19"/>
        <v/>
      </c>
      <c r="Q75" t="str">
        <f t="shared" si="19"/>
        <v/>
      </c>
      <c r="R75" t="str">
        <f t="shared" si="19"/>
        <v/>
      </c>
      <c r="S75" t="str">
        <f t="shared" si="19"/>
        <v/>
      </c>
    </row>
    <row r="76" spans="1:19" x14ac:dyDescent="0.2">
      <c r="A76" s="1" t="s">
        <v>163</v>
      </c>
      <c r="C76">
        <f t="shared" si="13"/>
        <v>28</v>
      </c>
      <c r="D76">
        <f t="shared" si="14"/>
        <v>0</v>
      </c>
      <c r="E76" t="str">
        <f t="shared" si="18"/>
        <v/>
      </c>
      <c r="F76" t="str">
        <f t="shared" si="18"/>
        <v/>
      </c>
      <c r="G76" t="str">
        <f t="shared" si="18"/>
        <v/>
      </c>
      <c r="H76" t="str">
        <f t="shared" si="18"/>
        <v/>
      </c>
      <c r="I76" t="str">
        <f t="shared" si="18"/>
        <v/>
      </c>
      <c r="J76" t="str">
        <f t="shared" si="18"/>
        <v/>
      </c>
      <c r="K76" t="str">
        <f t="shared" si="18"/>
        <v/>
      </c>
      <c r="L76" t="str">
        <f t="shared" si="18"/>
        <v/>
      </c>
      <c r="M76" t="str">
        <f t="shared" si="19"/>
        <v/>
      </c>
      <c r="N76" t="str">
        <f t="shared" si="19"/>
        <v/>
      </c>
      <c r="O76" t="str">
        <f t="shared" si="19"/>
        <v/>
      </c>
      <c r="P76" t="str">
        <f t="shared" si="19"/>
        <v/>
      </c>
      <c r="Q76" t="str">
        <f t="shared" si="19"/>
        <v/>
      </c>
      <c r="R76" t="str">
        <f t="shared" si="19"/>
        <v/>
      </c>
      <c r="S76" t="str">
        <f t="shared" si="19"/>
        <v/>
      </c>
    </row>
    <row r="77" spans="1:19" x14ac:dyDescent="0.2">
      <c r="A77" s="1" t="s">
        <v>165</v>
      </c>
      <c r="C77">
        <f t="shared" si="13"/>
        <v>27</v>
      </c>
      <c r="D77">
        <f t="shared" si="14"/>
        <v>0</v>
      </c>
      <c r="E77" t="str">
        <f t="shared" si="18"/>
        <v/>
      </c>
      <c r="F77" t="str">
        <f t="shared" si="18"/>
        <v/>
      </c>
      <c r="G77" t="str">
        <f t="shared" si="18"/>
        <v/>
      </c>
      <c r="H77" t="str">
        <f t="shared" si="18"/>
        <v/>
      </c>
      <c r="I77" t="str">
        <f t="shared" si="18"/>
        <v/>
      </c>
      <c r="J77" t="str">
        <f t="shared" si="18"/>
        <v/>
      </c>
      <c r="K77" t="str">
        <f t="shared" si="18"/>
        <v/>
      </c>
      <c r="L77" t="str">
        <f t="shared" si="18"/>
        <v/>
      </c>
      <c r="M77" t="str">
        <f t="shared" si="19"/>
        <v/>
      </c>
      <c r="N77" t="str">
        <f t="shared" si="19"/>
        <v/>
      </c>
      <c r="O77" t="str">
        <f t="shared" si="19"/>
        <v/>
      </c>
      <c r="P77" t="str">
        <f t="shared" si="19"/>
        <v/>
      </c>
      <c r="Q77" t="str">
        <f t="shared" si="19"/>
        <v/>
      </c>
      <c r="R77" t="str">
        <f t="shared" si="19"/>
        <v/>
      </c>
      <c r="S77" t="str">
        <f t="shared" si="19"/>
        <v/>
      </c>
    </row>
    <row r="78" spans="1:19" x14ac:dyDescent="0.2">
      <c r="A78" s="1" t="s">
        <v>167</v>
      </c>
      <c r="C78">
        <f t="shared" si="13"/>
        <v>31</v>
      </c>
      <c r="D78">
        <f t="shared" si="14"/>
        <v>0</v>
      </c>
      <c r="E78" t="str">
        <f t="shared" si="18"/>
        <v/>
      </c>
      <c r="F78" t="str">
        <f t="shared" si="18"/>
        <v/>
      </c>
      <c r="G78" t="str">
        <f t="shared" si="18"/>
        <v/>
      </c>
      <c r="H78" t="str">
        <f t="shared" si="18"/>
        <v/>
      </c>
      <c r="I78" t="str">
        <f t="shared" si="18"/>
        <v/>
      </c>
      <c r="J78" t="str">
        <f t="shared" si="18"/>
        <v/>
      </c>
      <c r="K78" t="str">
        <f t="shared" si="18"/>
        <v/>
      </c>
      <c r="L78" t="str">
        <f t="shared" si="18"/>
        <v/>
      </c>
      <c r="M78" t="str">
        <f t="shared" si="19"/>
        <v/>
      </c>
      <c r="N78" t="str">
        <f t="shared" si="19"/>
        <v/>
      </c>
      <c r="O78" t="str">
        <f t="shared" si="19"/>
        <v/>
      </c>
      <c r="P78" t="str">
        <f t="shared" si="19"/>
        <v/>
      </c>
      <c r="Q78" t="str">
        <f t="shared" si="19"/>
        <v/>
      </c>
      <c r="R78" t="str">
        <f t="shared" si="19"/>
        <v/>
      </c>
      <c r="S78" t="str">
        <f t="shared" si="19"/>
        <v/>
      </c>
    </row>
    <row r="79" spans="1:19" x14ac:dyDescent="0.2">
      <c r="A79" s="1" t="s">
        <v>169</v>
      </c>
      <c r="C79">
        <f t="shared" si="13"/>
        <v>29</v>
      </c>
      <c r="D79">
        <f t="shared" si="14"/>
        <v>0</v>
      </c>
      <c r="E79" t="str">
        <f t="shared" si="18"/>
        <v/>
      </c>
      <c r="F79" t="str">
        <f t="shared" si="18"/>
        <v/>
      </c>
      <c r="G79" t="str">
        <f t="shared" si="18"/>
        <v/>
      </c>
      <c r="H79" t="str">
        <f t="shared" si="18"/>
        <v/>
      </c>
      <c r="I79" t="str">
        <f t="shared" si="18"/>
        <v/>
      </c>
      <c r="J79" t="str">
        <f t="shared" si="18"/>
        <v/>
      </c>
      <c r="K79" t="str">
        <f t="shared" si="18"/>
        <v/>
      </c>
      <c r="L79" t="str">
        <f t="shared" si="18"/>
        <v/>
      </c>
      <c r="M79" t="str">
        <f t="shared" si="19"/>
        <v/>
      </c>
      <c r="N79" t="str">
        <f t="shared" si="19"/>
        <v/>
      </c>
      <c r="O79" t="str">
        <f t="shared" si="19"/>
        <v/>
      </c>
      <c r="P79" t="str">
        <f t="shared" si="19"/>
        <v/>
      </c>
      <c r="Q79" t="str">
        <f t="shared" si="19"/>
        <v/>
      </c>
      <c r="R79" t="str">
        <f t="shared" si="19"/>
        <v/>
      </c>
      <c r="S79" t="str">
        <f t="shared" si="19"/>
        <v/>
      </c>
    </row>
    <row r="80" spans="1:19" x14ac:dyDescent="0.2">
      <c r="A80" s="1" t="s">
        <v>171</v>
      </c>
      <c r="C80">
        <f t="shared" si="13"/>
        <v>32</v>
      </c>
      <c r="D80">
        <f t="shared" si="14"/>
        <v>0</v>
      </c>
      <c r="E80" t="str">
        <f t="shared" si="18"/>
        <v/>
      </c>
      <c r="F80" t="str">
        <f t="shared" si="18"/>
        <v/>
      </c>
      <c r="G80" t="str">
        <f t="shared" si="18"/>
        <v/>
      </c>
      <c r="H80" t="str">
        <f t="shared" si="18"/>
        <v/>
      </c>
      <c r="I80" t="str">
        <f t="shared" si="18"/>
        <v/>
      </c>
      <c r="J80" t="str">
        <f t="shared" si="18"/>
        <v/>
      </c>
      <c r="K80" t="str">
        <f t="shared" si="18"/>
        <v/>
      </c>
      <c r="L80" t="str">
        <f t="shared" si="18"/>
        <v/>
      </c>
      <c r="M80" t="str">
        <f t="shared" si="19"/>
        <v/>
      </c>
      <c r="N80" t="str">
        <f t="shared" si="19"/>
        <v/>
      </c>
      <c r="O80" t="str">
        <f t="shared" si="19"/>
        <v/>
      </c>
      <c r="P80" t="str">
        <f t="shared" si="19"/>
        <v/>
      </c>
      <c r="Q80" t="str">
        <f t="shared" si="19"/>
        <v/>
      </c>
      <c r="R80" t="str">
        <f t="shared" si="19"/>
        <v/>
      </c>
      <c r="S80" t="str">
        <f t="shared" si="19"/>
        <v/>
      </c>
    </row>
    <row r="81" spans="1:19" x14ac:dyDescent="0.2">
      <c r="A81" s="1" t="s">
        <v>173</v>
      </c>
      <c r="C81">
        <f t="shared" si="13"/>
        <v>27</v>
      </c>
      <c r="D81">
        <f t="shared" si="14"/>
        <v>0</v>
      </c>
      <c r="E81" t="str">
        <f t="shared" si="18"/>
        <v/>
      </c>
      <c r="F81" t="str">
        <f t="shared" si="18"/>
        <v/>
      </c>
      <c r="G81" t="str">
        <f t="shared" si="18"/>
        <v/>
      </c>
      <c r="H81" t="str">
        <f t="shared" si="18"/>
        <v/>
      </c>
      <c r="I81" t="str">
        <f t="shared" si="18"/>
        <v/>
      </c>
      <c r="J81" t="str">
        <f t="shared" si="18"/>
        <v/>
      </c>
      <c r="K81" t="str">
        <f t="shared" si="18"/>
        <v/>
      </c>
      <c r="L81" t="str">
        <f t="shared" si="18"/>
        <v/>
      </c>
      <c r="M81" t="str">
        <f t="shared" si="19"/>
        <v/>
      </c>
      <c r="N81" t="str">
        <f t="shared" si="19"/>
        <v/>
      </c>
      <c r="O81" t="str">
        <f t="shared" si="19"/>
        <v/>
      </c>
      <c r="P81" t="str">
        <f t="shared" si="19"/>
        <v/>
      </c>
      <c r="Q81" t="str">
        <f t="shared" si="19"/>
        <v/>
      </c>
      <c r="R81" t="str">
        <f t="shared" si="19"/>
        <v/>
      </c>
      <c r="S81" t="str">
        <f t="shared" si="19"/>
        <v/>
      </c>
    </row>
    <row r="82" spans="1:19" x14ac:dyDescent="0.2">
      <c r="A82" s="1" t="s">
        <v>175</v>
      </c>
      <c r="C82">
        <f t="shared" si="13"/>
        <v>28</v>
      </c>
      <c r="D82">
        <f t="shared" si="14"/>
        <v>0</v>
      </c>
      <c r="E82" t="str">
        <f t="shared" si="18"/>
        <v/>
      </c>
      <c r="F82" t="str">
        <f t="shared" si="18"/>
        <v/>
      </c>
      <c r="G82" t="str">
        <f t="shared" si="18"/>
        <v/>
      </c>
      <c r="H82" t="str">
        <f t="shared" si="18"/>
        <v/>
      </c>
      <c r="I82" t="str">
        <f t="shared" si="18"/>
        <v/>
      </c>
      <c r="J82" t="str">
        <f t="shared" si="18"/>
        <v/>
      </c>
      <c r="K82" t="str">
        <f t="shared" si="18"/>
        <v/>
      </c>
      <c r="L82" t="str">
        <f t="shared" si="18"/>
        <v/>
      </c>
      <c r="M82" t="str">
        <f t="shared" si="19"/>
        <v/>
      </c>
      <c r="N82" t="str">
        <f t="shared" si="19"/>
        <v/>
      </c>
      <c r="O82" t="str">
        <f t="shared" si="19"/>
        <v/>
      </c>
      <c r="P82" t="str">
        <f t="shared" si="19"/>
        <v/>
      </c>
      <c r="Q82" t="str">
        <f t="shared" si="19"/>
        <v/>
      </c>
      <c r="R82" t="str">
        <f t="shared" si="19"/>
        <v/>
      </c>
      <c r="S82" t="str">
        <f t="shared" si="19"/>
        <v/>
      </c>
    </row>
    <row r="83" spans="1:19" x14ac:dyDescent="0.2">
      <c r="A83" s="1" t="s">
        <v>177</v>
      </c>
      <c r="C83">
        <f t="shared" si="13"/>
        <v>30</v>
      </c>
      <c r="D83">
        <f t="shared" si="14"/>
        <v>0</v>
      </c>
      <c r="E83" t="str">
        <f t="shared" si="18"/>
        <v/>
      </c>
      <c r="F83" t="str">
        <f t="shared" si="18"/>
        <v/>
      </c>
      <c r="G83" t="str">
        <f t="shared" si="18"/>
        <v/>
      </c>
      <c r="H83" t="str">
        <f t="shared" si="18"/>
        <v/>
      </c>
      <c r="I83" t="str">
        <f t="shared" si="18"/>
        <v/>
      </c>
      <c r="J83" t="str">
        <f t="shared" si="18"/>
        <v/>
      </c>
      <c r="K83" t="str">
        <f t="shared" si="18"/>
        <v/>
      </c>
      <c r="L83" t="str">
        <f t="shared" si="18"/>
        <v/>
      </c>
      <c r="M83" t="str">
        <f t="shared" si="19"/>
        <v/>
      </c>
      <c r="N83" t="str">
        <f t="shared" si="19"/>
        <v/>
      </c>
      <c r="O83" t="str">
        <f t="shared" si="19"/>
        <v/>
      </c>
      <c r="P83" t="str">
        <f t="shared" si="19"/>
        <v/>
      </c>
      <c r="Q83" t="str">
        <f t="shared" si="19"/>
        <v/>
      </c>
      <c r="R83" t="str">
        <f t="shared" si="19"/>
        <v/>
      </c>
      <c r="S83" t="str">
        <f t="shared" si="19"/>
        <v/>
      </c>
    </row>
    <row r="84" spans="1:19" x14ac:dyDescent="0.2">
      <c r="A84" s="1" t="s">
        <v>179</v>
      </c>
      <c r="C84">
        <f t="shared" si="13"/>
        <v>30</v>
      </c>
      <c r="D84">
        <f t="shared" si="14"/>
        <v>0</v>
      </c>
      <c r="E84" t="str">
        <f t="shared" si="18"/>
        <v/>
      </c>
      <c r="F84" t="str">
        <f t="shared" si="18"/>
        <v/>
      </c>
      <c r="G84" t="str">
        <f t="shared" si="18"/>
        <v/>
      </c>
      <c r="H84" t="str">
        <f t="shared" si="18"/>
        <v/>
      </c>
      <c r="I84" t="str">
        <f t="shared" si="18"/>
        <v/>
      </c>
      <c r="J84" t="str">
        <f t="shared" si="18"/>
        <v/>
      </c>
      <c r="K84" t="str">
        <f t="shared" si="18"/>
        <v/>
      </c>
      <c r="L84" t="str">
        <f t="shared" si="18"/>
        <v/>
      </c>
      <c r="M84" t="str">
        <f t="shared" si="19"/>
        <v/>
      </c>
      <c r="N84" t="str">
        <f t="shared" si="19"/>
        <v/>
      </c>
      <c r="O84" t="str">
        <f t="shared" si="19"/>
        <v/>
      </c>
      <c r="P84" t="str">
        <f t="shared" si="19"/>
        <v/>
      </c>
      <c r="Q84" t="str">
        <f t="shared" si="19"/>
        <v/>
      </c>
      <c r="R84" t="str">
        <f t="shared" si="19"/>
        <v/>
      </c>
      <c r="S84" t="str">
        <f t="shared" si="19"/>
        <v/>
      </c>
    </row>
    <row r="85" spans="1:19" x14ac:dyDescent="0.2">
      <c r="A85" s="1" t="s">
        <v>181</v>
      </c>
      <c r="C85">
        <f t="shared" si="13"/>
        <v>30</v>
      </c>
      <c r="D85">
        <f t="shared" si="14"/>
        <v>0</v>
      </c>
      <c r="E85" t="str">
        <f t="shared" si="18"/>
        <v/>
      </c>
      <c r="F85" t="str">
        <f t="shared" si="18"/>
        <v/>
      </c>
      <c r="G85" t="str">
        <f t="shared" si="18"/>
        <v/>
      </c>
      <c r="H85" t="str">
        <f t="shared" si="18"/>
        <v/>
      </c>
      <c r="I85" t="str">
        <f t="shared" si="18"/>
        <v/>
      </c>
      <c r="J85" t="str">
        <f t="shared" si="18"/>
        <v/>
      </c>
      <c r="K85" t="str">
        <f t="shared" si="18"/>
        <v/>
      </c>
      <c r="L85" t="str">
        <f t="shared" si="18"/>
        <v/>
      </c>
      <c r="M85" t="str">
        <f t="shared" si="19"/>
        <v/>
      </c>
      <c r="N85" t="str">
        <f t="shared" si="19"/>
        <v/>
      </c>
      <c r="O85" t="str">
        <f t="shared" si="19"/>
        <v/>
      </c>
      <c r="P85" t="str">
        <f t="shared" si="19"/>
        <v/>
      </c>
      <c r="Q85" t="str">
        <f t="shared" si="19"/>
        <v/>
      </c>
      <c r="R85" t="str">
        <f t="shared" si="19"/>
        <v/>
      </c>
      <c r="S85" t="str">
        <f t="shared" si="19"/>
        <v/>
      </c>
    </row>
    <row r="86" spans="1:19" x14ac:dyDescent="0.2">
      <c r="A86" s="1" t="s">
        <v>183</v>
      </c>
      <c r="C86">
        <f t="shared" si="13"/>
        <v>27</v>
      </c>
      <c r="D86">
        <f t="shared" si="14"/>
        <v>0</v>
      </c>
      <c r="E86" t="str">
        <f t="shared" si="18"/>
        <v/>
      </c>
      <c r="F86" t="str">
        <f t="shared" si="18"/>
        <v/>
      </c>
      <c r="G86" t="str">
        <f t="shared" si="18"/>
        <v/>
      </c>
      <c r="H86" t="str">
        <f t="shared" si="18"/>
        <v/>
      </c>
      <c r="I86" t="str">
        <f t="shared" si="18"/>
        <v/>
      </c>
      <c r="J86" t="str">
        <f t="shared" si="18"/>
        <v/>
      </c>
      <c r="K86" t="str">
        <f t="shared" si="18"/>
        <v/>
      </c>
      <c r="L86" t="str">
        <f t="shared" si="18"/>
        <v/>
      </c>
      <c r="M86" t="str">
        <f t="shared" si="19"/>
        <v/>
      </c>
      <c r="N86" t="str">
        <f t="shared" si="19"/>
        <v/>
      </c>
      <c r="O86" t="str">
        <f t="shared" si="19"/>
        <v/>
      </c>
      <c r="P86" t="str">
        <f t="shared" si="19"/>
        <v/>
      </c>
      <c r="Q86" t="str">
        <f t="shared" si="19"/>
        <v/>
      </c>
      <c r="R86" t="str">
        <f t="shared" si="19"/>
        <v/>
      </c>
      <c r="S86" t="str">
        <f t="shared" si="19"/>
        <v/>
      </c>
    </row>
    <row r="87" spans="1:19" x14ac:dyDescent="0.2">
      <c r="A87" s="1" t="s">
        <v>185</v>
      </c>
      <c r="C87">
        <f t="shared" si="13"/>
        <v>28</v>
      </c>
      <c r="D87">
        <f t="shared" si="14"/>
        <v>0</v>
      </c>
      <c r="E87" t="str">
        <f t="shared" si="18"/>
        <v/>
      </c>
      <c r="F87" t="str">
        <f t="shared" si="18"/>
        <v/>
      </c>
      <c r="G87" t="str">
        <f t="shared" si="18"/>
        <v/>
      </c>
      <c r="H87" t="str">
        <f t="shared" si="18"/>
        <v/>
      </c>
      <c r="I87" t="str">
        <f t="shared" si="18"/>
        <v/>
      </c>
      <c r="J87" t="str">
        <f t="shared" si="18"/>
        <v/>
      </c>
      <c r="K87" t="str">
        <f t="shared" si="18"/>
        <v/>
      </c>
      <c r="L87" t="str">
        <f t="shared" si="18"/>
        <v/>
      </c>
      <c r="M87" t="str">
        <f t="shared" si="19"/>
        <v/>
      </c>
      <c r="N87" t="str">
        <f t="shared" si="19"/>
        <v/>
      </c>
      <c r="O87" t="str">
        <f t="shared" si="19"/>
        <v/>
      </c>
      <c r="P87" t="str">
        <f t="shared" si="19"/>
        <v/>
      </c>
      <c r="Q87" t="str">
        <f t="shared" si="19"/>
        <v/>
      </c>
      <c r="R87" t="str">
        <f t="shared" si="19"/>
        <v/>
      </c>
      <c r="S87" t="str">
        <f t="shared" si="19"/>
        <v/>
      </c>
    </row>
    <row r="88" spans="1:19" x14ac:dyDescent="0.2">
      <c r="A88" s="1" t="s">
        <v>187</v>
      </c>
      <c r="C88">
        <f t="shared" si="13"/>
        <v>27</v>
      </c>
      <c r="D88">
        <f t="shared" si="14"/>
        <v>0</v>
      </c>
      <c r="E88" t="str">
        <f t="shared" si="18"/>
        <v/>
      </c>
      <c r="F88" t="str">
        <f t="shared" si="18"/>
        <v/>
      </c>
      <c r="G88" t="str">
        <f t="shared" si="18"/>
        <v/>
      </c>
      <c r="H88" t="str">
        <f t="shared" si="18"/>
        <v/>
      </c>
      <c r="I88" t="str">
        <f t="shared" si="18"/>
        <v/>
      </c>
      <c r="J88" t="str">
        <f t="shared" si="18"/>
        <v/>
      </c>
      <c r="K88" t="str">
        <f t="shared" si="18"/>
        <v/>
      </c>
      <c r="L88" t="str">
        <f t="shared" si="18"/>
        <v/>
      </c>
      <c r="M88" t="str">
        <f t="shared" si="19"/>
        <v/>
      </c>
      <c r="N88" t="str">
        <f t="shared" si="19"/>
        <v/>
      </c>
      <c r="O88" t="str">
        <f t="shared" si="19"/>
        <v/>
      </c>
      <c r="P88" t="str">
        <f t="shared" si="19"/>
        <v/>
      </c>
      <c r="Q88" t="str">
        <f t="shared" si="19"/>
        <v/>
      </c>
      <c r="R88" t="str">
        <f t="shared" si="19"/>
        <v/>
      </c>
      <c r="S88" t="str">
        <f t="shared" si="19"/>
        <v/>
      </c>
    </row>
    <row r="89" spans="1:19" x14ac:dyDescent="0.2">
      <c r="A89" s="1" t="s">
        <v>189</v>
      </c>
      <c r="C89">
        <f t="shared" si="13"/>
        <v>29</v>
      </c>
      <c r="D89">
        <f t="shared" si="14"/>
        <v>0</v>
      </c>
      <c r="E89" t="str">
        <f t="shared" si="18"/>
        <v/>
      </c>
      <c r="F89" t="str">
        <f t="shared" si="18"/>
        <v/>
      </c>
      <c r="G89" t="str">
        <f t="shared" si="18"/>
        <v/>
      </c>
      <c r="H89" t="str">
        <f t="shared" si="18"/>
        <v/>
      </c>
      <c r="I89" t="str">
        <f t="shared" si="18"/>
        <v/>
      </c>
      <c r="J89" t="str">
        <f t="shared" si="18"/>
        <v/>
      </c>
      <c r="K89" t="str">
        <f t="shared" si="18"/>
        <v/>
      </c>
      <c r="L89" t="str">
        <f t="shared" si="18"/>
        <v/>
      </c>
      <c r="M89" t="str">
        <f t="shared" si="19"/>
        <v/>
      </c>
      <c r="N89" t="str">
        <f t="shared" si="19"/>
        <v/>
      </c>
      <c r="O89" t="str">
        <f t="shared" si="19"/>
        <v/>
      </c>
      <c r="P89" t="str">
        <f t="shared" si="19"/>
        <v/>
      </c>
      <c r="Q89" t="str">
        <f t="shared" si="19"/>
        <v/>
      </c>
      <c r="R89" t="str">
        <f t="shared" si="19"/>
        <v/>
      </c>
      <c r="S89" t="str">
        <f t="shared" si="19"/>
        <v/>
      </c>
    </row>
    <row r="90" spans="1:19" x14ac:dyDescent="0.2">
      <c r="A90" s="1" t="s">
        <v>191</v>
      </c>
      <c r="C90">
        <f t="shared" si="13"/>
        <v>27</v>
      </c>
      <c r="D90">
        <f t="shared" si="14"/>
        <v>0</v>
      </c>
      <c r="E90" t="str">
        <f t="shared" si="18"/>
        <v/>
      </c>
      <c r="F90" t="str">
        <f t="shared" si="18"/>
        <v/>
      </c>
      <c r="G90" t="str">
        <f t="shared" si="18"/>
        <v/>
      </c>
      <c r="H90" t="str">
        <f t="shared" si="18"/>
        <v/>
      </c>
      <c r="I90" t="str">
        <f t="shared" si="18"/>
        <v/>
      </c>
      <c r="J90" t="str">
        <f t="shared" si="18"/>
        <v/>
      </c>
      <c r="K90" t="str">
        <f t="shared" si="18"/>
        <v/>
      </c>
      <c r="L90" t="str">
        <f t="shared" si="18"/>
        <v/>
      </c>
      <c r="M90" t="str">
        <f t="shared" ref="M90:S105" si="20">MID($B90,(COLUMN()-5)*4+1,4)</f>
        <v/>
      </c>
      <c r="N90" t="str">
        <f t="shared" si="20"/>
        <v/>
      </c>
      <c r="O90" t="str">
        <f t="shared" si="20"/>
        <v/>
      </c>
      <c r="P90" t="str">
        <f t="shared" si="20"/>
        <v/>
      </c>
      <c r="Q90" t="str">
        <f t="shared" si="20"/>
        <v/>
      </c>
      <c r="R90" t="str">
        <f t="shared" si="20"/>
        <v/>
      </c>
      <c r="S90" t="str">
        <f t="shared" si="20"/>
        <v/>
      </c>
    </row>
    <row r="91" spans="1:19" x14ac:dyDescent="0.2">
      <c r="A91" s="1" t="s">
        <v>193</v>
      </c>
      <c r="C91">
        <f t="shared" si="13"/>
        <v>28</v>
      </c>
      <c r="D91">
        <f t="shared" si="14"/>
        <v>0</v>
      </c>
      <c r="E91" t="str">
        <f t="shared" si="18"/>
        <v/>
      </c>
      <c r="F91" t="str">
        <f t="shared" si="18"/>
        <v/>
      </c>
      <c r="G91" t="str">
        <f t="shared" si="18"/>
        <v/>
      </c>
      <c r="H91" t="str">
        <f t="shared" si="18"/>
        <v/>
      </c>
      <c r="I91" t="str">
        <f t="shared" si="18"/>
        <v/>
      </c>
      <c r="J91" t="str">
        <f t="shared" si="18"/>
        <v/>
      </c>
      <c r="K91" t="str">
        <f t="shared" si="18"/>
        <v/>
      </c>
      <c r="L91" t="str">
        <f t="shared" si="18"/>
        <v/>
      </c>
      <c r="M91" t="str">
        <f t="shared" si="20"/>
        <v/>
      </c>
      <c r="N91" t="str">
        <f t="shared" si="20"/>
        <v/>
      </c>
      <c r="O91" t="str">
        <f t="shared" si="20"/>
        <v/>
      </c>
      <c r="P91" t="str">
        <f t="shared" si="20"/>
        <v/>
      </c>
      <c r="Q91" t="str">
        <f t="shared" si="20"/>
        <v/>
      </c>
      <c r="R91" t="str">
        <f t="shared" si="20"/>
        <v/>
      </c>
      <c r="S91" t="str">
        <f t="shared" si="20"/>
        <v/>
      </c>
    </row>
    <row r="92" spans="1:19" x14ac:dyDescent="0.2">
      <c r="A92" s="1" t="s">
        <v>13</v>
      </c>
      <c r="C92">
        <f t="shared" si="13"/>
        <v>25</v>
      </c>
      <c r="D92">
        <f t="shared" si="14"/>
        <v>0</v>
      </c>
      <c r="E92" t="str">
        <f t="shared" si="18"/>
        <v/>
      </c>
      <c r="F92" t="str">
        <f t="shared" si="18"/>
        <v/>
      </c>
      <c r="G92" t="str">
        <f t="shared" si="18"/>
        <v/>
      </c>
      <c r="H92" t="str">
        <f t="shared" si="18"/>
        <v/>
      </c>
      <c r="I92" t="str">
        <f t="shared" si="18"/>
        <v/>
      </c>
      <c r="J92" t="str">
        <f t="shared" si="18"/>
        <v/>
      </c>
      <c r="K92" t="str">
        <f t="shared" si="18"/>
        <v/>
      </c>
      <c r="L92" t="str">
        <f t="shared" si="18"/>
        <v/>
      </c>
      <c r="M92" t="str">
        <f t="shared" si="20"/>
        <v/>
      </c>
      <c r="N92" t="str">
        <f t="shared" si="20"/>
        <v/>
      </c>
      <c r="O92" t="str">
        <f t="shared" si="20"/>
        <v/>
      </c>
      <c r="P92" t="str">
        <f t="shared" si="20"/>
        <v/>
      </c>
      <c r="Q92" t="str">
        <f t="shared" si="20"/>
        <v/>
      </c>
      <c r="R92" t="str">
        <f t="shared" si="20"/>
        <v/>
      </c>
      <c r="S92" t="str">
        <f t="shared" si="20"/>
        <v/>
      </c>
    </row>
    <row r="93" spans="1:19" x14ac:dyDescent="0.2">
      <c r="A93" s="1" t="s">
        <v>197</v>
      </c>
      <c r="C93">
        <f t="shared" si="13"/>
        <v>29</v>
      </c>
      <c r="D93">
        <f t="shared" si="14"/>
        <v>0</v>
      </c>
      <c r="E93" t="str">
        <f t="shared" si="18"/>
        <v/>
      </c>
      <c r="F93" t="str">
        <f t="shared" si="18"/>
        <v/>
      </c>
      <c r="G93" t="str">
        <f t="shared" si="18"/>
        <v/>
      </c>
      <c r="H93" t="str">
        <f t="shared" si="18"/>
        <v/>
      </c>
      <c r="I93" t="str">
        <f t="shared" si="18"/>
        <v/>
      </c>
      <c r="J93" t="str">
        <f t="shared" si="18"/>
        <v/>
      </c>
      <c r="K93" t="str">
        <f t="shared" si="18"/>
        <v/>
      </c>
      <c r="L93" t="str">
        <f t="shared" si="18"/>
        <v/>
      </c>
      <c r="M93" t="str">
        <f t="shared" si="20"/>
        <v/>
      </c>
      <c r="N93" t="str">
        <f t="shared" si="20"/>
        <v/>
      </c>
      <c r="O93" t="str">
        <f t="shared" si="20"/>
        <v/>
      </c>
      <c r="P93" t="str">
        <f t="shared" si="20"/>
        <v/>
      </c>
      <c r="Q93" t="str">
        <f t="shared" si="20"/>
        <v/>
      </c>
      <c r="R93" t="str">
        <f t="shared" si="20"/>
        <v/>
      </c>
      <c r="S93" t="str">
        <f t="shared" si="20"/>
        <v/>
      </c>
    </row>
    <row r="94" spans="1:19" x14ac:dyDescent="0.2">
      <c r="A94" t="s">
        <v>205</v>
      </c>
      <c r="B94" t="s">
        <v>206</v>
      </c>
      <c r="C94">
        <f t="shared" si="13"/>
        <v>28</v>
      </c>
      <c r="D94">
        <f t="shared" si="14"/>
        <v>40</v>
      </c>
      <c r="E94" t="str">
        <f t="shared" si="18"/>
        <v>cnJh</v>
      </c>
      <c r="F94" t="str">
        <f t="shared" si="18"/>
        <v>Z3Nk</v>
      </c>
      <c r="G94" t="str">
        <f t="shared" si="18"/>
        <v>YWxl</v>
      </c>
      <c r="H94" t="str">
        <f t="shared" si="18"/>
        <v>QG9y</v>
      </c>
      <c r="I94" t="str">
        <f t="shared" si="18"/>
        <v>YW5n</v>
      </c>
      <c r="J94" t="str">
        <f t="shared" si="18"/>
        <v>ZWZp</v>
      </c>
      <c r="K94" t="str">
        <f t="shared" si="18"/>
        <v>ZWxk</v>
      </c>
      <c r="L94" t="str">
        <f t="shared" si="18"/>
        <v>aXNk</v>
      </c>
      <c r="M94" t="str">
        <f t="shared" si="20"/>
        <v>Lm5l</v>
      </c>
      <c r="N94" t="str">
        <f t="shared" si="20"/>
        <v>dA==</v>
      </c>
      <c r="O94" t="str">
        <f t="shared" si="20"/>
        <v/>
      </c>
      <c r="P94" t="str">
        <f t="shared" si="20"/>
        <v/>
      </c>
      <c r="Q94" t="str">
        <f t="shared" si="20"/>
        <v/>
      </c>
      <c r="R94" t="str">
        <f t="shared" si="20"/>
        <v/>
      </c>
      <c r="S94" t="str">
        <f t="shared" si="20"/>
        <v/>
      </c>
    </row>
    <row r="95" spans="1:19" x14ac:dyDescent="0.2">
      <c r="A95" s="1" t="s">
        <v>208</v>
      </c>
      <c r="B95" t="s">
        <v>207</v>
      </c>
      <c r="C95">
        <f t="shared" ref="C95:C112" si="21">LEN(A95)</f>
        <v>25</v>
      </c>
      <c r="D95">
        <f t="shared" ref="D95:D112" si="22">LEN(B95)</f>
        <v>36</v>
      </c>
      <c r="E95" t="str">
        <f t="shared" si="18"/>
        <v>enF1</v>
      </c>
      <c r="F95" t="str">
        <f t="shared" si="18"/>
        <v>aW5u</v>
      </c>
      <c r="G95" t="str">
        <f t="shared" si="18"/>
        <v>QG9y</v>
      </c>
      <c r="H95" t="str">
        <f t="shared" si="18"/>
        <v>YW5n</v>
      </c>
      <c r="I95" t="str">
        <f t="shared" si="18"/>
        <v>ZWZp</v>
      </c>
      <c r="J95" t="str">
        <f t="shared" si="18"/>
        <v>ZWxk</v>
      </c>
      <c r="K95" t="str">
        <f t="shared" si="18"/>
        <v>aXNk</v>
      </c>
      <c r="L95" t="str">
        <f t="shared" si="18"/>
        <v>LmNv</v>
      </c>
      <c r="M95" t="str">
        <f t="shared" si="20"/>
        <v>bQ==</v>
      </c>
      <c r="N95" t="str">
        <f t="shared" si="20"/>
        <v/>
      </c>
      <c r="O95" t="str">
        <f t="shared" si="20"/>
        <v/>
      </c>
    </row>
    <row r="96" spans="1:19" x14ac:dyDescent="0.2">
      <c r="A96" t="s">
        <v>216</v>
      </c>
      <c r="B96" t="s">
        <v>217</v>
      </c>
      <c r="C96">
        <f t="shared" si="21"/>
        <v>17</v>
      </c>
      <c r="D96">
        <f t="shared" si="22"/>
        <v>24</v>
      </c>
      <c r="E96" t="str">
        <f t="shared" ref="E96:O112" si="23">MID($B96,(COLUMN()-5)*4+1,4)</f>
        <v>d2hp</v>
      </c>
      <c r="F96" t="str">
        <f t="shared" si="23"/>
        <v>dGVj</v>
      </c>
      <c r="G96" t="str">
        <f t="shared" si="23"/>
        <v>QHVz</v>
      </c>
      <c r="H96" t="str">
        <f t="shared" si="23"/>
        <v>ZDUw</v>
      </c>
      <c r="I96" t="str">
        <f t="shared" si="23"/>
        <v>OC5v</v>
      </c>
      <c r="J96" t="str">
        <f t="shared" si="23"/>
        <v>cmc=</v>
      </c>
      <c r="K96" t="str">
        <f t="shared" si="23"/>
        <v/>
      </c>
      <c r="L96" t="str">
        <f t="shared" si="23"/>
        <v/>
      </c>
      <c r="M96" t="str">
        <f t="shared" si="20"/>
        <v/>
      </c>
      <c r="N96" t="str">
        <f t="shared" si="20"/>
        <v/>
      </c>
      <c r="O96" t="str">
        <f t="shared" si="20"/>
        <v/>
      </c>
    </row>
    <row r="97" spans="1:15" x14ac:dyDescent="0.2">
      <c r="A97" s="1" t="s">
        <v>219</v>
      </c>
      <c r="B97" t="s">
        <v>218</v>
      </c>
      <c r="C97">
        <f t="shared" si="21"/>
        <v>18</v>
      </c>
      <c r="D97">
        <f t="shared" si="22"/>
        <v>24</v>
      </c>
      <c r="E97" t="str">
        <f t="shared" si="23"/>
        <v>cmV5</v>
      </c>
      <c r="F97" t="str">
        <f t="shared" si="23"/>
        <v>bm9s</v>
      </c>
      <c r="G97" t="str">
        <f t="shared" si="23"/>
        <v>ckB1</v>
      </c>
      <c r="H97" t="str">
        <f t="shared" si="23"/>
        <v>c2Q1</v>
      </c>
      <c r="I97" t="str">
        <f t="shared" si="23"/>
        <v>MDgu</v>
      </c>
      <c r="J97" t="str">
        <f t="shared" si="23"/>
        <v>b3Jn</v>
      </c>
      <c r="K97" t="str">
        <f t="shared" si="23"/>
        <v/>
      </c>
      <c r="L97" t="str">
        <f t="shared" si="23"/>
        <v/>
      </c>
      <c r="M97" t="str">
        <f t="shared" si="20"/>
        <v/>
      </c>
      <c r="N97" t="str">
        <f t="shared" si="20"/>
        <v/>
      </c>
      <c r="O97" t="str">
        <f t="shared" si="20"/>
        <v/>
      </c>
    </row>
    <row r="98" spans="1:15" x14ac:dyDescent="0.2">
      <c r="A98" s="1" t="s">
        <v>221</v>
      </c>
      <c r="B98" t="s">
        <v>220</v>
      </c>
      <c r="C98">
        <f t="shared" si="21"/>
        <v>16</v>
      </c>
      <c r="D98">
        <f t="shared" si="22"/>
        <v>24</v>
      </c>
      <c r="E98" t="str">
        <f t="shared" si="23"/>
        <v>a2lw</v>
      </c>
      <c r="F98" t="str">
        <f t="shared" si="23"/>
        <v>cG1A</v>
      </c>
      <c r="G98" t="str">
        <f t="shared" si="23"/>
        <v>dXNk</v>
      </c>
      <c r="H98" t="str">
        <f t="shared" si="23"/>
        <v>NTA4</v>
      </c>
      <c r="I98" t="str">
        <f t="shared" si="23"/>
        <v>Lm9y</v>
      </c>
      <c r="J98" t="str">
        <f t="shared" si="23"/>
        <v>Zw==</v>
      </c>
      <c r="K98" t="str">
        <f t="shared" si="23"/>
        <v/>
      </c>
      <c r="L98" t="str">
        <f t="shared" si="23"/>
        <v/>
      </c>
      <c r="M98" t="str">
        <f t="shared" si="20"/>
        <v/>
      </c>
      <c r="N98" t="str">
        <f t="shared" si="20"/>
        <v/>
      </c>
      <c r="O98" t="str">
        <f t="shared" si="20"/>
        <v/>
      </c>
    </row>
    <row r="99" spans="1:15" x14ac:dyDescent="0.2">
      <c r="A99" s="1" t="s">
        <v>223</v>
      </c>
      <c r="B99" t="s">
        <v>222</v>
      </c>
      <c r="C99">
        <f t="shared" si="21"/>
        <v>20</v>
      </c>
      <c r="D99">
        <f t="shared" si="22"/>
        <v>28</v>
      </c>
      <c r="E99" t="str">
        <f t="shared" si="23"/>
        <v>bWlr</v>
      </c>
      <c r="F99" t="str">
        <f t="shared" si="23"/>
        <v>ZWZv</v>
      </c>
      <c r="G99" t="str">
        <f t="shared" si="23"/>
        <v>bGtz</v>
      </c>
      <c r="H99" t="str">
        <f t="shared" si="23"/>
        <v>QHVz</v>
      </c>
      <c r="I99" t="str">
        <f t="shared" si="23"/>
        <v>ZDM3</v>
      </c>
      <c r="J99" t="str">
        <f t="shared" si="23"/>
        <v>OS5v</v>
      </c>
      <c r="K99" t="str">
        <f t="shared" si="23"/>
        <v>cmc=</v>
      </c>
      <c r="L99" t="str">
        <f t="shared" si="23"/>
        <v/>
      </c>
      <c r="M99" t="str">
        <f t="shared" si="20"/>
        <v/>
      </c>
      <c r="N99" t="str">
        <f t="shared" si="20"/>
        <v/>
      </c>
      <c r="O99" t="str">
        <f t="shared" si="20"/>
        <v/>
      </c>
    </row>
    <row r="100" spans="1:15" x14ac:dyDescent="0.2">
      <c r="A100" s="2" t="s">
        <v>224</v>
      </c>
      <c r="B100" t="s">
        <v>225</v>
      </c>
      <c r="C100">
        <f t="shared" si="21"/>
        <v>25</v>
      </c>
      <c r="D100">
        <f t="shared" si="22"/>
        <v>36</v>
      </c>
      <c r="E100" t="str">
        <f t="shared" si="23"/>
        <v>c2Fy</v>
      </c>
      <c r="F100" t="str">
        <f t="shared" si="23"/>
        <v>YWhh</v>
      </c>
      <c r="G100" t="str">
        <f t="shared" si="23"/>
        <v>cm1z</v>
      </c>
      <c r="H100" t="str">
        <f t="shared" si="23"/>
        <v>dHJv</v>
      </c>
      <c r="I100" t="str">
        <f t="shared" si="23"/>
        <v>bmdA</v>
      </c>
      <c r="J100" t="str">
        <f t="shared" si="23"/>
        <v>dXNk</v>
      </c>
      <c r="K100" t="str">
        <f t="shared" si="23"/>
        <v>Mzc5</v>
      </c>
      <c r="L100" t="str">
        <f t="shared" si="23"/>
        <v>Lm9y</v>
      </c>
      <c r="M100" t="str">
        <f t="shared" si="20"/>
        <v>Zw==</v>
      </c>
      <c r="N100" t="str">
        <f t="shared" si="20"/>
        <v/>
      </c>
      <c r="O100" t="str">
        <f t="shared" si="20"/>
        <v/>
      </c>
    </row>
    <row r="101" spans="1:15" x14ac:dyDescent="0.2">
      <c r="A101" s="1" t="s">
        <v>249</v>
      </c>
      <c r="B101" t="s">
        <v>250</v>
      </c>
      <c r="C101">
        <f t="shared" si="21"/>
        <v>30</v>
      </c>
      <c r="D101">
        <f t="shared" si="22"/>
        <v>40</v>
      </c>
      <c r="E101" t="str">
        <f t="shared" si="23"/>
        <v>dGxz</v>
      </c>
      <c r="F101" t="str">
        <f t="shared" si="23"/>
        <v>aGVw</v>
      </c>
      <c r="G101" t="str">
        <f t="shared" si="23"/>
        <v>aGVy</v>
      </c>
      <c r="H101" t="str">
        <f t="shared" si="23"/>
        <v>ZEBs</v>
      </c>
      <c r="I101" t="str">
        <f t="shared" si="23"/>
        <v>dW1i</v>
      </c>
      <c r="J101" t="str">
        <f t="shared" si="23"/>
        <v>ZXJ0</v>
      </c>
      <c r="K101" t="str">
        <f t="shared" si="23"/>
        <v>b24u</v>
      </c>
      <c r="L101" t="str">
        <f t="shared" si="23"/>
        <v>azEy</v>
      </c>
      <c r="M101" t="str">
        <f t="shared" si="20"/>
        <v>LnR4</v>
      </c>
      <c r="N101" t="str">
        <f t="shared" si="20"/>
        <v>LnVz</v>
      </c>
      <c r="O101" t="str">
        <f t="shared" si="20"/>
        <v/>
      </c>
    </row>
    <row r="102" spans="1:15" x14ac:dyDescent="0.2">
      <c r="C102">
        <f t="shared" si="21"/>
        <v>0</v>
      </c>
      <c r="D102">
        <f t="shared" si="22"/>
        <v>0</v>
      </c>
      <c r="E102" t="str">
        <f t="shared" si="23"/>
        <v/>
      </c>
      <c r="F102" t="str">
        <f t="shared" si="23"/>
        <v/>
      </c>
      <c r="G102" t="str">
        <f t="shared" si="23"/>
        <v/>
      </c>
      <c r="H102" t="str">
        <f t="shared" si="23"/>
        <v/>
      </c>
      <c r="I102" t="str">
        <f t="shared" si="23"/>
        <v/>
      </c>
      <c r="J102" t="str">
        <f t="shared" si="23"/>
        <v/>
      </c>
      <c r="K102" t="str">
        <f t="shared" si="23"/>
        <v/>
      </c>
      <c r="L102" t="str">
        <f t="shared" si="23"/>
        <v/>
      </c>
      <c r="M102" t="str">
        <f t="shared" si="20"/>
        <v/>
      </c>
      <c r="N102" t="str">
        <f t="shared" si="20"/>
        <v/>
      </c>
      <c r="O102" t="str">
        <f t="shared" si="20"/>
        <v/>
      </c>
    </row>
    <row r="103" spans="1:15" x14ac:dyDescent="0.2">
      <c r="C103">
        <f t="shared" si="21"/>
        <v>0</v>
      </c>
      <c r="D103">
        <f t="shared" si="22"/>
        <v>0</v>
      </c>
      <c r="E103" t="str">
        <f t="shared" si="23"/>
        <v/>
      </c>
      <c r="F103" t="str">
        <f t="shared" si="23"/>
        <v/>
      </c>
      <c r="G103" t="str">
        <f t="shared" si="23"/>
        <v/>
      </c>
      <c r="H103" t="str">
        <f t="shared" si="23"/>
        <v/>
      </c>
      <c r="I103" t="str">
        <f t="shared" si="23"/>
        <v/>
      </c>
      <c r="J103" t="str">
        <f t="shared" si="23"/>
        <v/>
      </c>
      <c r="K103" t="str">
        <f t="shared" si="23"/>
        <v/>
      </c>
      <c r="L103" t="str">
        <f t="shared" si="23"/>
        <v/>
      </c>
      <c r="M103" t="str">
        <f t="shared" si="20"/>
        <v/>
      </c>
      <c r="N103" t="str">
        <f t="shared" si="20"/>
        <v/>
      </c>
      <c r="O103" t="str">
        <f t="shared" si="20"/>
        <v/>
      </c>
    </row>
    <row r="104" spans="1:15" x14ac:dyDescent="0.2">
      <c r="C104">
        <f t="shared" si="21"/>
        <v>0</v>
      </c>
      <c r="D104">
        <f t="shared" si="22"/>
        <v>0</v>
      </c>
      <c r="E104" t="str">
        <f t="shared" si="23"/>
        <v/>
      </c>
      <c r="F104" t="str">
        <f t="shared" si="23"/>
        <v/>
      </c>
      <c r="G104" t="str">
        <f t="shared" si="23"/>
        <v/>
      </c>
      <c r="H104" t="str">
        <f t="shared" si="23"/>
        <v/>
      </c>
      <c r="I104" t="str">
        <f t="shared" si="23"/>
        <v/>
      </c>
      <c r="J104" t="str">
        <f t="shared" si="23"/>
        <v/>
      </c>
      <c r="K104" t="str">
        <f t="shared" si="23"/>
        <v/>
      </c>
      <c r="L104" t="str">
        <f t="shared" si="23"/>
        <v/>
      </c>
      <c r="M104" t="str">
        <f t="shared" si="20"/>
        <v/>
      </c>
      <c r="N104" t="str">
        <f t="shared" si="20"/>
        <v/>
      </c>
      <c r="O104" t="str">
        <f t="shared" si="20"/>
        <v/>
      </c>
    </row>
    <row r="105" spans="1:15" x14ac:dyDescent="0.2">
      <c r="C105">
        <f t="shared" si="21"/>
        <v>0</v>
      </c>
      <c r="D105">
        <f t="shared" si="22"/>
        <v>0</v>
      </c>
      <c r="E105" t="str">
        <f t="shared" si="23"/>
        <v/>
      </c>
      <c r="F105" t="str">
        <f t="shared" si="23"/>
        <v/>
      </c>
      <c r="G105" t="str">
        <f t="shared" si="23"/>
        <v/>
      </c>
      <c r="H105" t="str">
        <f t="shared" si="23"/>
        <v/>
      </c>
      <c r="I105" t="str">
        <f t="shared" si="23"/>
        <v/>
      </c>
      <c r="J105" t="str">
        <f t="shared" si="23"/>
        <v/>
      </c>
      <c r="K105" t="str">
        <f t="shared" si="23"/>
        <v/>
      </c>
      <c r="L105" t="str">
        <f t="shared" si="23"/>
        <v/>
      </c>
      <c r="M105" t="str">
        <f t="shared" si="20"/>
        <v/>
      </c>
      <c r="N105" t="str">
        <f t="shared" si="20"/>
        <v/>
      </c>
      <c r="O105" t="str">
        <f t="shared" si="20"/>
        <v/>
      </c>
    </row>
    <row r="106" spans="1:15" x14ac:dyDescent="0.2">
      <c r="C106">
        <f t="shared" si="21"/>
        <v>0</v>
      </c>
      <c r="D106">
        <f t="shared" si="22"/>
        <v>0</v>
      </c>
      <c r="E106" t="str">
        <f t="shared" si="23"/>
        <v/>
      </c>
      <c r="F106" t="str">
        <f t="shared" si="23"/>
        <v/>
      </c>
      <c r="G106" t="str">
        <f t="shared" si="23"/>
        <v/>
      </c>
      <c r="H106" t="str">
        <f t="shared" si="23"/>
        <v/>
      </c>
      <c r="I106" t="str">
        <f t="shared" si="23"/>
        <v/>
      </c>
      <c r="J106" t="str">
        <f t="shared" si="23"/>
        <v/>
      </c>
      <c r="K106" t="str">
        <f t="shared" si="23"/>
        <v/>
      </c>
      <c r="L106" t="str">
        <f t="shared" si="23"/>
        <v/>
      </c>
      <c r="M106" t="str">
        <f t="shared" si="23"/>
        <v/>
      </c>
      <c r="N106" t="str">
        <f t="shared" si="23"/>
        <v/>
      </c>
      <c r="O106" t="str">
        <f t="shared" si="23"/>
        <v/>
      </c>
    </row>
    <row r="107" spans="1:15" x14ac:dyDescent="0.2">
      <c r="C107">
        <f t="shared" si="21"/>
        <v>0</v>
      </c>
      <c r="D107">
        <f t="shared" si="22"/>
        <v>0</v>
      </c>
      <c r="E107" t="str">
        <f t="shared" si="23"/>
        <v/>
      </c>
      <c r="F107" t="str">
        <f t="shared" si="23"/>
        <v/>
      </c>
      <c r="G107" t="str">
        <f t="shared" si="23"/>
        <v/>
      </c>
      <c r="H107" t="str">
        <f t="shared" si="23"/>
        <v/>
      </c>
      <c r="I107" t="str">
        <f t="shared" si="23"/>
        <v/>
      </c>
      <c r="J107" t="str">
        <f t="shared" si="23"/>
        <v/>
      </c>
      <c r="K107" t="str">
        <f t="shared" si="23"/>
        <v/>
      </c>
      <c r="L107" t="str">
        <f t="shared" si="23"/>
        <v/>
      </c>
      <c r="M107" t="str">
        <f t="shared" si="23"/>
        <v/>
      </c>
      <c r="N107" t="str">
        <f t="shared" si="23"/>
        <v/>
      </c>
      <c r="O107" t="str">
        <f t="shared" si="23"/>
        <v/>
      </c>
    </row>
    <row r="108" spans="1:15" x14ac:dyDescent="0.2">
      <c r="C108">
        <f t="shared" si="21"/>
        <v>0</v>
      </c>
      <c r="D108">
        <f t="shared" si="22"/>
        <v>0</v>
      </c>
      <c r="E108" t="str">
        <f t="shared" si="23"/>
        <v/>
      </c>
      <c r="F108" t="str">
        <f t="shared" si="23"/>
        <v/>
      </c>
      <c r="G108" t="str">
        <f t="shared" si="23"/>
        <v/>
      </c>
      <c r="H108" t="str">
        <f t="shared" si="23"/>
        <v/>
      </c>
      <c r="I108" t="str">
        <f t="shared" si="23"/>
        <v/>
      </c>
      <c r="J108" t="str">
        <f t="shared" si="23"/>
        <v/>
      </c>
      <c r="K108" t="str">
        <f t="shared" si="23"/>
        <v/>
      </c>
      <c r="L108" t="str">
        <f t="shared" si="23"/>
        <v/>
      </c>
      <c r="M108" t="str">
        <f t="shared" si="23"/>
        <v/>
      </c>
      <c r="N108" t="str">
        <f t="shared" si="23"/>
        <v/>
      </c>
      <c r="O108" t="str">
        <f t="shared" si="23"/>
        <v/>
      </c>
    </row>
    <row r="109" spans="1:15" x14ac:dyDescent="0.2">
      <c r="C109">
        <f t="shared" si="21"/>
        <v>0</v>
      </c>
      <c r="D109">
        <f t="shared" si="22"/>
        <v>0</v>
      </c>
      <c r="E109" t="str">
        <f t="shared" si="23"/>
        <v/>
      </c>
      <c r="F109" t="str">
        <f t="shared" si="23"/>
        <v/>
      </c>
      <c r="G109" t="str">
        <f t="shared" si="23"/>
        <v/>
      </c>
      <c r="H109" t="str">
        <f t="shared" si="23"/>
        <v/>
      </c>
      <c r="I109" t="str">
        <f t="shared" si="23"/>
        <v/>
      </c>
      <c r="J109" t="str">
        <f t="shared" si="23"/>
        <v/>
      </c>
      <c r="K109" t="str">
        <f t="shared" si="23"/>
        <v/>
      </c>
      <c r="L109" t="str">
        <f t="shared" si="23"/>
        <v/>
      </c>
      <c r="M109" t="str">
        <f t="shared" si="23"/>
        <v/>
      </c>
      <c r="N109" t="str">
        <f t="shared" si="23"/>
        <v/>
      </c>
      <c r="O109" t="str">
        <f t="shared" si="23"/>
        <v/>
      </c>
    </row>
    <row r="110" spans="1:15" x14ac:dyDescent="0.2">
      <c r="C110">
        <f t="shared" si="21"/>
        <v>0</v>
      </c>
      <c r="D110">
        <f t="shared" si="22"/>
        <v>0</v>
      </c>
      <c r="E110" t="str">
        <f t="shared" si="23"/>
        <v/>
      </c>
      <c r="F110" t="str">
        <f t="shared" si="23"/>
        <v/>
      </c>
      <c r="G110" t="str">
        <f t="shared" si="23"/>
        <v/>
      </c>
      <c r="H110" t="str">
        <f t="shared" si="23"/>
        <v/>
      </c>
      <c r="I110" t="str">
        <f t="shared" si="23"/>
        <v/>
      </c>
      <c r="J110" t="str">
        <f t="shared" si="23"/>
        <v/>
      </c>
      <c r="K110" t="str">
        <f t="shared" si="23"/>
        <v/>
      </c>
      <c r="L110" t="str">
        <f t="shared" si="23"/>
        <v/>
      </c>
      <c r="M110" t="str">
        <f t="shared" si="23"/>
        <v/>
      </c>
      <c r="N110" t="str">
        <f t="shared" si="23"/>
        <v/>
      </c>
      <c r="O110" t="str">
        <f t="shared" si="23"/>
        <v/>
      </c>
    </row>
    <row r="111" spans="1:15" x14ac:dyDescent="0.2">
      <c r="C111">
        <f t="shared" si="21"/>
        <v>0</v>
      </c>
      <c r="D111">
        <f t="shared" si="22"/>
        <v>0</v>
      </c>
      <c r="E111" t="str">
        <f t="shared" si="23"/>
        <v/>
      </c>
      <c r="F111" t="str">
        <f t="shared" si="23"/>
        <v/>
      </c>
      <c r="G111" t="str">
        <f t="shared" si="23"/>
        <v/>
      </c>
      <c r="H111" t="str">
        <f t="shared" si="23"/>
        <v/>
      </c>
      <c r="I111" t="str">
        <f t="shared" si="23"/>
        <v/>
      </c>
      <c r="J111" t="str">
        <f t="shared" si="23"/>
        <v/>
      </c>
      <c r="K111" t="str">
        <f t="shared" si="23"/>
        <v/>
      </c>
      <c r="L111" t="str">
        <f t="shared" si="23"/>
        <v/>
      </c>
      <c r="M111" t="str">
        <f t="shared" si="23"/>
        <v/>
      </c>
      <c r="N111" t="str">
        <f t="shared" si="23"/>
        <v/>
      </c>
      <c r="O111" t="str">
        <f t="shared" si="23"/>
        <v/>
      </c>
    </row>
    <row r="112" spans="1:15" x14ac:dyDescent="0.2">
      <c r="C112">
        <f t="shared" si="21"/>
        <v>0</v>
      </c>
      <c r="D112">
        <f t="shared" si="22"/>
        <v>0</v>
      </c>
      <c r="E112" t="str">
        <f t="shared" si="23"/>
        <v/>
      </c>
      <c r="F112" t="str">
        <f t="shared" si="23"/>
        <v/>
      </c>
      <c r="G112" t="str">
        <f t="shared" si="23"/>
        <v/>
      </c>
      <c r="H112" t="str">
        <f t="shared" si="23"/>
        <v/>
      </c>
      <c r="I112" t="str">
        <f t="shared" si="23"/>
        <v/>
      </c>
      <c r="J112" t="str">
        <f t="shared" si="23"/>
        <v/>
      </c>
      <c r="K112" t="str">
        <f t="shared" si="23"/>
        <v/>
      </c>
      <c r="L112" t="str">
        <f t="shared" si="23"/>
        <v/>
      </c>
      <c r="M112" t="str">
        <f t="shared" si="23"/>
        <v/>
      </c>
      <c r="N112" t="str">
        <f t="shared" si="23"/>
        <v/>
      </c>
      <c r="O112" t="str">
        <f t="shared" si="23"/>
        <v/>
      </c>
    </row>
  </sheetData>
  <hyperlinks>
    <hyperlink ref="A2" r:id="rId1" xr:uid="{FF639949-5EE9-F941-A77D-5247664071F9}"/>
    <hyperlink ref="A8" r:id="rId2" tooltip="Send Email" display="http://lumberton.cyberschool.com/action/mail/sendMail.cfm?e=amFiZXJjcm9tYmllQGx1bWJlcnRvbi5rMTIudHgudXM=" xr:uid="{9D645B58-B5C5-7843-B42C-A690A09AC1FD}"/>
    <hyperlink ref="A9" r:id="rId3" tooltip="Send Email" display="http://lumberton.cyberschool.com/action/mail/sendMail.cfm?e=bGRiYXNzQGx1bWJlcnRvbi5rMTIudHgudXM=" xr:uid="{7B6F8C0F-ED7B-E848-BE35-063687AD947F}"/>
    <hyperlink ref="A10" r:id="rId4" tooltip="Send Email" display="http://lumberton.cyberschool.com/action/mail/sendMail.cfm?e=ZW1iZWFyQGx1bWJlcnRvbi5rMTIudHgudXM=" xr:uid="{E5916524-72FB-EC4B-A585-F370EF2F08C1}"/>
    <hyperlink ref="A11" r:id="rId5" tooltip="Send Email" display="http://lumberton.cyberschool.com/action/mail/sendMail.cfm?e=amVib2hyZXJAbHVtYmVydG9uLmsxMi50eC51cw==" xr:uid="{10D4EF1F-6075-BB44-AE64-99CFCBE9B468}"/>
    <hyperlink ref="A12" r:id="rId6" tooltip="Send Email" display="http://lumberton.cyberschool.com/action/mail/sendMail.cfm?e=Y2Fib3VycXVlQGx1bWJlcnRvbi5rMTIudHgudXM=" xr:uid="{A56B7502-CD9F-5E43-9C24-9A9339FEB611}"/>
    <hyperlink ref="A13" r:id="rId7" tooltip="Send Email" display="http://lumberton.cyberschool.com/action/mail/sendMail.cfm?e=bXdicm93bkBsdW1iZXJ0b24uazEyLnR4LnVz" xr:uid="{1910101F-D208-3D4D-A488-D87A175EAD15}"/>
    <hyperlink ref="A14" r:id="rId8" tooltip="Send Email" display="http://lumberton.cyberschool.com/action/mail/sendMail.cfm?e=bWZicm93bkBsdW1iZXJ0b24uazEyLnR4LnVz" xr:uid="{282D9DCF-C653-394B-8E0E-31FF37219F18}"/>
    <hyperlink ref="A15" r:id="rId9" tooltip="Send Email" display="http://lumberton.cyberschool.com/action/mail/sendMail.cfm?e=cnJieWFyc0BsdW1iZXJ0b24uazEyLnR4LnVz" xr:uid="{8BD2C27C-345C-7240-BB25-AA7728205C02}"/>
    <hyperlink ref="A16" r:id="rId10" tooltip="Send Email" display="http://lumberton.cyberschool.com/action/mail/sendMail.cfm?e=dG5ieWFyc0BsdW1iZXJ0b24uazEyLnR4LnVz" xr:uid="{7C459FD7-A9FD-394E-ABD1-2C637DA23C52}"/>
    <hyperlink ref="A17" r:id="rId11" tooltip="Send Email" display="http://lumberton.cyberschool.com/action/mail/sendMail.cfm?e=amxjYW1wYmVsbEBsdW1iZXJ0b24uazEyLnR4LnVz" xr:uid="{1D13E6EB-2D34-4D4C-A68F-92820FD47837}"/>
    <hyperlink ref="A18" r:id="rId12" tooltip="Send Email" display="http://lumberton.cyberschool.com/action/mail/sendMail.cfm?e=YWRjaGFzdGFudEBsdW1iZXJ0b24uazEyLnR4LnVz" xr:uid="{88D1117B-8822-9B4B-818D-C27265272E46}"/>
    <hyperlink ref="A19" r:id="rId13" tooltip="Send Email" display="http://lumberton.cyberschool.com/action/mail/sendMail.cfm?e=a3NjbGV2ZWxhbmRAbHVtYmVydG9uLmsxMi50eC51cw==" xr:uid="{43C4AD21-C272-4D4D-AFA8-37C878A98845}"/>
    <hyperlink ref="A20" r:id="rId14" tooltip="Send Email" display="http://lumberton.cyberschool.com/action/mail/sendMail.cfm?e=YmpjbGluZXNAbHVtYmVydG9uLmsxMi50eC51cw==" xr:uid="{865F0E7D-54F1-E74C-93A8-4D1F33D6AE10}"/>
    <hyperlink ref="A21" r:id="rId15" tooltip="Send Email" display="http://lumberton.cyberschool.com/action/mail/sendMail.cfm?e=cmtjcmVkZXVyQGx1bWJlcnRvbi5rMTIudHgudXM=" xr:uid="{22A61171-3AF4-ED4D-824E-3F364FDB65EE}"/>
    <hyperlink ref="A23" r:id="rId16" xr:uid="{F89910FA-961A-D648-97E5-F635DF68708F}"/>
    <hyperlink ref="A25" r:id="rId17" tooltip="Send Email" display="http://www.lumberton.k12.tx.us/action/mail/sendMail.cfm?e=cG9jcnV6QGx1bWJlcnRvbi5rMTIudHgudXM=" xr:uid="{8EFDB623-8984-4D43-8359-91000E8620F5}"/>
    <hyperlink ref="A26" r:id="rId18" tooltip="Send Email" display="http://www.lumberton.k12.tx.us/action/mail/sendMail.cfm?e=YWVkZWxjYW1icmVAbHVtYmVydG9uLmsxMi50eC51cw==" xr:uid="{84EFD51E-8ED8-AE43-9AFE-7946C5A4A847}"/>
    <hyperlink ref="A27" r:id="rId19" tooltip="Send Email" display="http://www.lumberton.k12.tx.us/action/mail/sendMail.cfm?e=Y2NldmFuc0BsdW1iZXJ0b24uazEyLnR4LnVz" xr:uid="{F25A95E0-3521-C84F-B6FC-D6E4BD8B46BC}"/>
    <hyperlink ref="A28" r:id="rId20" tooltip="Send Email" display="http://www.lumberton.k12.tx.us/action/mail/sendMail.cfm?e=cmVlemVsbEBsdW1iZXJ0b24uazEyLnR4LnVz" xr:uid="{013FFF17-B24E-6E49-9F35-57330BF3CB5B}"/>
    <hyperlink ref="A29" r:id="rId21" tooltip="Send Email" display="http://www.lumberton.k12.tx.us/action/mail/sendMail.cfm?e=ZHRmYWlybGV5QGx1bWJlcnRvbi5rMTIudHgudXM=" xr:uid="{D2CB4FC7-7812-7E4F-BCFC-7641C4707856}"/>
    <hyperlink ref="A30" r:id="rId22" tooltip="Send Email" display="http://www.lumberton.k12.tx.us/action/mail/sendMail.cfm?e=c2hmb3JyZXRAbHVtYmVydG9uLmsxMi50eC51cw==" xr:uid="{4C0638CB-8FAD-E942-B7A9-0DECB94D7C5D}"/>
    <hyperlink ref="A31" r:id="rId23" tooltip="Send Email" display="http://www.lumberton.k12.tx.us/action/mail/sendMail.cfm?e=a21nYWxsaWVyQGx1bWJlcnRvbi5rMTIudHgudXM=" xr:uid="{47DBB396-03C9-1A48-8EE1-6DD30AAB622E}"/>
    <hyperlink ref="A32" r:id="rId24" tooltip="Send Email" display="http://www.lumberton.k12.tx.us/action/mail/sendMail.cfm?e=bmlnaWJic0BsdW1iZXJ0b24uazEyLnR4LnVz" xr:uid="{D815F7B6-6C77-2D49-8D4F-E0EAE6B030D6}"/>
    <hyperlink ref="A33" r:id="rId25" tooltip="Send Email" display="http://www.lumberton.k12.tx.us/action/mail/sendMail.cfm?e=aWFnaWxjaGVyQGx1bWJlcnRvbi5rMTIudHgudXM=" xr:uid="{FC55E71B-1D77-D04E-B748-957596CE946D}"/>
    <hyperlink ref="A34" r:id="rId26" tooltip="Send Email" display="http://www.lumberton.k12.tx.us/action/mail/sendMail.cfm?e=a25naWxsZXNwaWVAbHVtYmVydG9uLmsxMi50eC51cw==" xr:uid="{2B7D6177-3A6E-6A42-AA3C-C1E03D2D4C88}"/>
    <hyperlink ref="A35" r:id="rId27" tooltip="Send Email" display="http://www.lumberton.k12.tx.us/action/mail/sendMail.cfm?e=dGxnbGF6ZUBsdW1iZXJ0b24uazEyLnR4LnVz" xr:uid="{128635AC-39BD-A64A-9B63-E57BEAA2BF66}"/>
    <hyperlink ref="A36" r:id="rId28" tooltip="Send Email" display="http://www.lumberton.k12.tx.us/action/mail/sendMail.cfm?e=ZGxoYW1tZXR0QGx1bWJlcnRvbi5rMTIudHgudXM=" xr:uid="{B069E941-BB07-4F46-86BC-E16194B3AA89}"/>
    <hyperlink ref="A37" r:id="rId29" tooltip="Send Email" display="http://www.lumberton.k12.tx.us/action/mail/sendMail.cfm?e=ZGFoYW5zb25AbHVtYmVydG9uLmsxMi50eC51cw==" xr:uid="{5239047B-4675-7441-B4AC-0C399B8B6FFA}"/>
    <hyperlink ref="A38" r:id="rId30" tooltip="Send Email" display="http://www.lumberton.k12.tx.us/action/mail/sendMail.cfm?e=am1oYXJsYW5AbHVtYmVydG9uLmsxMi50eC51cw==" xr:uid="{B6B44F5E-7D3A-A945-A658-03B87A434F81}"/>
    <hyperlink ref="A39" r:id="rId31" tooltip="Send Email" display="http://www.lumberton.k12.tx.us/action/mail/sendMail.cfm?e=a2hhdHRlbkBsdW1iZXJ0b24uazEyLnR4LnVz" xr:uid="{6BAAAF74-34D6-C94F-AD26-3048EFCDFF42}"/>
    <hyperlink ref="A40" r:id="rId32" tooltip="Send Email" display="http://www.lumberton.k12.tx.us/action/mail/sendMail.cfm?e=ZW1ob3Bzb25AbHVtYmVydG9uLmsxMi50eC51cw==" xr:uid="{40870DD4-02F9-1E49-AD6A-CE0F4D10EE2E}"/>
    <hyperlink ref="A41" r:id="rId33" tooltip="Send Email" display="http://www.lumberton.k12.tx.us/action/mail/sendMail.cfm?e=amVob3VzZUBsdW1iZXJ0b24uazEyLnR4LnVz" xr:uid="{132297B6-0649-234D-B93B-9CF0D3F0B732}"/>
    <hyperlink ref="A42" r:id="rId34" tooltip="Send Email" display="http://www.lumberton.k12.tx.us/action/mail/sendMail.cfm?e=YXJodW1ibGVAbHVtYmVydG9uLmsxMi50eC51cw==" xr:uid="{6D379701-584C-5E42-B1E9-9BEC4BFEA7AE}"/>
    <hyperlink ref="A43" r:id="rId35" tooltip="Send Email" display="http://www.lumberton.k12.tx.us/action/mail/sendMail.cfm?e=amNpbmdyYW1AbHVtYmVydG9uLmsxMi50eC51cw==" xr:uid="{5925316B-2983-6F4E-825E-77C490817AF4}"/>
    <hyperlink ref="A44" r:id="rId36" tooltip="Send Email" display="http://www.lumberton.k12.tx.us/action/mail/sendMail.cfm?e=ZG1qYXF1ZXNAbHVtYmVydG9uLmsxMi50eC51cw==" xr:uid="{0D75E7BB-B1FA-7E46-9137-027779A407BC}"/>
    <hyperlink ref="A45" r:id="rId37" tooltip="Send Email" display="http://www.lumberton.k12.tx.us/action/mail/sendMail.cfm?e=ZGdqb2huc29uQGx1bWJlcnRvbi5rMTIudHgudXM=" xr:uid="{FFB08DDB-F996-674A-976F-A016820AA005}"/>
    <hyperlink ref="A46" r:id="rId38" tooltip="Send Email" display="http://www.lumberton.k12.tx.us/action/mail/sendMail.cfm?e=amFrZWxtQGx1bWJlcnRvbi5rMTIudHgudXM=" xr:uid="{BAFA75B5-53DE-1848-A262-9F131765C604}"/>
    <hyperlink ref="A47" r:id="rId39" tooltip="Send Email" display="http://www.lumberton.k12.tx.us/action/mail/sendMail.cfm?e=a2xraWxsb3VnaEBsdW1iZXJ0b24uazEyLnR4LnVz" xr:uid="{3257F371-0BDD-2849-B955-6A3BB56D4080}"/>
    <hyperlink ref="A48" r:id="rId40" tooltip="Send Email" display="http://www.lumberton.k12.tx.us/action/mail/sendMail.cfm?e=a2drb2NoQGx1bWJlcnRvbi5rMTIudHgudXM=" xr:uid="{72DB7699-7B1D-A441-BAFD-71640D276909}"/>
    <hyperlink ref="A49" r:id="rId41" tooltip="Send Email" display="http://www.lumberton.k12.tx.us/action/mail/sendMail.cfm?e=anNsYW5lQGx1bWJlcnRvbi5rMTIudHgudXM=" xr:uid="{998D22D8-A729-A244-B653-000F67ABB35C}"/>
    <hyperlink ref="A50" r:id="rId42" tooltip="Send Email" display="http://www.lumberton.k12.tx.us/action/mail/sendMail.cfm?e=a2FsYW5nc3RvbkBsdW1iZXJ0b24uazEyLnR4LnVz" xr:uid="{D40D103C-616A-6C4B-9B82-2197C48384F1}"/>
    <hyperlink ref="A51" r:id="rId43" tooltip="Send Email" display="http://www.lumberton.k12.tx.us/action/mail/sendMail.cfm?e=bWFsYXJ1ZUBsdW1iZXJ0b24uazEyLnR4LnVz" xr:uid="{B2679852-A0BE-4145-BE91-EC29AA7C5DAD}"/>
    <hyperlink ref="A52" r:id="rId44" tooltip="Send Email" display="http://www.lumberton.k12.tx.us/action/mail/sendMail.cfm?e=bnJsYXd0b25AbHVtYmVydG9uLmsxMi50eC51cw==" xr:uid="{5C2FECF5-147F-464F-BB3B-0E933444E31B}"/>
    <hyperlink ref="A53" r:id="rId45" tooltip="Send Email" display="http://www.lumberton.k12.tx.us/action/mail/sendMail.cfm?e=Y2xsaW5kZW1hbkBsdW1iZXJ0b24uazEyLnR4LnVz" xr:uid="{593B1C37-04C8-A14D-8E91-33D1E9D1C380}"/>
    <hyperlink ref="A54" r:id="rId46" tooltip="Send Email" display="http://www.lumberton.k12.tx.us/action/mail/sendMail.cfm?e=ZGxsb3ZldHRAbHVtYmVydG9uLmsxMi50eC51cw==" xr:uid="{AA97201C-4425-B34F-B838-EB72024F0E8F}"/>
    <hyperlink ref="A55" r:id="rId47" tooltip="Send Email" display="http://www.lumberton.k12.tx.us/action/mail/sendMail.cfm?e=amFtYW5pc2NhbGNvQGx1bWJlcnRvbi5rMTIudHgudXM=" xr:uid="{3C9473AF-C76F-0047-BD16-F75895DE96E2}"/>
    <hyperlink ref="A56" r:id="rId48" tooltip="Send Email" display="http://www.lumberton.k12.tx.us/action/mail/sendMail.cfm?e=YmxtaWxsaWNhbkBsdW1iZXJ0b24uazEyLnR4LnVz" xr:uid="{901359DE-F994-0D48-822E-F63C1C35D948}"/>
    <hyperlink ref="A57" r:id="rId49" tooltip="Send Email" display="http://www.lumberton.k12.tx.us/action/mail/sendMail.cfm?e=ZGptb3JhbkBsdW1iZXJ0b24uazEyLnR4LnVz" xr:uid="{FAD3E010-9418-1444-A6AE-08737B572603}"/>
    <hyperlink ref="A58" r:id="rId50" tooltip="Send Email" display="http://www.lumberton.k12.tx.us/action/mail/sendMail.cfm?e=am1vcmdhbkBsdW1iZXJ0b24uazEyLnR4LnVz" xr:uid="{B44A1B23-A78B-4B45-A829-DB260E155F66}"/>
    <hyperlink ref="A59" r:id="rId51" tooltip="Send Email" display="http://www.lumberton.k12.tx.us/action/mail/sendMail.cfm?e=YWRtdXJwaHlAbHVtYmVydG9ubGsxMi50eC51cw==" xr:uid="{DDD4D9E7-5139-AC44-8B5B-1E2F982BDAAE}"/>
    <hyperlink ref="A60" r:id="rId52" tooltip="Send Email" display="http://www.lumberton.k12.tx.us/action/mail/sendMail.cfm?e=YWxuYWxsaWVAbHVtYmVydG9uLmsxMi50eC51cw==" xr:uid="{8A91DEC0-42E5-3448-9778-925326807723}"/>
    <hyperlink ref="A61" r:id="rId53" tooltip="Send Email" display="http://www.lumberton.k12.tx.us/action/mail/sendMail.cfm?e=Y3Nub2xlbkBsdW1iZXJ0b24uazEyLnR4LnVz" xr:uid="{866A05C6-409F-044E-926C-2C718BD49025}"/>
    <hyperlink ref="A62" r:id="rId54" tooltip="Send Email" display="http://www.lumberton.k12.tx.us/action/mail/sendMail.cfm?e=amFwYWRpYUBsdW1iZXJ0b24uazEyLnR4LnVz" xr:uid="{58E10615-3463-2140-851F-1F49B8EDAFE7}"/>
    <hyperlink ref="A63" r:id="rId55" tooltip="Send Email" display="http://www.lumberton.k12.tx.us/action/mail/sendMail.cfm?e=Y3BwYW1wb2xpbmFAbHVtYmVydG9uLmsxMi50eC51cw==" xr:uid="{22577BDF-B01E-AA47-A586-40CAD080B9D0}"/>
    <hyperlink ref="A64" r:id="rId56" tooltip="Send Email" display="http://www.lumberton.k12.tx.us/action/mail/sendMail.cfm?e=amVwYXR0aWxsb0BsdW1iZXJ0b24uazEyLnR4LnVz" xr:uid="{C4F9C193-390F-284F-8168-1C5609C3EBB9}"/>
    <hyperlink ref="A65" r:id="rId57" tooltip="Send Email" display="http://www.lumberton.k12.tx.us/action/mail/sendMail.cfm?e=R1BlZGlnb0BsdW1iZXJ0b24uazEyLnR4LnVz" xr:uid="{955CC364-830F-C14A-B82A-8224E4146EEF}"/>
    <hyperlink ref="A66" r:id="rId58" tooltip="Send Email" display="http://www.lumberton.k12.tx.us/action/mail/sendMail.cfm?e=bGRwZWVsZXJAbHVtYmVydG9uLmsxMi50eC51cw==" xr:uid="{52D28CB1-9D72-DD42-BFC0-8BECB8593B68}"/>
    <hyperlink ref="A67" r:id="rId59" tooltip="Send Email" display="http://www.lumberton.k12.tx.us/action/mail/sendMail.cfm?e=YXJwaGlsbGlwc0BsdW1iZXJ0b24uazEyLnR4LnVz" xr:uid="{FE128863-2F05-0040-9CD1-B62439FFA794}"/>
    <hyperlink ref="A68" r:id="rId60" tooltip="Send Email" display="http://www.lumberton.k12.tx.us/action/mail/sendMail.cfm?e=ZHBvb2xlQGx1bWJlcnRvbi5rMTIudHgudXM=" xr:uid="{9BA6F8AC-9AA3-EC42-8677-B8F60B56BDF2}"/>
    <hyperlink ref="A69" r:id="rId61" tooltip="Send Email" display="http://www.lumberton.k12.tx.us/action/mail/sendMail.cfm?e=bGxwcnVpdHRAbHVtYmVydG9uLmsxMi50eC51cw==" xr:uid="{F7F37F2B-CF34-A541-84F6-CCFBB699D58A}"/>
    <hyperlink ref="A70" r:id="rId62" tooltip="Send Email" display="http://www.lumberton.k12.tx.us/action/mail/sendMail.cfm?e=amxyaWxleUBsdW1iZXJ0b24uazEyLnR4LnVz" xr:uid="{858D05F7-984A-1C4D-AFC6-6D3DFF76D8DA}"/>
    <hyperlink ref="A71" r:id="rId63" tooltip="Send Email" display="http://www.lumberton.k12.tx.us/action/mail/sendMail.cfm?e=YW5yb2JpbnNvbkBsdW1iZXJ0b24uazEyLnR4LnVz" xr:uid="{83D5E1A1-1D58-D447-A28D-A8A9C0A0DF71}"/>
    <hyperlink ref="A72" r:id="rId64" tooltip="Send Email" display="http://www.lumberton.k12.tx.us/action/mail/sendMail.cfm?e=a3NhbGlodUBsdW1iZXJ0b24uazEyLnR4LnVz" xr:uid="{D2C60F7A-CCB9-9E46-8F73-66DD31ADDAA4}"/>
    <hyperlink ref="A73" r:id="rId65" tooltip="Send Email" display="http://www.lumberton.k12.tx.us/action/mail/sendMail.cfm?e=c21zZWFtYW5uQGx1bWJlcnRvbi5rMTIudHgudXM=" xr:uid="{156BC6DC-47BD-8540-AE84-74001499AFDE}"/>
    <hyperlink ref="A74" r:id="rId66" tooltip="Send Email" display="http://www.lumberton.k12.tx.us/action/mail/sendMail.cfm?e=a21zaXNzb25AbHVtYmVydG9uLmsxMi50eC51cw==" xr:uid="{1893E125-2A9D-6642-B91F-DB026BA381DE}"/>
    <hyperlink ref="A75" r:id="rId67" tooltip="Send Email" display="http://www.lumberton.k12.tx.us/action/mail/sendMail.cfm?e=anNsYXlkb25AbHVtYmVydG9uLmsxMi50eC51cw==" xr:uid="{D47E27CF-5DE2-5D43-B404-885A2E892F59}"/>
    <hyperlink ref="A76" r:id="rId68" tooltip="Send Email" display="http://www.lumberton.k12.tx.us/action/mail/sendMail.cfm?e=c3JzbGlmZXJAbHVtYmVydG9uLmsxMi50eC51cw==" xr:uid="{39B31961-02BE-1D49-921A-84EE91C4C86C}"/>
    <hyperlink ref="A77" r:id="rId69" tooltip="Send Email" display="http://www.lumberton.k12.tx.us/action/mail/sendMail.cfm?e=bWJzbWl0aEBsdW1iZXJ0b24uazEyLnR4LnVz" xr:uid="{4EC1F776-904C-7447-AEF6-B3BB1F3038FF}"/>
    <hyperlink ref="A78" r:id="rId70" tooltip="Send Email" display="http://www.lumberton.k12.tx.us/action/mail/sendMail.cfm?e=c2tzdGFwbGV0b25AbHVtYmVydG9uLmsxMi50eC51cw==" xr:uid="{AC6CC2E8-7F26-D94F-BA01-F3BED91C66F6}"/>
    <hyperlink ref="A79" r:id="rId71" tooltip="Send Email" display="http://www.lumberton.k12.tx.us/action/mail/sendMail.cfm?e=bWpzdGluc29uQGx1bWJlcnRvbi5rMTIudHgudXM=" xr:uid="{FA8A275B-396A-C748-AD3A-358B6392D11D}"/>
    <hyperlink ref="A80" r:id="rId72" tooltip="Send Email" display="http://www.lumberton.k12.tx.us/action/mail/sendMail.cfm?e=Ymtzd2VhcmluZ2VuQGx1bWJlcnRvbi5rMTIudHgudXM=" xr:uid="{C8E8F189-9280-8B49-93FB-F2C375C81685}"/>
    <hyperlink ref="A81" r:id="rId73" tooltip="Send Email" display="http://www.lumberton.k12.tx.us/action/mail/sendMail.cfm?e=c2Fzd2lua0BsdW1iZXJ0b24uazEyLnR4LnVz" xr:uid="{6F6393C5-57D5-CB4E-AA4C-043F08B8779E}"/>
    <hyperlink ref="A82" r:id="rId74" tooltip="Send Email" display="http://www.lumberton.k12.tx.us/action/mail/sendMail.cfm?e=bWx0YXJ2ZXJAbHVtYmVydG9uLmsxMi50eC51cw==" xr:uid="{F692EA87-EB83-C448-BE69-D0A7DA24382F}"/>
    <hyperlink ref="A83" r:id="rId75" tooltip="Send Email" display="http://www.lumberton.k12.tx.us/action/mail/sendMail.cfm?e=ZHN0aG9tcHNvbkBsdW1iZXJ0b24uazEyLnR4LnVz" xr:uid="{2B3903D6-91F8-4E42-80CE-13FEC9B2356C}"/>
    <hyperlink ref="A84" r:id="rId76" tooltip="Send Email" display="http://www.lumberton.k12.tx.us/action/mail/sendMail.cfm?e=Y3J0aG9ybnRvbkBsdW1iZXJ0b24uazEyLnR4LnVz" xr:uid="{67ECDF88-856F-864D-AD57-FF70C2D917DC}"/>
    <hyperlink ref="A85" r:id="rId77" tooltip="Send Email" display="http://www.lumberton.k12.tx.us/action/mail/sendMail.cfm?e=ZXZ0aG9ybnRvbkBsdW1iZXJ0b24uazEyLnR4LnVz" xr:uid="{C7E6265A-5556-2C44-B928-1A70AB7F20FC}"/>
    <hyperlink ref="A86" r:id="rId78" tooltip="Send Email" display="http://www.lumberton.k12.tx.us/action/mail/sendMail.cfm?e=YWp0cmVtZUBsdW1iZXJ0b24uazEyLnR4LnVz" xr:uid="{82F9E0E7-3D55-3A4F-8816-784D92D14121}"/>
    <hyperlink ref="A87" r:id="rId79" tooltip="Send Email" display="http://www.lumberton.k12.tx.us/action/mail/sendMail.cfm?e=YWR0dXJuZXJAbHVtYmVydG9uLmsxMi50eC51cw==" xr:uid="{3A91DD1D-ECBB-9146-971E-29A1CDE55C2B}"/>
    <hyperlink ref="A88" r:id="rId80" tooltip="Send Email" display="http://www.lumberton.k12.tx.us/action/mail/sendMail.cfm?e=c3dhbHRvbkBsdW1iZXJ0b24uazEyLnR4LnVz" xr:uid="{F1FC6310-27B0-6144-84EC-0E6D6CA9B854}"/>
    <hyperlink ref="A89" r:id="rId81" tooltip="Send Email" display="http://www.lumberton.k12.tx.us/action/mail/sendMail.cfm?e=amJ3YXR0ZXJzQGx1bWJlcnRvbi5rMTIudHgudXM=" xr:uid="{FBE68A5B-94AB-274A-8D9B-474D6E8750FC}"/>
    <hyperlink ref="A90" r:id="rId82" tooltip="Send Email" display="http://www.lumberton.k12.tx.us/action/mail/sendMail.cfm?e=c2p3ZWxsc0BsdW1iZXJ0b24uazEyLnR4LnVz" xr:uid="{19B2A0FF-DB15-0D4B-93AF-7B1D86E9B720}"/>
    <hyperlink ref="A91" r:id="rId83" tooltip="Send Email" display="http://www.lumberton.k12.tx.us/action/mail/sendMail.cfm?e=a2J3aWxsaXNAbHVtYmVydG9uLmsxMi50eC51cw==" xr:uid="{8755707B-AD40-CE48-BB69-4DDA07C9576D}"/>
    <hyperlink ref="A92" r:id="rId84" tooltip="Send Email" display="http://www.lumberton.k12.tx.us/action/mail/sendMail.cfm?e=cHdpbmdAbHVtYmVydG9uLmsxMi50eC51cw==" xr:uid="{90E38271-BC77-2949-9B3C-01993D88963F}"/>
    <hyperlink ref="A93" r:id="rId85" tooltip="Send Email" display="http://www.lumberton.k12.tx.us/action/mail/sendMail.cfm?e=amt3aXRoZXJzQGx1bWJlcnRvbi5rMTIudHgudXM=" xr:uid="{A15F1265-FDF8-864A-930C-EF46DEBD9DA8}"/>
    <hyperlink ref="A95" r:id="rId86" xr:uid="{B68EBD79-A689-944E-B637-A14E71E4EA63}"/>
    <hyperlink ref="A97" r:id="rId87" xr:uid="{1328E009-DA5F-F947-BE66-BFEE6A834A1A}"/>
    <hyperlink ref="A98" r:id="rId88" xr:uid="{EEFC02B9-2DA5-4445-8D25-FFF3D1CA4A20}"/>
    <hyperlink ref="A99" r:id="rId89" xr:uid="{B2DD871C-5244-664E-9C47-345AC0CF7FC8}"/>
    <hyperlink ref="A101" r:id="rId90" tooltip="Send Email" display="http://www.lumberton.k12.tx.us/action/mail/sendMail.cfm?e=dGxzaGVwaGVyZEBsdW1iZXJ0b24uazEyLnR4LnVz" xr:uid="{969A7F64-D13B-924B-9CB7-861321070E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A80B-0E81-A643-ADEB-196ACA72BA64}">
  <dimension ref="A1:C69"/>
  <sheetViews>
    <sheetView topLeftCell="A43" workbookViewId="0">
      <selection activeCell="D46" sqref="D46:N70"/>
    </sheetView>
  </sheetViews>
  <sheetFormatPr baseColWidth="10" defaultRowHeight="16" x14ac:dyDescent="0.2"/>
  <sheetData>
    <row r="1" spans="1:3" x14ac:dyDescent="0.2">
      <c r="A1" s="1" t="s">
        <v>55</v>
      </c>
      <c r="B1" s="1" t="s">
        <v>56</v>
      </c>
      <c r="C1" t="s">
        <v>57</v>
      </c>
    </row>
    <row r="2" spans="1:3" x14ac:dyDescent="0.2">
      <c r="A2" s="1" t="s">
        <v>58</v>
      </c>
      <c r="B2" s="1" t="s">
        <v>59</v>
      </c>
      <c r="C2" t="s">
        <v>19</v>
      </c>
    </row>
    <row r="3" spans="1:3" x14ac:dyDescent="0.2">
      <c r="A3" s="1" t="s">
        <v>60</v>
      </c>
      <c r="B3" s="1" t="s">
        <v>61</v>
      </c>
      <c r="C3" t="s">
        <v>19</v>
      </c>
    </row>
    <row r="4" spans="1:3" x14ac:dyDescent="0.2">
      <c r="A4" s="1" t="s">
        <v>62</v>
      </c>
      <c r="B4" s="1" t="s">
        <v>63</v>
      </c>
      <c r="C4" t="s">
        <v>21</v>
      </c>
    </row>
    <row r="5" spans="1:3" x14ac:dyDescent="0.2">
      <c r="A5" s="1" t="s">
        <v>64</v>
      </c>
      <c r="B5" s="1" t="s">
        <v>65</v>
      </c>
      <c r="C5" t="s">
        <v>19</v>
      </c>
    </row>
    <row r="6" spans="1:3" x14ac:dyDescent="0.2">
      <c r="A6" s="1" t="s">
        <v>66</v>
      </c>
      <c r="B6" s="1" t="s">
        <v>67</v>
      </c>
      <c r="C6" t="s">
        <v>19</v>
      </c>
    </row>
    <row r="7" spans="1:3" x14ac:dyDescent="0.2">
      <c r="A7" s="1" t="s">
        <v>68</v>
      </c>
      <c r="B7" s="1" t="s">
        <v>69</v>
      </c>
      <c r="C7" t="s">
        <v>21</v>
      </c>
    </row>
    <row r="8" spans="1:3" x14ac:dyDescent="0.2">
      <c r="A8" s="1" t="s">
        <v>70</v>
      </c>
      <c r="B8" s="1" t="s">
        <v>71</v>
      </c>
      <c r="C8" t="s">
        <v>21</v>
      </c>
    </row>
    <row r="9" spans="1:3" x14ac:dyDescent="0.2">
      <c r="A9" s="1" t="s">
        <v>72</v>
      </c>
      <c r="B9" s="1" t="s">
        <v>73</v>
      </c>
      <c r="C9" t="s">
        <v>19</v>
      </c>
    </row>
    <row r="10" spans="1:3" x14ac:dyDescent="0.2">
      <c r="A10" s="1" t="s">
        <v>74</v>
      </c>
      <c r="B10" s="1" t="s">
        <v>75</v>
      </c>
      <c r="C10" t="s">
        <v>19</v>
      </c>
    </row>
    <row r="11" spans="1:3" x14ac:dyDescent="0.2">
      <c r="A11" s="1" t="s">
        <v>76</v>
      </c>
      <c r="B11" s="1" t="s">
        <v>77</v>
      </c>
      <c r="C11" t="s">
        <v>19</v>
      </c>
    </row>
    <row r="12" spans="1:3" x14ac:dyDescent="0.2">
      <c r="A12" s="1" t="s">
        <v>78</v>
      </c>
      <c r="B12" s="1" t="s">
        <v>79</v>
      </c>
      <c r="C12" t="s">
        <v>80</v>
      </c>
    </row>
    <row r="13" spans="1:3" x14ac:dyDescent="0.2">
      <c r="A13" s="1" t="s">
        <v>81</v>
      </c>
      <c r="B13" s="1" t="s">
        <v>82</v>
      </c>
      <c r="C13" t="s">
        <v>83</v>
      </c>
    </row>
    <row r="14" spans="1:3" x14ac:dyDescent="0.2">
      <c r="A14" s="1" t="s">
        <v>84</v>
      </c>
      <c r="B14" s="1" t="s">
        <v>85</v>
      </c>
      <c r="C14" t="s">
        <v>19</v>
      </c>
    </row>
    <row r="15" spans="1:3" x14ac:dyDescent="0.2">
      <c r="A15" s="1" t="s">
        <v>86</v>
      </c>
      <c r="B15" s="1" t="s">
        <v>87</v>
      </c>
      <c r="C15" t="s">
        <v>19</v>
      </c>
    </row>
    <row r="16" spans="1:3" x14ac:dyDescent="0.2">
      <c r="A16" s="1" t="s">
        <v>88</v>
      </c>
      <c r="B16" s="1" t="s">
        <v>89</v>
      </c>
      <c r="C16" t="s">
        <v>19</v>
      </c>
    </row>
    <row r="17" spans="1:3" x14ac:dyDescent="0.2">
      <c r="A17" s="1" t="s">
        <v>90</v>
      </c>
      <c r="B17" s="1" t="s">
        <v>91</v>
      </c>
      <c r="C17" t="s">
        <v>19</v>
      </c>
    </row>
    <row r="18" spans="1:3" x14ac:dyDescent="0.2">
      <c r="A18" s="1" t="s">
        <v>92</v>
      </c>
      <c r="B18" s="1" t="s">
        <v>93</v>
      </c>
      <c r="C18" t="s">
        <v>19</v>
      </c>
    </row>
    <row r="19" spans="1:3" x14ac:dyDescent="0.2">
      <c r="A19" s="1" t="s">
        <v>94</v>
      </c>
      <c r="B19" s="1" t="s">
        <v>95</v>
      </c>
      <c r="C19" t="s">
        <v>19</v>
      </c>
    </row>
    <row r="20" spans="1:3" x14ac:dyDescent="0.2">
      <c r="A20" s="1" t="s">
        <v>96</v>
      </c>
      <c r="B20" s="1" t="s">
        <v>97</v>
      </c>
      <c r="C20" t="s">
        <v>21</v>
      </c>
    </row>
    <row r="21" spans="1:3" x14ac:dyDescent="0.2">
      <c r="A21" s="1" t="s">
        <v>98</v>
      </c>
      <c r="B21" s="1" t="s">
        <v>99</v>
      </c>
      <c r="C21" t="s">
        <v>19</v>
      </c>
    </row>
    <row r="22" spans="1:3" x14ac:dyDescent="0.2">
      <c r="A22" s="1" t="s">
        <v>100</v>
      </c>
      <c r="B22" s="1" t="s">
        <v>101</v>
      </c>
      <c r="C22" t="s">
        <v>19</v>
      </c>
    </row>
    <row r="23" spans="1:3" x14ac:dyDescent="0.2">
      <c r="A23" s="1" t="s">
        <v>102</v>
      </c>
      <c r="B23" s="1" t="s">
        <v>103</v>
      </c>
      <c r="C23" t="s">
        <v>19</v>
      </c>
    </row>
    <row r="24" spans="1:3" x14ac:dyDescent="0.2">
      <c r="A24" s="1" t="s">
        <v>104</v>
      </c>
      <c r="B24" s="1" t="s">
        <v>105</v>
      </c>
      <c r="C24" t="s">
        <v>19</v>
      </c>
    </row>
    <row r="25" spans="1:3" x14ac:dyDescent="0.2">
      <c r="A25" s="1" t="s">
        <v>106</v>
      </c>
      <c r="B25" s="1" t="s">
        <v>107</v>
      </c>
      <c r="C25" t="s">
        <v>21</v>
      </c>
    </row>
    <row r="26" spans="1:3" x14ac:dyDescent="0.2">
      <c r="A26" s="1" t="s">
        <v>108</v>
      </c>
      <c r="B26" s="1" t="s">
        <v>109</v>
      </c>
      <c r="C26" t="s">
        <v>21</v>
      </c>
    </row>
    <row r="27" spans="1:3" x14ac:dyDescent="0.2">
      <c r="A27" s="1" t="s">
        <v>110</v>
      </c>
      <c r="B27" s="1" t="s">
        <v>111</v>
      </c>
      <c r="C27" t="s">
        <v>112</v>
      </c>
    </row>
    <row r="28" spans="1:3" x14ac:dyDescent="0.2">
      <c r="A28" s="1" t="s">
        <v>113</v>
      </c>
      <c r="B28" s="1" t="s">
        <v>114</v>
      </c>
      <c r="C28" t="s">
        <v>19</v>
      </c>
    </row>
    <row r="29" spans="1:3" x14ac:dyDescent="0.2">
      <c r="A29" s="1" t="s">
        <v>115</v>
      </c>
      <c r="B29" s="1" t="s">
        <v>116</v>
      </c>
      <c r="C29" t="s">
        <v>19</v>
      </c>
    </row>
    <row r="30" spans="1:3" x14ac:dyDescent="0.2">
      <c r="A30" s="1" t="s">
        <v>117</v>
      </c>
      <c r="B30" s="1" t="s">
        <v>118</v>
      </c>
      <c r="C30" t="s">
        <v>21</v>
      </c>
    </row>
    <row r="31" spans="1:3" x14ac:dyDescent="0.2">
      <c r="A31" s="1" t="s">
        <v>119</v>
      </c>
      <c r="B31" s="1" t="s">
        <v>120</v>
      </c>
      <c r="C31" t="s">
        <v>121</v>
      </c>
    </row>
    <row r="32" spans="1:3" x14ac:dyDescent="0.2">
      <c r="A32" s="1" t="s">
        <v>122</v>
      </c>
      <c r="B32" s="1" t="s">
        <v>123</v>
      </c>
      <c r="C32" t="s">
        <v>19</v>
      </c>
    </row>
    <row r="33" spans="1:3" x14ac:dyDescent="0.2">
      <c r="A33" s="1" t="s">
        <v>124</v>
      </c>
      <c r="B33" s="1" t="s">
        <v>125</v>
      </c>
      <c r="C33" t="s">
        <v>21</v>
      </c>
    </row>
    <row r="34" spans="1:3" x14ac:dyDescent="0.2">
      <c r="A34" s="1" t="s">
        <v>126</v>
      </c>
      <c r="B34" s="1" t="s">
        <v>15</v>
      </c>
      <c r="C34" t="s">
        <v>127</v>
      </c>
    </row>
    <row r="35" spans="1:3" x14ac:dyDescent="0.2">
      <c r="A35" s="1" t="s">
        <v>128</v>
      </c>
      <c r="B35" s="1" t="s">
        <v>129</v>
      </c>
      <c r="C35" t="s">
        <v>21</v>
      </c>
    </row>
    <row r="36" spans="1:3" x14ac:dyDescent="0.2">
      <c r="A36" s="1" t="s">
        <v>130</v>
      </c>
      <c r="B36" s="1" t="s">
        <v>131</v>
      </c>
      <c r="C36" t="s">
        <v>19</v>
      </c>
    </row>
    <row r="37" spans="1:3" x14ac:dyDescent="0.2">
      <c r="A37" s="1" t="s">
        <v>132</v>
      </c>
      <c r="B37" s="1" t="s">
        <v>133</v>
      </c>
      <c r="C37" t="s">
        <v>19</v>
      </c>
    </row>
    <row r="38" spans="1:3" x14ac:dyDescent="0.2">
      <c r="A38" s="1" t="s">
        <v>134</v>
      </c>
      <c r="B38" s="1" t="s">
        <v>16</v>
      </c>
      <c r="C38" t="s">
        <v>19</v>
      </c>
    </row>
    <row r="39" spans="1:3" x14ac:dyDescent="0.2">
      <c r="A39" s="1" t="s">
        <v>135</v>
      </c>
      <c r="B39" s="1" t="s">
        <v>136</v>
      </c>
      <c r="C39" t="s">
        <v>19</v>
      </c>
    </row>
    <row r="40" spans="1:3" x14ac:dyDescent="0.2">
      <c r="A40" s="1" t="s">
        <v>137</v>
      </c>
      <c r="B40" s="1" t="s">
        <v>138</v>
      </c>
      <c r="C40" t="s">
        <v>21</v>
      </c>
    </row>
    <row r="41" spans="1:3" x14ac:dyDescent="0.2">
      <c r="A41" s="1" t="s">
        <v>139</v>
      </c>
      <c r="B41" s="1" t="s">
        <v>140</v>
      </c>
      <c r="C41" t="s">
        <v>19</v>
      </c>
    </row>
    <row r="42" spans="1:3" x14ac:dyDescent="0.2">
      <c r="A42" s="1" t="s">
        <v>141</v>
      </c>
      <c r="B42" s="1" t="s">
        <v>142</v>
      </c>
      <c r="C42" t="s">
        <v>19</v>
      </c>
    </row>
    <row r="43" spans="1:3" x14ac:dyDescent="0.2">
      <c r="A43" s="1" t="s">
        <v>143</v>
      </c>
      <c r="B43" s="1" t="s">
        <v>144</v>
      </c>
      <c r="C43" t="s">
        <v>19</v>
      </c>
    </row>
    <row r="44" spans="1:3" x14ac:dyDescent="0.2">
      <c r="A44" s="1" t="s">
        <v>145</v>
      </c>
      <c r="B44" s="1" t="s">
        <v>146</v>
      </c>
      <c r="C44" t="s">
        <v>19</v>
      </c>
    </row>
    <row r="45" spans="1:3" x14ac:dyDescent="0.2">
      <c r="A45" s="1" t="s">
        <v>147</v>
      </c>
      <c r="B45" s="1" t="s">
        <v>148</v>
      </c>
      <c r="C45" t="s">
        <v>149</v>
      </c>
    </row>
    <row r="46" spans="1:3" x14ac:dyDescent="0.2">
      <c r="A46" s="1" t="s">
        <v>150</v>
      </c>
      <c r="B46" s="1" t="s">
        <v>151</v>
      </c>
      <c r="C46" t="s">
        <v>21</v>
      </c>
    </row>
    <row r="47" spans="1:3" x14ac:dyDescent="0.2">
      <c r="A47" s="1" t="s">
        <v>152</v>
      </c>
      <c r="B47" s="1" t="s">
        <v>153</v>
      </c>
      <c r="C47" t="s">
        <v>19</v>
      </c>
    </row>
    <row r="48" spans="1:3" x14ac:dyDescent="0.2">
      <c r="A48" s="1" t="s">
        <v>154</v>
      </c>
      <c r="B48" s="1" t="s">
        <v>155</v>
      </c>
      <c r="C48" t="s">
        <v>19</v>
      </c>
    </row>
    <row r="49" spans="1:3" x14ac:dyDescent="0.2">
      <c r="A49" s="1" t="s">
        <v>156</v>
      </c>
      <c r="B49" s="1" t="s">
        <v>157</v>
      </c>
      <c r="C49" t="s">
        <v>19</v>
      </c>
    </row>
    <row r="50" spans="1:3" x14ac:dyDescent="0.2">
      <c r="A50" s="1" t="s">
        <v>158</v>
      </c>
      <c r="B50" s="1" t="s">
        <v>159</v>
      </c>
      <c r="C50" t="s">
        <v>19</v>
      </c>
    </row>
    <row r="51" spans="1:3" x14ac:dyDescent="0.2">
      <c r="A51" s="1" t="s">
        <v>160</v>
      </c>
      <c r="B51" s="1" t="s">
        <v>161</v>
      </c>
      <c r="C51" t="s">
        <v>19</v>
      </c>
    </row>
    <row r="52" spans="1:3" x14ac:dyDescent="0.2">
      <c r="A52" s="1" t="s">
        <v>162</v>
      </c>
      <c r="B52" s="1" t="s">
        <v>163</v>
      </c>
      <c r="C52" t="s">
        <v>19</v>
      </c>
    </row>
    <row r="53" spans="1:3" x14ac:dyDescent="0.2">
      <c r="A53" s="1" t="s">
        <v>164</v>
      </c>
      <c r="B53" s="1" t="s">
        <v>165</v>
      </c>
      <c r="C53" t="s">
        <v>57</v>
      </c>
    </row>
    <row r="54" spans="1:3" x14ac:dyDescent="0.2">
      <c r="A54" s="1" t="s">
        <v>166</v>
      </c>
      <c r="B54" s="1" t="s">
        <v>167</v>
      </c>
      <c r="C54" t="s">
        <v>21</v>
      </c>
    </row>
    <row r="55" spans="1:3" x14ac:dyDescent="0.2">
      <c r="A55" s="1" t="s">
        <v>168</v>
      </c>
      <c r="B55" s="1" t="s">
        <v>169</v>
      </c>
      <c r="C55" t="s">
        <v>19</v>
      </c>
    </row>
    <row r="56" spans="1:3" x14ac:dyDescent="0.2">
      <c r="A56" s="1" t="s">
        <v>170</v>
      </c>
      <c r="B56" s="1" t="s">
        <v>171</v>
      </c>
      <c r="C56" t="s">
        <v>19</v>
      </c>
    </row>
    <row r="57" spans="1:3" x14ac:dyDescent="0.2">
      <c r="A57" s="1" t="s">
        <v>172</v>
      </c>
      <c r="B57" s="1" t="s">
        <v>173</v>
      </c>
      <c r="C57" t="s">
        <v>19</v>
      </c>
    </row>
    <row r="58" spans="1:3" x14ac:dyDescent="0.2">
      <c r="A58" s="1" t="s">
        <v>174</v>
      </c>
      <c r="B58" s="1" t="s">
        <v>175</v>
      </c>
      <c r="C58" t="s">
        <v>127</v>
      </c>
    </row>
    <row r="59" spans="1:3" x14ac:dyDescent="0.2">
      <c r="A59" s="1" t="s">
        <v>176</v>
      </c>
      <c r="B59" s="1" t="s">
        <v>177</v>
      </c>
      <c r="C59" t="s">
        <v>19</v>
      </c>
    </row>
    <row r="60" spans="1:3" x14ac:dyDescent="0.2">
      <c r="A60" s="1" t="s">
        <v>178</v>
      </c>
      <c r="B60" s="1" t="s">
        <v>179</v>
      </c>
      <c r="C60" t="s">
        <v>19</v>
      </c>
    </row>
    <row r="61" spans="1:3" x14ac:dyDescent="0.2">
      <c r="A61" s="1" t="s">
        <v>180</v>
      </c>
      <c r="B61" s="1" t="s">
        <v>181</v>
      </c>
      <c r="C61" t="s">
        <v>19</v>
      </c>
    </row>
    <row r="62" spans="1:3" x14ac:dyDescent="0.2">
      <c r="A62" s="1" t="s">
        <v>182</v>
      </c>
      <c r="B62" s="1" t="s">
        <v>183</v>
      </c>
      <c r="C62" t="s">
        <v>19</v>
      </c>
    </row>
    <row r="63" spans="1:3" x14ac:dyDescent="0.2">
      <c r="A63" s="1" t="s">
        <v>184</v>
      </c>
      <c r="B63" s="1" t="s">
        <v>185</v>
      </c>
      <c r="C63" t="s">
        <v>21</v>
      </c>
    </row>
    <row r="64" spans="1:3" x14ac:dyDescent="0.2">
      <c r="A64" s="1" t="s">
        <v>186</v>
      </c>
      <c r="B64" s="1" t="s">
        <v>187</v>
      </c>
      <c r="C64" t="s">
        <v>19</v>
      </c>
    </row>
    <row r="65" spans="1:3" x14ac:dyDescent="0.2">
      <c r="A65" s="1" t="s">
        <v>188</v>
      </c>
      <c r="B65" s="1" t="s">
        <v>189</v>
      </c>
      <c r="C65" t="s">
        <v>19</v>
      </c>
    </row>
    <row r="66" spans="1:3" x14ac:dyDescent="0.2">
      <c r="A66" s="1" t="s">
        <v>190</v>
      </c>
      <c r="B66" s="1" t="s">
        <v>191</v>
      </c>
      <c r="C66" t="s">
        <v>19</v>
      </c>
    </row>
    <row r="67" spans="1:3" x14ac:dyDescent="0.2">
      <c r="A67" s="1" t="s">
        <v>192</v>
      </c>
      <c r="B67" s="1" t="s">
        <v>193</v>
      </c>
      <c r="C67" t="s">
        <v>19</v>
      </c>
    </row>
    <row r="68" spans="1:3" x14ac:dyDescent="0.2">
      <c r="A68" s="1" t="s">
        <v>194</v>
      </c>
      <c r="B68" s="1" t="s">
        <v>13</v>
      </c>
      <c r="C68" t="s">
        <v>195</v>
      </c>
    </row>
    <row r="69" spans="1:3" x14ac:dyDescent="0.2">
      <c r="A69" s="1" t="s">
        <v>196</v>
      </c>
      <c r="B69" s="1" t="s">
        <v>197</v>
      </c>
      <c r="C69" t="s">
        <v>19</v>
      </c>
    </row>
  </sheetData>
  <hyperlinks>
    <hyperlink ref="A1" r:id="rId1" display="http://www.lumberton.k12.tx.us/LIS/profile/640-Paula-O-Cruz" xr:uid="{C78C30C4-61C8-084C-8051-9489EFB1CA07}"/>
    <hyperlink ref="B1" r:id="rId2" tooltip="Send Email" display="http://www.lumberton.k12.tx.us/action/mail/sendMail.cfm?e=cG9jcnV6QGx1bWJlcnRvbi5rMTIudHgudXM=" xr:uid="{C83995DA-FE5A-AD4C-9CAE-9CED33418420}"/>
    <hyperlink ref="A2" r:id="rId3" display="http://www.lumberton.k12.tx.us/LIS/profile/186-Amanda-Delcambre" xr:uid="{B843C2E2-386C-224C-AB43-F8BFAA88ED1D}"/>
    <hyperlink ref="B2" r:id="rId4" tooltip="Send Email" display="http://www.lumberton.k12.tx.us/action/mail/sendMail.cfm?e=YWVkZWxjYW1icmVAbHVtYmVydG9uLmsxMi50eC51cw==" xr:uid="{CCBF43A5-F739-EB4B-87D7-7209BC2E5EA5}"/>
    <hyperlink ref="A3" r:id="rId5" display="http://www.lumberton.k12.tx.us/LIS/profile/708-Carolyn-C-Evans" xr:uid="{223DBACB-CA15-424A-9B99-E6C30112AA1E}"/>
    <hyperlink ref="B3" r:id="rId6" tooltip="Send Email" display="http://www.lumberton.k12.tx.us/action/mail/sendMail.cfm?e=Y2NldmFuc0BsdW1iZXJ0b24uazEyLnR4LnVz" xr:uid="{B996DC47-6CD5-0248-8AE4-E4834BC3065D}"/>
    <hyperlink ref="A4" r:id="rId7" display="http://www.lumberton.k12.tx.us/LIS/profile/741-Rebecca-E-Ezell" xr:uid="{1CD9B76D-6D0E-7843-AF0B-67F0A3DDF249}"/>
    <hyperlink ref="B4" r:id="rId8" tooltip="Send Email" display="http://www.lumberton.k12.tx.us/action/mail/sendMail.cfm?e=cmVlemVsbEBsdW1iZXJ0b24uazEyLnR4LnVz" xr:uid="{13868F69-CE3F-6E47-B7F9-5232C52BBA0A}"/>
    <hyperlink ref="A5" r:id="rId9" display="http://www.lumberton.k12.tx.us/LIS/profile/38-Dylan-T-Fairley" xr:uid="{864FEF24-766D-D149-8207-448128312698}"/>
    <hyperlink ref="B5" r:id="rId10" tooltip="Send Email" display="http://www.lumberton.k12.tx.us/action/mail/sendMail.cfm?e=ZHRmYWlybGV5QGx1bWJlcnRvbi5rMTIudHgudXM=" xr:uid="{A9C36370-BE6D-5E46-8DD0-6F87BD80475C}"/>
    <hyperlink ref="A6" r:id="rId11" display="http://www.lumberton.k12.tx.us/LIS/profile/762-Sharon-H-Forret" xr:uid="{32521E9B-966E-FF43-8DF1-28E71FA5157B}"/>
    <hyperlink ref="B6" r:id="rId12" tooltip="Send Email" display="http://www.lumberton.k12.tx.us/action/mail/sendMail.cfm?e=c2hmb3JyZXRAbHVtYmVydG9uLmsxMi50eC51cw==" xr:uid="{D5BF8BE4-F653-004C-B9A3-C81CE3412E6B}"/>
    <hyperlink ref="A7" r:id="rId13" display="http://www.lumberton.k12.tx.us/LIS/profile/183-Kelly-Michelle-Gallier" xr:uid="{AAC6A866-A388-884C-8390-881B619F86AD}"/>
    <hyperlink ref="B7" r:id="rId14" tooltip="Send Email" display="http://www.lumberton.k12.tx.us/action/mail/sendMail.cfm?e=a21nYWxsaWVyQGx1bWJlcnRvbi5rMTIudHgudXM=" xr:uid="{D73FE9F0-3709-A54B-8FC0-0739215120C4}"/>
    <hyperlink ref="A8" r:id="rId15" display="http://www.lumberton.k12.tx.us/LIS/profile/805-Nancy-I-Gibbs" xr:uid="{C5979D7C-FE0E-E545-BE85-1F48972ED18C}"/>
    <hyperlink ref="B8" r:id="rId16" tooltip="Send Email" display="http://www.lumberton.k12.tx.us/action/mail/sendMail.cfm?e=bmlnaWJic0BsdW1iZXJ0b24uazEyLnR4LnVz" xr:uid="{C9059823-C4B5-1B44-904A-AEA39D58CD3A}"/>
    <hyperlink ref="A9" r:id="rId17" display="http://www.lumberton.k12.tx.us/LIS/profile/616-Ivory-Gilcher" xr:uid="{1F12BD40-FC73-5A43-BA7F-477129BA9150}"/>
    <hyperlink ref="B9" r:id="rId18" tooltip="Send Email" display="http://www.lumberton.k12.tx.us/action/mail/sendMail.cfm?e=aWFnaWxjaGVyQGx1bWJlcnRvbi5rMTIudHgudXM=" xr:uid="{E94FA9D0-F1A8-A842-AC5A-BA3117957300}"/>
    <hyperlink ref="A10" r:id="rId19" display="http://www.lumberton.k12.tx.us/LIS/profile/189-Kandice-N-Gillespie" xr:uid="{0BA3CFAE-01E6-FE44-A4AB-AC39280CC7E9}"/>
    <hyperlink ref="B10" r:id="rId20" tooltip="Send Email" display="http://www.lumberton.k12.tx.us/action/mail/sendMail.cfm?e=a25naWxsZXNwaWVAbHVtYmVydG9uLmsxMi50eC51cw==" xr:uid="{D0D96381-6224-8A4B-ADDD-68A5818D6FFB}"/>
    <hyperlink ref="A11" r:id="rId21" display="http://www.lumberton.k12.tx.us/LIS/profile/190-Tawne-L-Glaze" xr:uid="{3B509190-B902-0344-A23C-E1C96B10CC50}"/>
    <hyperlink ref="B11" r:id="rId22" tooltip="Send Email" display="http://www.lumberton.k12.tx.us/action/mail/sendMail.cfm?e=dGxnbGF6ZUBsdW1iZXJ0b24uazEyLnR4LnVz" xr:uid="{20A2C7AA-36DF-5048-BF57-FE116EBA0BD9}"/>
    <hyperlink ref="A12" r:id="rId23" display="http://www.lumberton.k12.tx.us/LIS/profile/800-Deetra-L-Hammett" xr:uid="{79D6B573-4978-2D46-9945-D37C72C3974A}"/>
    <hyperlink ref="B12" r:id="rId24" tooltip="Send Email" display="http://www.lumberton.k12.tx.us/action/mail/sendMail.cfm?e=ZGxoYW1tZXR0QGx1bWJlcnRvbi5rMTIudHgudXM=" xr:uid="{AAE56654-6CC9-9941-9A5C-06256E3F359F}"/>
    <hyperlink ref="A13" r:id="rId25" display="http://www.lumberton.k12.tx.us/LIS/profile/194-Denise-A-Hanson" xr:uid="{20DB85C5-8D92-7F45-B2FB-D7FB1158F6D0}"/>
    <hyperlink ref="B13" r:id="rId26" tooltip="Send Email" display="http://www.lumberton.k12.tx.us/action/mail/sendMail.cfm?e=ZGFoYW5zb25AbHVtYmVydG9uLmsxMi50eC51cw==" xr:uid="{4062532B-EDA2-C447-AA84-5942CDC4DB60}"/>
    <hyperlink ref="A14" r:id="rId27" display="http://www.lumberton.k12.tx.us/LIS/profile/541-Josh-M-Harlan" xr:uid="{3518C844-6321-C545-83A4-05E968F605C8}"/>
    <hyperlink ref="B14" r:id="rId28" tooltip="Send Email" display="http://www.lumberton.k12.tx.us/action/mail/sendMail.cfm?e=am1oYXJsYW5AbHVtYmVydG9uLmsxMi50eC51cw==" xr:uid="{B3F1EAB2-363A-B148-8574-D001A0B1B1F8}"/>
    <hyperlink ref="A15" r:id="rId29" display="http://www.lumberton.k12.tx.us/LIS/profile/195-Kimberly-Hatten" xr:uid="{DA1006BD-2BB3-0E47-B686-20CD3335A412}"/>
    <hyperlink ref="B15" r:id="rId30" tooltip="Send Email" display="http://www.lumberton.k12.tx.us/action/mail/sendMail.cfm?e=a2hhdHRlbkBsdW1iZXJ0b24uazEyLnR4LnVz" xr:uid="{0C4BD962-7736-C042-ACD2-CDFCB26FFCCC}"/>
    <hyperlink ref="A16" r:id="rId31" display="http://www.lumberton.k12.tx.us/LIS/profile/197-Ellen-M-Hopson" xr:uid="{74074D88-7129-3040-BE23-9448DFC6141D}"/>
    <hyperlink ref="B16" r:id="rId32" tooltip="Send Email" display="http://www.lumberton.k12.tx.us/action/mail/sendMail.cfm?e=ZW1ob3Bzb25AbHVtYmVydG9uLmsxMi50eC51cw==" xr:uid="{AD93F71C-9FB9-F34A-8A28-D41555D92E37}"/>
    <hyperlink ref="A17" r:id="rId33" display="http://www.lumberton.k12.tx.us/LIS/profile/513-Joy-E-House" xr:uid="{FA352383-F012-D243-9430-B5B2763C0F30}"/>
    <hyperlink ref="B17" r:id="rId34" tooltip="Send Email" display="http://www.lumberton.k12.tx.us/action/mail/sendMail.cfm?e=amVob3VzZUBsdW1iZXJ0b24uazEyLnR4LnVz" xr:uid="{970B119D-8EF7-D64B-BF8A-C91ABCB5D52D}"/>
    <hyperlink ref="A18" r:id="rId35" display="http://www.lumberton.k12.tx.us/LIS/profile/393-Angie-Humble" xr:uid="{5ABD3E74-68D9-A44E-A382-5983BE41976A}"/>
    <hyperlink ref="B18" r:id="rId36" tooltip="Send Email" display="http://www.lumberton.k12.tx.us/action/mail/sendMail.cfm?e=YXJodW1ibGVAbHVtYmVydG9uLmsxMi50eC51cw==" xr:uid="{647566AB-BCBE-0F42-855D-C9C5B23F3E27}"/>
    <hyperlink ref="A19" r:id="rId37" display="http://www.lumberton.k12.tx.us/LIS/profile/198-Jane-C-Ingram" xr:uid="{DD5570FF-D193-FA4C-8E76-0E1B31FF2853}"/>
    <hyperlink ref="B19" r:id="rId38" tooltip="Send Email" display="http://www.lumberton.k12.tx.us/action/mail/sendMail.cfm?e=amNpbmdyYW1AbHVtYmVydG9uLmsxMi50eC51cw==" xr:uid="{449F8C0A-8309-4641-810E-43C5D0CA8464}"/>
    <hyperlink ref="A20" r:id="rId39" display="http://www.lumberton.k12.tx.us/LIS/profile/199-Donna-M-Jaques" xr:uid="{FCF70485-F58E-2D49-BF57-1CEE54EC83FE}"/>
    <hyperlink ref="B20" r:id="rId40" tooltip="Send Email" display="http://www.lumberton.k12.tx.us/action/mail/sendMail.cfm?e=ZG1qYXF1ZXNAbHVtYmVydG9uLmsxMi50eC51cw==" xr:uid="{7F4C95C7-408D-9149-84FB-C8A6DA52CEA1}"/>
    <hyperlink ref="A21" r:id="rId41" display="http://www.lumberton.k12.tx.us/LIS/profile/201-Darlene-G-Johnson" xr:uid="{E0FEE3F0-9F09-1A4A-B606-C594330104BE}"/>
    <hyperlink ref="B21" r:id="rId42" tooltip="Send Email" display="http://www.lumberton.k12.tx.us/action/mail/sendMail.cfm?e=ZGdqb2huc29uQGx1bWJlcnRvbi5rMTIudHgudXM=" xr:uid="{092D9972-1A23-ED4B-BA1B-487154DBF021}"/>
    <hyperlink ref="A22" r:id="rId43" display="http://www.lumberton.k12.tx.us/LIS/profile/770-Justin-A-Kelm" xr:uid="{179CD1F8-29FD-8343-8B52-3E6B158786F1}"/>
    <hyperlink ref="B22" r:id="rId44" tooltip="Send Email" display="http://www.lumberton.k12.tx.us/action/mail/sendMail.cfm?e=amFrZWxtQGx1bWJlcnRvbi5rMTIudHgudXM=" xr:uid="{3D9D8508-0085-2E45-9C8F-DA81B68B886E}"/>
    <hyperlink ref="A23" r:id="rId45" display="http://www.lumberton.k12.tx.us/LIS/profile/703-Kristin-Killough" xr:uid="{B5BA86A2-5F33-5149-AAE2-693ABC8405FC}"/>
    <hyperlink ref="B23" r:id="rId46" tooltip="Send Email" display="http://www.lumberton.k12.tx.us/action/mail/sendMail.cfm?e=a2xraWxsb3VnaEBsdW1iZXJ0b24uazEyLnR4LnVz" xr:uid="{55179302-1B65-1A4D-A27B-3E9B71C06B5D}"/>
    <hyperlink ref="A24" r:id="rId47" display="http://www.lumberton.k12.tx.us/LIS/profile/203-Kerry-Glyn-Koch" xr:uid="{AC501C07-BB78-8E44-B5C1-8AC26B049BF2}"/>
    <hyperlink ref="B24" r:id="rId48" tooltip="Send Email" display="http://www.lumberton.k12.tx.us/action/mail/sendMail.cfm?e=a2drb2NoQGx1bWJlcnRvbi5rMTIudHgudXM=" xr:uid="{1D92A9FB-4552-3641-ACFE-0501C1F030D8}"/>
    <hyperlink ref="A25" r:id="rId49" display="http://www.lumberton.k12.tx.us/LIS/profile/652-Janet-S-Lane" xr:uid="{5A3E17F0-BC93-E248-BF2C-C1ED2B9A723A}"/>
    <hyperlink ref="B25" r:id="rId50" tooltip="Send Email" display="http://www.lumberton.k12.tx.us/action/mail/sendMail.cfm?e=anNsYW5lQGx1bWJlcnRvbi5rMTIudHgudXM=" xr:uid="{350817C0-E658-624E-95A1-46FE79D9214C}"/>
    <hyperlink ref="A26" r:id="rId51" display="http://www.lumberton.k12.tx.us/LIS/profile/520-Karry-A-Langston" xr:uid="{23F82891-7D03-BA43-BF3C-A6DCA0C1BCC1}"/>
    <hyperlink ref="B26" r:id="rId52" tooltip="Send Email" display="http://www.lumberton.k12.tx.us/action/mail/sendMail.cfm?e=a2FsYW5nc3RvbkBsdW1iZXJ0b24uazEyLnR4LnVz" xr:uid="{C36995A3-8F7E-4649-9A89-026EC08BD0B5}"/>
    <hyperlink ref="A27" r:id="rId53" display="http://www.lumberton.k12.tx.us/LIS/profile/204-Michelle-A-LaRue" xr:uid="{B1186DCC-EEF9-EC46-921E-946D5EACD9A1}"/>
    <hyperlink ref="B27" r:id="rId54" tooltip="Send Email" display="http://www.lumberton.k12.tx.us/action/mail/sendMail.cfm?e=bWFsYXJ1ZUBsdW1iZXJ0b24uazEyLnR4LnVz" xr:uid="{9B589CC0-5A2C-C242-8B7A-33D66E281EC7}"/>
    <hyperlink ref="A28" r:id="rId55" display="http://www.lumberton.k12.tx.us/LIS/profile/617-Renee-Lawton" xr:uid="{566BB3A4-BCF6-3A47-B9B5-0305B5A1A2D9}"/>
    <hyperlink ref="B28" r:id="rId56" tooltip="Send Email" display="http://www.lumberton.k12.tx.us/action/mail/sendMail.cfm?e=bnJsYXd0b25AbHVtYmVydG9uLmsxMi50eC51cw==" xr:uid="{40E03669-D86F-CD4B-BAA6-182A2FD4003E}"/>
    <hyperlink ref="A29" r:id="rId57" display="http://www.lumberton.k12.tx.us/LIS/profile/776-Crystal-Lindeman" xr:uid="{D9B2B8E5-60BA-3949-A1E8-82926EA8E297}"/>
    <hyperlink ref="B29" r:id="rId58" tooltip="Send Email" display="http://www.lumberton.k12.tx.us/action/mail/sendMail.cfm?e=Y2xsaW5kZW1hbkBsdW1iZXJ0b24uazEyLnR4LnVz" xr:uid="{C3C5F963-98BA-BE42-B6FB-8580D5359B4C}"/>
    <hyperlink ref="A30" r:id="rId59" display="http://www.lumberton.k12.tx.us/LIS/profile/207-Diana-L-Lovett" xr:uid="{9FC7D26D-6F26-E44A-B482-FF2E1D7DFA2B}"/>
    <hyperlink ref="B30" r:id="rId60" tooltip="Send Email" display="http://www.lumberton.k12.tx.us/action/mail/sendMail.cfm?e=ZGxsb3ZldHRAbHVtYmVydG9uLmsxMi50eC51cw==" xr:uid="{5C1ECBF4-D5BE-5D49-8047-823C07F90B1E}"/>
    <hyperlink ref="A31" r:id="rId61" display="http://www.lumberton.k12.tx.us/LIS/profile/733-Jackie-A-Maniscalco" xr:uid="{BD3295E5-A48E-EE42-990F-07238234362C}"/>
    <hyperlink ref="B31" r:id="rId62" tooltip="Send Email" display="http://www.lumberton.k12.tx.us/action/mail/sendMail.cfm?e=amFtYW5pc2NhbGNvQGx1bWJlcnRvbi5rMTIudHgudXM=" xr:uid="{66FF744E-34C7-F446-AC22-35892EAB4CC5}"/>
    <hyperlink ref="A32" r:id="rId63" display="http://www.lumberton.k12.tx.us/LIS/profile/208-Bonny-Millican" xr:uid="{989520D1-934F-2741-A54C-841E65EDBC02}"/>
    <hyperlink ref="B32" r:id="rId64" tooltip="Send Email" display="http://www.lumberton.k12.tx.us/action/mail/sendMail.cfm?e=YmxtaWxsaWNhbkBsdW1iZXJ0b24uazEyLnR4LnVz" xr:uid="{32DF3F4E-67AB-6B40-BDD3-B6A4157B9E69}"/>
    <hyperlink ref="A33" r:id="rId65" display="http://www.lumberton.k12.tx.us/LIS/profile/209-Dena-J-Moran" xr:uid="{D5FEBDDE-393E-C741-A38E-DDEF1BB3D1B7}"/>
    <hyperlink ref="B33" r:id="rId66" tooltip="Send Email" display="http://www.lumberton.k12.tx.us/action/mail/sendMail.cfm?e=ZGptb3JhbkBsdW1iZXJ0b24uazEyLnR4LnVz" xr:uid="{BC16FC2C-5502-E342-B738-16EF0BF7FD25}"/>
    <hyperlink ref="A34" r:id="rId67" display="http://www.lumberton.k12.tx.us/LIS/profile/755-Jason-Morgan" xr:uid="{907F8F22-3EC1-E043-87CE-3B551DEFB108}"/>
    <hyperlink ref="B34" r:id="rId68" tooltip="Send Email" display="http://www.lumberton.k12.tx.us/action/mail/sendMail.cfm?e=am1vcmdhbkBsdW1iZXJ0b24uazEyLnR4LnVz" xr:uid="{93A7282F-141E-E64A-98A7-A4C5DBCD7147}"/>
    <hyperlink ref="A35" r:id="rId69" display="http://www.lumberton.k12.tx.us/LIS/profile/806-Amanda-D-Murphy" xr:uid="{A285F2A3-96CF-8D4D-8BBE-CECE271112E9}"/>
    <hyperlink ref="B35" r:id="rId70" tooltip="Send Email" display="http://www.lumberton.k12.tx.us/action/mail/sendMail.cfm?e=YWRtdXJwaHlAbHVtYmVydG9ubGsxMi50eC51cw==" xr:uid="{42F15D88-C0E9-504E-BDE9-2FC2F55920B0}"/>
    <hyperlink ref="A36" r:id="rId71" display="http://www.lumberton.k12.tx.us/LIS/profile/458-Amanda-Nallie" xr:uid="{424DABE1-7DB8-124D-AE00-02A0EE1F2F89}"/>
    <hyperlink ref="B36" r:id="rId72" tooltip="Send Email" display="http://www.lumberton.k12.tx.us/action/mail/sendMail.cfm?e=YWxuYWxsaWVAbHVtYmVydG9uLmsxMi50eC51cw==" xr:uid="{8B4658A4-99B0-FD42-95E2-4E27A52F82D0}"/>
    <hyperlink ref="A37" r:id="rId73" display="http://www.lumberton.k12.tx.us/LIS/profile/213-Christy-Nolen" xr:uid="{CDCB5AF3-D227-724B-9309-13FA5600F668}"/>
    <hyperlink ref="B37" r:id="rId74" tooltip="Send Email" display="http://www.lumberton.k12.tx.us/action/mail/sendMail.cfm?e=Y3Nub2xlbkBsdW1iZXJ0b24uazEyLnR4LnVz" xr:uid="{A0EAF0AE-EF8A-6B4F-AFC2-0D6810A464E4}"/>
    <hyperlink ref="A38" r:id="rId75" display="http://www.lumberton.k12.tx.us/LIS/profile/214-Jessica-A-Padia" xr:uid="{E1B4964F-67A4-1549-B077-55C1221F5291}"/>
    <hyperlink ref="B38" r:id="rId76" tooltip="Send Email" display="http://www.lumberton.k12.tx.us/action/mail/sendMail.cfm?e=amFwYWRpYUBsdW1iZXJ0b24uazEyLnR4LnVz" xr:uid="{804C149B-E1BD-1649-88CB-2F77A213991B}"/>
    <hyperlink ref="A39" r:id="rId77" display="http://www.lumberton.k12.tx.us/LIS/profile/704-Christopher-P-Pampolina" xr:uid="{3758DDCA-D86E-5449-B9B1-382C9B7F10EA}"/>
    <hyperlink ref="B39" r:id="rId78" tooltip="Send Email" display="http://www.lumberton.k12.tx.us/action/mail/sendMail.cfm?e=Y3BwYW1wb2xpbmFAbHVtYmVydG9uLmsxMi50eC51cw==" xr:uid="{11735929-EAB0-774B-B6BC-047ACFE0F936}"/>
    <hyperlink ref="A40" r:id="rId79" display="http://www.lumberton.k12.tx.us/LIS/profile/804-Jamie-E-Pattillo" xr:uid="{5FE8B98E-F6E8-BD45-98D8-C34E58D18A94}"/>
    <hyperlink ref="B40" r:id="rId80" tooltip="Send Email" display="http://www.lumberton.k12.tx.us/action/mail/sendMail.cfm?e=amVwYXR0aWxsb0BsdW1iZXJ0b24uazEyLnR4LnVz" xr:uid="{40E44148-EE9E-AF47-A5E8-CD2EDCFED465}"/>
    <hyperlink ref="A41" r:id="rId81" display="http://www.lumberton.k12.tx.us/LIS/profile/215-Glenda-Pedigo" xr:uid="{A5DF2228-02D6-4649-9524-BCA05F8C9132}"/>
    <hyperlink ref="B41" r:id="rId82" tooltip="Send Email" display="http://www.lumberton.k12.tx.us/action/mail/sendMail.cfm?e=R1BlZGlnb0BsdW1iZXJ0b24uazEyLnR4LnVz" xr:uid="{59346BBD-0E9F-5940-8FA8-682BD0A3C2B8}"/>
    <hyperlink ref="A42" r:id="rId83" display="http://www.lumberton.k12.tx.us/LIS/profile/787-Lisa-D-Peeler" xr:uid="{1A0FED37-69D0-B44D-A536-43C826A565DB}"/>
    <hyperlink ref="B42" r:id="rId84" tooltip="Send Email" display="http://www.lumberton.k12.tx.us/action/mail/sendMail.cfm?e=bGRwZWVsZXJAbHVtYmVydG9uLmsxMi50eC51cw==" xr:uid="{B4196AF0-4314-8C4C-9B20-D3EFB29F7411}"/>
    <hyperlink ref="A43" r:id="rId85" display="http://www.lumberton.k12.tx.us/LIS/profile/217-Amber-R-Phillips" xr:uid="{C9310BB1-6E9E-5E46-8DF3-828FCB0AE75D}"/>
    <hyperlink ref="B43" r:id="rId86" tooltip="Send Email" display="http://www.lumberton.k12.tx.us/action/mail/sendMail.cfm?e=YXJwaGlsbGlwc0BsdW1iZXJ0b24uazEyLnR4LnVz" xr:uid="{DC5DBCBC-1605-CE47-AD37-F564868BBF11}"/>
    <hyperlink ref="A44" r:id="rId87" display="http://www.lumberton.k12.tx.us/LIS/profile/218-Don-Poole" xr:uid="{71B0F0EC-6581-6E40-8A73-F39F4C797CDE}"/>
    <hyperlink ref="B44" r:id="rId88" tooltip="Send Email" display="http://www.lumberton.k12.tx.us/action/mail/sendMail.cfm?e=ZHBvb2xlQGx1bWJlcnRvbi5rMTIudHgudXM=" xr:uid="{6BF0D213-1849-C742-9DB5-74B25CD487B7}"/>
    <hyperlink ref="A45" r:id="rId89" display="http://www.lumberton.k12.tx.us/LIS/profile/219-Laura-L-Pruitt" xr:uid="{14FE449C-09A0-4149-91A0-1E6810A2D1EF}"/>
    <hyperlink ref="B45" r:id="rId90" tooltip="Send Email" display="http://www.lumberton.k12.tx.us/action/mail/sendMail.cfm?e=bGxwcnVpdHRAbHVtYmVydG9uLmsxMi50eC51cw==" xr:uid="{6380556B-C643-BC4A-B6B5-B42E337EF719}"/>
    <hyperlink ref="A46" r:id="rId91" display="http://www.lumberton.k12.tx.us/LIS/profile/731-Jennifer-L-Riley" xr:uid="{9A747FD5-E261-7E42-AABF-8E8AAFFC5504}"/>
    <hyperlink ref="B46" r:id="rId92" tooltip="Send Email" display="http://www.lumberton.k12.tx.us/action/mail/sendMail.cfm?e=amxyaWxleUBsdW1iZXJ0b24uazEyLnR4LnVz" xr:uid="{E507AE78-79AC-6842-B4D7-8145792C7DFA}"/>
    <hyperlink ref="A47" r:id="rId93" display="http://www.lumberton.k12.tx.us/LIS/profile/705-Alaina-Robinson" xr:uid="{1755FF4A-EE5A-914F-9399-02961D17935A}"/>
    <hyperlink ref="B47" r:id="rId94" tooltip="Send Email" display="http://www.lumberton.k12.tx.us/action/mail/sendMail.cfm?e=YW5yb2JpbnNvbkBsdW1iZXJ0b24uazEyLnR4LnVz" xr:uid="{D36FB7DA-5C4A-3C41-A7BA-DB3AB39B8EE3}"/>
    <hyperlink ref="A48" r:id="rId95" display="http://www.lumberton.k12.tx.us/LIS/profile/706-Kaltrina-Salihu" xr:uid="{536EB1CA-50C3-5C48-814B-D05CE9116FF4}"/>
    <hyperlink ref="B48" r:id="rId96" tooltip="Send Email" display="http://www.lumberton.k12.tx.us/action/mail/sendMail.cfm?e=a3NhbGlodUBsdW1iZXJ0b24uazEyLnR4LnVz" xr:uid="{921A0D93-B153-684A-9646-4F8058751021}"/>
    <hyperlink ref="A49" r:id="rId97" display="http://www.lumberton.k12.tx.us/LIS/profile/644-Susan-Seamann" xr:uid="{79488701-DAA1-E946-8A13-57DBB30EF856}"/>
    <hyperlink ref="B49" r:id="rId98" tooltip="Send Email" display="http://www.lumberton.k12.tx.us/action/mail/sendMail.cfm?e=c21zZWFtYW5uQGx1bWJlcnRvbi5rMTIudHgudXM=" xr:uid="{3F0A9B0D-2EE0-8D4B-A0B1-19F399BCF312}"/>
    <hyperlink ref="A50" r:id="rId99" display="http://www.lumberton.k12.tx.us/LIS/profile/625-Kara-Sisson" xr:uid="{D54CF4DD-5072-414F-9A7C-98A13558C6E3}"/>
    <hyperlink ref="B50" r:id="rId100" tooltip="Send Email" display="http://www.lumberton.k12.tx.us/action/mail/sendMail.cfm?e=a21zaXNzb25AbHVtYmVydG9uLmsxMi50eC51cw==" xr:uid="{16DC2BD3-5548-7049-B4FB-B70CD1425A02}"/>
    <hyperlink ref="A51" r:id="rId101" display="http://www.lumberton.k12.tx.us/LIS/profile/224-James-Slaydon" xr:uid="{F1211527-668E-0942-B352-85A0499CD46B}"/>
    <hyperlink ref="B51" r:id="rId102" tooltip="Send Email" display="http://www.lumberton.k12.tx.us/action/mail/sendMail.cfm?e=anNsYXlkb25AbHVtYmVydG9uLmsxMi50eC51cw==" xr:uid="{2C85C036-782A-F343-BE42-CEA8726DB14F}"/>
    <hyperlink ref="A52" r:id="rId103" display="http://www.lumberton.k12.tx.us/LIS/profile/707-Samantha-R-Slifer" xr:uid="{5A26D1B4-3338-4641-B406-BF8B7C92F0E6}"/>
    <hyperlink ref="B52" r:id="rId104" tooltip="Send Email" display="http://www.lumberton.k12.tx.us/action/mail/sendMail.cfm?e=c3JzbGlmZXJAbHVtYmVydG9uLmsxMi50eC51cw==" xr:uid="{49829572-77B3-7F45-B952-E921E21AFC2F}"/>
    <hyperlink ref="A53" r:id="rId105" display="http://www.lumberton.k12.tx.us/LIS/profile/225-Martha-B-Smith" xr:uid="{7123C544-FF36-4046-BFDD-84E440BA086F}"/>
    <hyperlink ref="B53" r:id="rId106" tooltip="Send Email" display="http://www.lumberton.k12.tx.us/action/mail/sendMail.cfm?e=bWJzbWl0aEBsdW1iZXJ0b24uazEyLnR4LnVz" xr:uid="{840E8542-B67A-9742-99CB-52E804D79CD3}"/>
    <hyperlink ref="A54" r:id="rId107" display="http://www.lumberton.k12.tx.us/LIS/profile/426-Sharron-Stapleton" xr:uid="{15115952-AF1F-CF4B-880E-7BDB09D3538E}"/>
    <hyperlink ref="B54" r:id="rId108" tooltip="Send Email" display="http://www.lumberton.k12.tx.us/action/mail/sendMail.cfm?e=c2tzdGFwbGV0b25AbHVtYmVydG9uLmsxMi50eC51cw==" xr:uid="{B745905F-65C7-2348-A361-A88A068AAB70}"/>
    <hyperlink ref="A55" r:id="rId109" display="http://www.lumberton.k12.tx.us/LIS/profile/816-Meghan-J-Stinson" xr:uid="{14CBCBC5-1622-7743-AAC1-76D04D2FD72A}"/>
    <hyperlink ref="B55" r:id="rId110" tooltip="Send Email" display="http://www.lumberton.k12.tx.us/action/mail/sendMail.cfm?e=bWpzdGluc29uQGx1bWJlcnRvbi5rMTIudHgudXM=" xr:uid="{7E6366C5-4A3E-8744-99FE-08B37730E914}"/>
    <hyperlink ref="A56" r:id="rId111" display="http://www.lumberton.k12.tx.us/LIS/profile/391-Blisha-Swearingen" xr:uid="{073E8DB1-0E01-6445-83CB-ADC99226DBF7}"/>
    <hyperlink ref="B56" r:id="rId112" tooltip="Send Email" display="http://www.lumberton.k12.tx.us/action/mail/sendMail.cfm?e=Ymtzd2VhcmluZ2VuQGx1bWJlcnRvbi5rMTIudHgudXM=" xr:uid="{BAD79B9B-33A6-4A48-A435-67EE45688A97}"/>
    <hyperlink ref="A57" r:id="rId113" display="http://www.lumberton.k12.tx.us/LIS/profile/775-Sarah-A-Swink" xr:uid="{F3EF8432-C2F0-9D46-B041-76D8F204E7EE}"/>
    <hyperlink ref="B57" r:id="rId114" tooltip="Send Email" display="http://www.lumberton.k12.tx.us/action/mail/sendMail.cfm?e=c2Fzd2lua0BsdW1iZXJ0b24uazEyLnR4LnVz" xr:uid="{81C006CC-F503-EC4C-9EA8-1E7C8C25C65D}"/>
    <hyperlink ref="A58" r:id="rId115" display="http://www.lumberton.k12.tx.us/LIS/profile/638-Mike-Tarver" xr:uid="{04063478-C228-354A-AECF-B01343346D6D}"/>
    <hyperlink ref="B58" r:id="rId116" tooltip="Send Email" display="http://www.lumberton.k12.tx.us/action/mail/sendMail.cfm?e=bWx0YXJ2ZXJAbHVtYmVydG9uLmsxMi50eC51cw==" xr:uid="{3A7F58F1-F375-7349-B5B2-AF1E5B761893}"/>
    <hyperlink ref="A59" r:id="rId117" display="http://www.lumberton.k12.tx.us/LIS/profile/515-Donna-S-Thompson" xr:uid="{D94181B3-EEF1-8740-9AEE-B4E0BD70D232}"/>
    <hyperlink ref="B59" r:id="rId118" tooltip="Send Email" display="http://www.lumberton.k12.tx.us/action/mail/sendMail.cfm?e=ZHN0aG9tcHNvbkBsdW1iZXJ0b24uazEyLnR4LnVz" xr:uid="{CE6D144A-8B63-454C-8379-9F9F07587C65}"/>
    <hyperlink ref="A60" r:id="rId119" display="http://www.lumberton.k12.tx.us/LIS/profile/815-Clint-R-Thornton" xr:uid="{6144D635-8EFD-4342-B087-17C0E7FA598C}"/>
    <hyperlink ref="B60" r:id="rId120" tooltip="Send Email" display="http://www.lumberton.k12.tx.us/action/mail/sendMail.cfm?e=Y3J0aG9ybnRvbkBsdW1iZXJ0b24uazEyLnR4LnVz" xr:uid="{AE8165ED-E555-EB46-8810-BB7CC634D507}"/>
    <hyperlink ref="A61" r:id="rId121" display="http://www.lumberton.k12.tx.us/LIS/profile/620-Elizabeth-Thornton" xr:uid="{4B78A0CC-E9E4-DB4B-9712-D9AE0C97FC80}"/>
    <hyperlink ref="B61" r:id="rId122" tooltip="Send Email" display="http://www.lumberton.k12.tx.us/action/mail/sendMail.cfm?e=ZXZ0aG9ybnRvbkBsdW1iZXJ0b24uazEyLnR4LnVz" xr:uid="{1BD7C069-ACA5-C246-AD05-A14B846676F7}"/>
    <hyperlink ref="A62" r:id="rId123" display="http://www.lumberton.k12.tx.us/LIS/profile/230-Allyson-J-Treme" xr:uid="{81E6AE3A-FE9F-7242-9E12-819DB609812F}"/>
    <hyperlink ref="B62" r:id="rId124" tooltip="Send Email" display="http://www.lumberton.k12.tx.us/action/mail/sendMail.cfm?e=YWp0cmVtZUBsdW1iZXJ0b24uazEyLnR4LnVz" xr:uid="{EE92B0A5-59E8-6141-B702-FFE5834973C9}"/>
    <hyperlink ref="A63" r:id="rId125" display="http://www.lumberton.k12.tx.us/LIS/profile/722-Ashley-D-Turner" xr:uid="{9CBE282E-1EB5-DC45-A5D7-9A2B6421A760}"/>
    <hyperlink ref="B63" r:id="rId126" tooltip="Send Email" display="http://www.lumberton.k12.tx.us/action/mail/sendMail.cfm?e=YWR0dXJuZXJAbHVtYmVydG9uLmsxMi50eC51cw==" xr:uid="{6752C77C-4B11-C94B-B15B-80403D6CDF3C}"/>
    <hyperlink ref="A64" r:id="rId127" display="http://www.lumberton.k12.tx.us/LIS/profile/236-Saundra-Walton" xr:uid="{61B02767-C45A-ED4B-8364-3DC09C4AC638}"/>
    <hyperlink ref="B64" r:id="rId128" tooltip="Send Email" display="http://www.lumberton.k12.tx.us/action/mail/sendMail.cfm?e=c3dhbHRvbkBsdW1iZXJ0b24uazEyLnR4LnVz" xr:uid="{6CBEE6B7-8DD7-5349-AE54-AD1E6E21CFB6}"/>
    <hyperlink ref="A65" r:id="rId129" display="http://www.lumberton.k12.tx.us/LIS/profile/754-Joanna-B-Watters" xr:uid="{5B249BD2-13CB-E849-909F-5A2F59FE8D9E}"/>
    <hyperlink ref="B65" r:id="rId130" tooltip="Send Email" display="http://www.lumberton.k12.tx.us/action/mail/sendMail.cfm?e=amJ3YXR0ZXJzQGx1bWJlcnRvbi5rMTIudHgudXM=" xr:uid="{A292491E-C29E-544C-91DE-9775C69742FB}"/>
    <hyperlink ref="A66" r:id="rId131" display="http://www.lumberton.k12.tx.us/LIS/profile/389-Sheli-Wells" xr:uid="{8F3C42C8-4D53-5148-A183-74C120FE4563}"/>
    <hyperlink ref="B66" r:id="rId132" tooltip="Send Email" display="http://www.lumberton.k12.tx.us/action/mail/sendMail.cfm?e=c2p3ZWxsc0BsdW1iZXJ0b24uazEyLnR4LnVz" xr:uid="{1CAAB411-7A58-6E46-B4B9-2C389D8425C8}"/>
    <hyperlink ref="A67" r:id="rId133" display="http://www.lumberton.k12.tx.us/LIS/profile/785-Kayla-B-Willis" xr:uid="{D67CE277-1AFD-2340-8043-A652D3CCA1E5}"/>
    <hyperlink ref="B67" r:id="rId134" tooltip="Send Email" display="http://www.lumberton.k12.tx.us/action/mail/sendMail.cfm?e=a2J3aWxsaXNAbHVtYmVydG9uLmsxMi50eC51cw==" xr:uid="{92B72A5F-5271-294B-A833-F8358FC28915}"/>
    <hyperlink ref="A68" r:id="rId135" display="http://www.lumberton.k12.tx.us/LIS/profile/237-Paige-Wing" xr:uid="{5F75CEF7-489C-7146-B436-5E10BBF7D443}"/>
    <hyperlink ref="B68" r:id="rId136" tooltip="Send Email" display="http://www.lumberton.k12.tx.us/action/mail/sendMail.cfm?e=cHdpbmdAbHVtYmVydG9uLmsxMi50eC51cw==" xr:uid="{6E86FB60-4961-284A-9B77-36943DACFC5A}"/>
    <hyperlink ref="A69" r:id="rId137" display="http://www.lumberton.k12.tx.us/LIS/profile/238-Jennifer-K-Withers" xr:uid="{8BC6C378-6BCA-7C4B-BEDF-BA57483423E5}"/>
    <hyperlink ref="B69" r:id="rId138" tooltip="Send Email" display="http://www.lumberton.k12.tx.us/action/mail/sendMail.cfm?e=amt3aXRoZXJzQGx1bWJlcnRvbi5rMTIudHgudXM=" xr:uid="{FBA9B38F-E899-C145-8250-D43B0CC97C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3E96-97C0-D348-9219-119C33132E6C}">
  <dimension ref="B1:G108"/>
  <sheetViews>
    <sheetView tabSelected="1" topLeftCell="A69" workbookViewId="0">
      <selection activeCell="C84" sqref="C84"/>
    </sheetView>
  </sheetViews>
  <sheetFormatPr baseColWidth="10" defaultRowHeight="16" x14ac:dyDescent="0.2"/>
  <sheetData>
    <row r="1" spans="2:3" x14ac:dyDescent="0.2">
      <c r="B1" t="str">
        <f>_xlfn.CONCAT(_xlfn.UNICHAR(ROW()),"a")</f>
        <v>_x0001_a</v>
      </c>
    </row>
    <row r="2" spans="2:3" x14ac:dyDescent="0.2">
      <c r="B2" t="str">
        <f>_xlfn.CONCAT(_xlfn.UNICHAR(ROW()),"a")</f>
        <v>_x0002_a</v>
      </c>
    </row>
    <row r="3" spans="2:3" x14ac:dyDescent="0.2">
      <c r="B3" t="str">
        <f t="shared" ref="B3:B48" si="0">_xlfn.CONCAT(_xlfn.UNICHAR(ROW()),"a")</f>
        <v>_x0003_a</v>
      </c>
    </row>
    <row r="4" spans="2:3" x14ac:dyDescent="0.2">
      <c r="B4" t="str">
        <f t="shared" si="0"/>
        <v>_x0004_a</v>
      </c>
    </row>
    <row r="5" spans="2:3" x14ac:dyDescent="0.2">
      <c r="B5" t="str">
        <f t="shared" si="0"/>
        <v>_x0005_a</v>
      </c>
      <c r="C5" t="s">
        <v>329</v>
      </c>
    </row>
    <row r="6" spans="2:3" x14ac:dyDescent="0.2">
      <c r="B6" t="str">
        <f t="shared" si="0"/>
        <v>_x0006_a</v>
      </c>
    </row>
    <row r="7" spans="2:3" x14ac:dyDescent="0.2">
      <c r="B7" t="str">
        <f t="shared" si="0"/>
        <v>_x0007_a</v>
      </c>
    </row>
    <row r="8" spans="2:3" x14ac:dyDescent="0.2">
      <c r="B8" t="str">
        <f t="shared" si="0"/>
        <v>_x0008_a</v>
      </c>
    </row>
    <row r="9" spans="2:3" x14ac:dyDescent="0.2">
      <c r="B9" t="str">
        <f t="shared" si="0"/>
        <v xml:space="preserve">	a</v>
      </c>
      <c r="C9" t="s">
        <v>328</v>
      </c>
    </row>
    <row r="10" spans="2:3" x14ac:dyDescent="0.2">
      <c r="B10" t="str">
        <f t="shared" si="0"/>
        <v xml:space="preserve">
a</v>
      </c>
    </row>
    <row r="11" spans="2:3" x14ac:dyDescent="0.2">
      <c r="B11" t="str">
        <f t="shared" si="0"/>
        <v>_x000B_a</v>
      </c>
    </row>
    <row r="12" spans="2:3" x14ac:dyDescent="0.2">
      <c r="B12" t="str">
        <f t="shared" si="0"/>
        <v>_x000C_a</v>
      </c>
    </row>
    <row r="13" spans="2:3" x14ac:dyDescent="0.2">
      <c r="B13" t="str">
        <f t="shared" si="0"/>
        <v>_x000D_a</v>
      </c>
      <c r="C13" t="s">
        <v>327</v>
      </c>
    </row>
    <row r="14" spans="2:3" x14ac:dyDescent="0.2">
      <c r="B14" t="str">
        <f t="shared" si="0"/>
        <v>_x000E_a</v>
      </c>
    </row>
    <row r="15" spans="2:3" x14ac:dyDescent="0.2">
      <c r="B15" t="str">
        <f t="shared" si="0"/>
        <v>_x000F_a</v>
      </c>
    </row>
    <row r="16" spans="2:3" x14ac:dyDescent="0.2">
      <c r="B16" t="str">
        <f t="shared" si="0"/>
        <v>_x0010_a</v>
      </c>
    </row>
    <row r="17" spans="2:3" x14ac:dyDescent="0.2">
      <c r="B17" t="str">
        <f t="shared" si="0"/>
        <v>_x0011_a</v>
      </c>
      <c r="C17" t="s">
        <v>326</v>
      </c>
    </row>
    <row r="18" spans="2:3" x14ac:dyDescent="0.2">
      <c r="B18" t="str">
        <f t="shared" si="0"/>
        <v>_x0012_a</v>
      </c>
    </row>
    <row r="19" spans="2:3" x14ac:dyDescent="0.2">
      <c r="B19" t="str">
        <f t="shared" si="0"/>
        <v>_x0013_a</v>
      </c>
    </row>
    <row r="20" spans="2:3" x14ac:dyDescent="0.2">
      <c r="B20" t="str">
        <f t="shared" si="0"/>
        <v>_x0014_a</v>
      </c>
    </row>
    <row r="21" spans="2:3" x14ac:dyDescent="0.2">
      <c r="B21" t="str">
        <f t="shared" si="0"/>
        <v>_x0015_a</v>
      </c>
      <c r="C21" t="s">
        <v>325</v>
      </c>
    </row>
    <row r="22" spans="2:3" x14ac:dyDescent="0.2">
      <c r="B22" t="str">
        <f t="shared" si="0"/>
        <v>_x0016_a</v>
      </c>
    </row>
    <row r="23" spans="2:3" x14ac:dyDescent="0.2">
      <c r="B23" t="str">
        <f t="shared" si="0"/>
        <v>_x0017_a</v>
      </c>
    </row>
    <row r="24" spans="2:3" x14ac:dyDescent="0.2">
      <c r="B24" t="str">
        <f t="shared" si="0"/>
        <v>_x0018_a</v>
      </c>
    </row>
    <row r="25" spans="2:3" x14ac:dyDescent="0.2">
      <c r="B25" t="str">
        <f t="shared" si="0"/>
        <v>_x0019_a</v>
      </c>
      <c r="C25" t="s">
        <v>324</v>
      </c>
    </row>
    <row r="26" spans="2:3" x14ac:dyDescent="0.2">
      <c r="B26" t="str">
        <f t="shared" si="0"/>
        <v>_x001A_a</v>
      </c>
    </row>
    <row r="27" spans="2:3" x14ac:dyDescent="0.2">
      <c r="B27" t="str">
        <f t="shared" si="0"/>
        <v>_x001B_a</v>
      </c>
    </row>
    <row r="28" spans="2:3" x14ac:dyDescent="0.2">
      <c r="B28" t="str">
        <f t="shared" si="0"/>
        <v>_x001C_a</v>
      </c>
    </row>
    <row r="29" spans="2:3" x14ac:dyDescent="0.2">
      <c r="B29" t="str">
        <f t="shared" si="0"/>
        <v>_x001D_a</v>
      </c>
      <c r="C29" t="s">
        <v>323</v>
      </c>
    </row>
    <row r="30" spans="2:3" x14ac:dyDescent="0.2">
      <c r="B30" t="str">
        <f t="shared" si="0"/>
        <v>_x001E_a</v>
      </c>
    </row>
    <row r="31" spans="2:3" x14ac:dyDescent="0.2">
      <c r="B31" t="str">
        <f t="shared" si="0"/>
        <v>_x001F_a</v>
      </c>
    </row>
    <row r="32" spans="2:3" x14ac:dyDescent="0.2">
      <c r="B32" t="str">
        <f t="shared" si="0"/>
        <v xml:space="preserve"> a</v>
      </c>
    </row>
    <row r="33" spans="2:3" x14ac:dyDescent="0.2">
      <c r="B33" t="str">
        <f t="shared" si="0"/>
        <v>!a</v>
      </c>
      <c r="C33" t="s">
        <v>322</v>
      </c>
    </row>
    <row r="34" spans="2:3" x14ac:dyDescent="0.2">
      <c r="B34" t="str">
        <f t="shared" si="0"/>
        <v>"a</v>
      </c>
    </row>
    <row r="35" spans="2:3" x14ac:dyDescent="0.2">
      <c r="B35" t="str">
        <f t="shared" si="0"/>
        <v>#a</v>
      </c>
    </row>
    <row r="36" spans="2:3" x14ac:dyDescent="0.2">
      <c r="B36" t="str">
        <f t="shared" si="0"/>
        <v>$a</v>
      </c>
    </row>
    <row r="37" spans="2:3" x14ac:dyDescent="0.2">
      <c r="B37" t="str">
        <f t="shared" si="0"/>
        <v>%a</v>
      </c>
      <c r="C37" t="s">
        <v>321</v>
      </c>
    </row>
    <row r="38" spans="2:3" x14ac:dyDescent="0.2">
      <c r="B38" t="str">
        <f t="shared" si="0"/>
        <v>&amp;a</v>
      </c>
    </row>
    <row r="39" spans="2:3" x14ac:dyDescent="0.2">
      <c r="B39" t="str">
        <f t="shared" si="0"/>
        <v>'a</v>
      </c>
    </row>
    <row r="40" spans="2:3" x14ac:dyDescent="0.2">
      <c r="B40" t="str">
        <f t="shared" si="0"/>
        <v>(a</v>
      </c>
    </row>
    <row r="41" spans="2:3" x14ac:dyDescent="0.2">
      <c r="B41" t="str">
        <f t="shared" si="0"/>
        <v>)a</v>
      </c>
      <c r="C41" t="s">
        <v>317</v>
      </c>
    </row>
    <row r="42" spans="2:3" x14ac:dyDescent="0.2">
      <c r="B42" t="str">
        <f t="shared" si="0"/>
        <v>*a</v>
      </c>
    </row>
    <row r="43" spans="2:3" x14ac:dyDescent="0.2">
      <c r="B43" t="str">
        <f t="shared" si="0"/>
        <v>+a</v>
      </c>
    </row>
    <row r="44" spans="2:3" x14ac:dyDescent="0.2">
      <c r="B44" t="str">
        <f t="shared" si="0"/>
        <v>,a</v>
      </c>
    </row>
    <row r="45" spans="2:3" x14ac:dyDescent="0.2">
      <c r="B45" t="str">
        <f t="shared" si="0"/>
        <v>-a</v>
      </c>
      <c r="C45" t="s">
        <v>316</v>
      </c>
    </row>
    <row r="46" spans="2:3" x14ac:dyDescent="0.2">
      <c r="B46" t="str">
        <f t="shared" si="0"/>
        <v>.a</v>
      </c>
      <c r="C46" t="s">
        <v>318</v>
      </c>
    </row>
    <row r="47" spans="2:3" x14ac:dyDescent="0.2">
      <c r="B47" t="str">
        <f t="shared" si="0"/>
        <v>/a</v>
      </c>
      <c r="C47" t="s">
        <v>319</v>
      </c>
    </row>
    <row r="48" spans="2:3" x14ac:dyDescent="0.2">
      <c r="B48" t="str">
        <f t="shared" si="0"/>
        <v>0a</v>
      </c>
    </row>
    <row r="49" spans="2:7" x14ac:dyDescent="0.2">
      <c r="B49" t="str">
        <f t="shared" ref="B49:B55" si="1">_xlfn.CONCAT(_xlfn.UNICHAR(ROW()),"a")</f>
        <v>1a</v>
      </c>
      <c r="C49" t="s">
        <v>315</v>
      </c>
    </row>
    <row r="50" spans="2:7" x14ac:dyDescent="0.2">
      <c r="B50" t="str">
        <f t="shared" si="1"/>
        <v>2a</v>
      </c>
    </row>
    <row r="51" spans="2:7" x14ac:dyDescent="0.2">
      <c r="B51" t="str">
        <f t="shared" si="1"/>
        <v>3a</v>
      </c>
      <c r="G51">
        <f>_xlfn.UNICODE("0")</f>
        <v>48</v>
      </c>
    </row>
    <row r="52" spans="2:7" x14ac:dyDescent="0.2">
      <c r="B52" t="str">
        <f t="shared" si="1"/>
        <v>4a</v>
      </c>
      <c r="G52">
        <f>_xlfn.UNICODE("1")</f>
        <v>49</v>
      </c>
    </row>
    <row r="53" spans="2:7" x14ac:dyDescent="0.2">
      <c r="B53" t="str">
        <f t="shared" si="1"/>
        <v>5a</v>
      </c>
      <c r="C53" t="s">
        <v>314</v>
      </c>
    </row>
    <row r="54" spans="2:7" x14ac:dyDescent="0.2">
      <c r="B54" t="str">
        <f t="shared" si="1"/>
        <v>6a</v>
      </c>
    </row>
    <row r="55" spans="2:7" x14ac:dyDescent="0.2">
      <c r="B55" t="str">
        <f t="shared" si="1"/>
        <v>7a</v>
      </c>
      <c r="F55" t="s">
        <v>320</v>
      </c>
    </row>
    <row r="56" spans="2:7" x14ac:dyDescent="0.2">
      <c r="B56" t="s">
        <v>269</v>
      </c>
      <c r="C56" t="s">
        <v>265</v>
      </c>
      <c r="D56">
        <f t="shared" ref="D56:D65" si="2">_xlfn.UNICODE(LEFT(B56,1))</f>
        <v>56</v>
      </c>
    </row>
    <row r="57" spans="2:7" x14ac:dyDescent="0.2">
      <c r="B57" t="s">
        <v>268</v>
      </c>
      <c r="C57" t="s">
        <v>264</v>
      </c>
      <c r="D57">
        <f t="shared" si="2"/>
        <v>57</v>
      </c>
    </row>
    <row r="58" spans="2:7" x14ac:dyDescent="0.2">
      <c r="B58" t="str">
        <f>_xlfn.CONCAT(_xlfn.UNICHAR(58),"a")</f>
        <v>:a</v>
      </c>
      <c r="C58" t="s">
        <v>266</v>
      </c>
      <c r="D58">
        <f t="shared" si="2"/>
        <v>58</v>
      </c>
    </row>
    <row r="59" spans="2:7" x14ac:dyDescent="0.2">
      <c r="B59" t="str">
        <f>_xlfn.CONCAT(_xlfn.UNICHAR(59),"a")</f>
        <v>;a</v>
      </c>
      <c r="C59" t="s">
        <v>267</v>
      </c>
      <c r="D59">
        <f t="shared" si="2"/>
        <v>59</v>
      </c>
    </row>
    <row r="60" spans="2:7" x14ac:dyDescent="0.2">
      <c r="B60" t="str">
        <f>_xlfn.CONCAT(_xlfn.UNICHAR(ROW()),"a")</f>
        <v>&lt;a</v>
      </c>
      <c r="D60">
        <f t="shared" si="2"/>
        <v>60</v>
      </c>
    </row>
    <row r="61" spans="2:7" x14ac:dyDescent="0.2">
      <c r="B61" t="str">
        <f>_xlfn.CONCAT(_xlfn.UNICHAR(ROW()),"a")</f>
        <v>=a</v>
      </c>
      <c r="C61" t="s">
        <v>263</v>
      </c>
      <c r="D61">
        <f t="shared" si="2"/>
        <v>61</v>
      </c>
    </row>
    <row r="62" spans="2:7" x14ac:dyDescent="0.2">
      <c r="B62" t="str">
        <f>_xlfn.CONCAT(_xlfn.UNICHAR(ROW()),"a")</f>
        <v>&gt;a</v>
      </c>
      <c r="D62">
        <f t="shared" si="2"/>
        <v>62</v>
      </c>
    </row>
    <row r="63" spans="2:7" x14ac:dyDescent="0.2">
      <c r="B63" t="str">
        <f>_xlfn.CONCAT(_xlfn.UNICHAR(ROW()),"a")</f>
        <v>?a</v>
      </c>
      <c r="D63">
        <f t="shared" si="2"/>
        <v>63</v>
      </c>
    </row>
    <row r="64" spans="2:7" x14ac:dyDescent="0.2">
      <c r="B64" t="str">
        <f>_xlfn.CONCAT(_xlfn.UNICHAR(64),"a")</f>
        <v>@a</v>
      </c>
      <c r="D64">
        <f t="shared" si="2"/>
        <v>64</v>
      </c>
    </row>
    <row r="65" spans="2:4" x14ac:dyDescent="0.2">
      <c r="B65" t="s">
        <v>311</v>
      </c>
      <c r="C65" t="s">
        <v>262</v>
      </c>
      <c r="D65">
        <f t="shared" si="2"/>
        <v>65</v>
      </c>
    </row>
    <row r="66" spans="2:4" x14ac:dyDescent="0.2">
      <c r="B66" t="s">
        <v>310</v>
      </c>
    </row>
    <row r="67" spans="2:4" x14ac:dyDescent="0.2">
      <c r="B67" t="s">
        <v>308</v>
      </c>
    </row>
    <row r="68" spans="2:4" x14ac:dyDescent="0.2">
      <c r="B68" t="s">
        <v>307</v>
      </c>
    </row>
    <row r="69" spans="2:4" x14ac:dyDescent="0.2">
      <c r="B69" t="s">
        <v>306</v>
      </c>
      <c r="C69" t="s">
        <v>261</v>
      </c>
    </row>
    <row r="70" spans="2:4" x14ac:dyDescent="0.2">
      <c r="B70" t="s">
        <v>305</v>
      </c>
    </row>
    <row r="71" spans="2:4" x14ac:dyDescent="0.2">
      <c r="B71" t="s">
        <v>304</v>
      </c>
    </row>
    <row r="72" spans="2:4" x14ac:dyDescent="0.2">
      <c r="B72" t="s">
        <v>303</v>
      </c>
    </row>
    <row r="73" spans="2:4" x14ac:dyDescent="0.2">
      <c r="B73" t="s">
        <v>302</v>
      </c>
      <c r="C73" t="s">
        <v>260</v>
      </c>
    </row>
    <row r="74" spans="2:4" x14ac:dyDescent="0.2">
      <c r="B74" t="s">
        <v>301</v>
      </c>
      <c r="C74" t="s">
        <v>309</v>
      </c>
    </row>
    <row r="75" spans="2:4" x14ac:dyDescent="0.2">
      <c r="B75" t="s">
        <v>300</v>
      </c>
      <c r="C75" t="s">
        <v>294</v>
      </c>
    </row>
    <row r="76" spans="2:4" x14ac:dyDescent="0.2">
      <c r="B76" t="s">
        <v>299</v>
      </c>
      <c r="C76" t="s">
        <v>293</v>
      </c>
    </row>
    <row r="77" spans="2:4" x14ac:dyDescent="0.2">
      <c r="B77" t="s">
        <v>298</v>
      </c>
      <c r="C77" t="s">
        <v>259</v>
      </c>
    </row>
    <row r="78" spans="2:4" x14ac:dyDescent="0.2">
      <c r="B78" t="s">
        <v>297</v>
      </c>
      <c r="C78" t="s">
        <v>292</v>
      </c>
    </row>
    <row r="79" spans="2:4" x14ac:dyDescent="0.2">
      <c r="B79" t="s">
        <v>296</v>
      </c>
      <c r="C79" t="s">
        <v>291</v>
      </c>
    </row>
    <row r="80" spans="2:4" x14ac:dyDescent="0.2">
      <c r="B80" t="s">
        <v>295</v>
      </c>
      <c r="C80" t="s">
        <v>290</v>
      </c>
    </row>
    <row r="81" spans="2:3" x14ac:dyDescent="0.2">
      <c r="B81" t="s">
        <v>284</v>
      </c>
      <c r="C81" t="s">
        <v>258</v>
      </c>
    </row>
    <row r="82" spans="2:3" x14ac:dyDescent="0.2">
      <c r="B82" t="s">
        <v>283</v>
      </c>
      <c r="C82" t="s">
        <v>289</v>
      </c>
    </row>
    <row r="83" spans="2:3" x14ac:dyDescent="0.2">
      <c r="B83" t="s">
        <v>282</v>
      </c>
      <c r="C83" t="s">
        <v>288</v>
      </c>
    </row>
    <row r="84" spans="2:3" x14ac:dyDescent="0.2">
      <c r="B84" t="s">
        <v>281</v>
      </c>
      <c r="C84" t="s">
        <v>287</v>
      </c>
    </row>
    <row r="85" spans="2:3" x14ac:dyDescent="0.2">
      <c r="B85" t="s">
        <v>280</v>
      </c>
      <c r="C85" t="s">
        <v>257</v>
      </c>
    </row>
    <row r="86" spans="2:3" x14ac:dyDescent="0.2">
      <c r="B86" t="s">
        <v>313</v>
      </c>
      <c r="C86" t="s">
        <v>286</v>
      </c>
    </row>
    <row r="87" spans="2:3" x14ac:dyDescent="0.2">
      <c r="B87" t="s">
        <v>312</v>
      </c>
      <c r="C87" t="s">
        <v>285</v>
      </c>
    </row>
    <row r="88" spans="2:3" x14ac:dyDescent="0.2">
      <c r="B88" t="s">
        <v>275</v>
      </c>
      <c r="C88" t="s">
        <v>279</v>
      </c>
    </row>
    <row r="89" spans="2:3" x14ac:dyDescent="0.2">
      <c r="B89" t="s">
        <v>274</v>
      </c>
      <c r="C89" t="s">
        <v>256</v>
      </c>
    </row>
    <row r="90" spans="2:3" x14ac:dyDescent="0.2">
      <c r="B90" t="s">
        <v>273</v>
      </c>
      <c r="C90" t="s">
        <v>278</v>
      </c>
    </row>
    <row r="91" spans="2:3" x14ac:dyDescent="0.2">
      <c r="B91" t="str">
        <f>_xlfn.CONCAT(_xlfn.UNICHAR(91),"a")</f>
        <v>[a</v>
      </c>
      <c r="C91" t="s">
        <v>277</v>
      </c>
    </row>
    <row r="92" spans="2:3" x14ac:dyDescent="0.2">
      <c r="B92" t="str">
        <f>_xlfn.CONCAT(_xlfn.UNICHAR(92),"a")</f>
        <v>\a</v>
      </c>
      <c r="C92" t="s">
        <v>276</v>
      </c>
    </row>
    <row r="93" spans="2:3" x14ac:dyDescent="0.2">
      <c r="B93" t="str">
        <f>_xlfn.CONCAT(_xlfn.UNICHAR(93),"a")</f>
        <v>]a</v>
      </c>
      <c r="C93" t="s">
        <v>255</v>
      </c>
    </row>
    <row r="94" spans="2:3" x14ac:dyDescent="0.2">
      <c r="B94" t="str">
        <f>_xlfn.CONCAT(_xlfn.UNICHAR(94),"a")</f>
        <v>^a</v>
      </c>
      <c r="C94" t="s">
        <v>270</v>
      </c>
    </row>
    <row r="95" spans="2:3" x14ac:dyDescent="0.2">
      <c r="B95" t="str">
        <f>_xlfn.CONCAT(_xlfn.UNICHAR(95),"a")</f>
        <v>_a</v>
      </c>
      <c r="C95" t="s">
        <v>271</v>
      </c>
    </row>
    <row r="96" spans="2:3" x14ac:dyDescent="0.2">
      <c r="B96" t="str">
        <f>_xlfn.CONCAT(_xlfn.UNICHAR(96),"a")</f>
        <v>`a</v>
      </c>
      <c r="C96" t="s">
        <v>272</v>
      </c>
    </row>
    <row r="97" spans="2:7" x14ac:dyDescent="0.2">
      <c r="B97" t="s">
        <v>253</v>
      </c>
      <c r="C97" t="s">
        <v>254</v>
      </c>
      <c r="D97">
        <f>_xlfn.UNICODE(LEFT(B97,1))</f>
        <v>97</v>
      </c>
    </row>
    <row r="98" spans="2:7" x14ac:dyDescent="0.2">
      <c r="B98" t="s">
        <v>252</v>
      </c>
      <c r="C98" t="s">
        <v>251</v>
      </c>
    </row>
    <row r="99" spans="2:7" x14ac:dyDescent="0.2">
      <c r="B99" t="s">
        <v>229</v>
      </c>
      <c r="C99" t="s">
        <v>228</v>
      </c>
      <c r="E99">
        <f>_xlfn.UNICODE("G")</f>
        <v>71</v>
      </c>
      <c r="F99" t="str">
        <f>_xlfn.UNICHAR(65)</f>
        <v>A</v>
      </c>
      <c r="G99">
        <v>65</v>
      </c>
    </row>
    <row r="100" spans="2:7" x14ac:dyDescent="0.2">
      <c r="B100" t="s">
        <v>230</v>
      </c>
      <c r="C100" t="s">
        <v>231</v>
      </c>
      <c r="E100">
        <f>_xlfn.UNICODE("W")</f>
        <v>87</v>
      </c>
      <c r="F100" t="str">
        <f>_xlfn.UNICHAR(90)</f>
        <v>Z</v>
      </c>
      <c r="G100">
        <v>90</v>
      </c>
    </row>
    <row r="101" spans="2:7" x14ac:dyDescent="0.2">
      <c r="B101" t="s">
        <v>233</v>
      </c>
      <c r="C101" t="s">
        <v>232</v>
      </c>
    </row>
    <row r="102" spans="2:7" x14ac:dyDescent="0.2">
      <c r="B102" t="s">
        <v>243</v>
      </c>
      <c r="C102" t="s">
        <v>244</v>
      </c>
      <c r="E102">
        <f>_xlfn.UNICODE("m")</f>
        <v>109</v>
      </c>
    </row>
    <row r="103" spans="2:7" x14ac:dyDescent="0.2">
      <c r="B103" t="s">
        <v>245</v>
      </c>
      <c r="C103" t="s">
        <v>246</v>
      </c>
      <c r="E103">
        <f>_xlfn.UNICODE("2")</f>
        <v>50</v>
      </c>
    </row>
    <row r="104" spans="2:7" x14ac:dyDescent="0.2">
      <c r="B104" t="s">
        <v>234</v>
      </c>
      <c r="C104" t="s">
        <v>235</v>
      </c>
    </row>
    <row r="105" spans="2:7" x14ac:dyDescent="0.2">
      <c r="B105" t="s">
        <v>236</v>
      </c>
      <c r="C105" t="s">
        <v>237</v>
      </c>
      <c r="D105">
        <f>_xlfn.UNICODE("W")-_xlfn.UNICODE("G")</f>
        <v>16</v>
      </c>
    </row>
    <row r="106" spans="2:7" x14ac:dyDescent="0.2">
      <c r="B106" t="s">
        <v>238</v>
      </c>
      <c r="C106" t="s">
        <v>239</v>
      </c>
    </row>
    <row r="107" spans="2:7" x14ac:dyDescent="0.2">
      <c r="B107" t="s">
        <v>241</v>
      </c>
      <c r="C107" t="s">
        <v>242</v>
      </c>
    </row>
    <row r="108" spans="2:7" x14ac:dyDescent="0.2">
      <c r="B108" t="s">
        <v>247</v>
      </c>
      <c r="C10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Alperin-Sheriff, Jacob (Fed)</dc:creator>
  <cp:lastModifiedBy>Alperin-Sheriff, Jacob (Fed)</cp:lastModifiedBy>
  <dcterms:created xsi:type="dcterms:W3CDTF">2018-12-12T14:12:14Z</dcterms:created>
  <dcterms:modified xsi:type="dcterms:W3CDTF">2018-12-16T18:30:15Z</dcterms:modified>
</cp:coreProperties>
</file>