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effreynarus/Desktop/"/>
    </mc:Choice>
  </mc:AlternateContent>
  <xr:revisionPtr revIDLastSave="0" documentId="8_{60A5BD59-096B-C049-9DF6-D1006B9B9DCD}" xr6:coauthVersionLast="47" xr6:coauthVersionMax="47" xr10:uidLastSave="{00000000-0000-0000-0000-000000000000}"/>
  <bookViews>
    <workbookView xWindow="0" yWindow="500" windowWidth="35840" windowHeight="20040" xr2:uid="{64F412AC-842C-7943-9C38-4F5D61FC4C01}"/>
  </bookViews>
  <sheets>
    <sheet name="Performance by Produc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7" i="2" l="1"/>
  <c r="I77" i="2" s="1"/>
  <c r="H76" i="2"/>
  <c r="I76" i="2" s="1"/>
  <c r="C75" i="2"/>
  <c r="D75" i="2"/>
  <c r="E75" i="2"/>
  <c r="F75" i="2"/>
  <c r="G75" i="2"/>
  <c r="B75" i="2"/>
  <c r="H75" i="2" s="1"/>
  <c r="I75" i="2" s="1"/>
  <c r="B77" i="2"/>
  <c r="H56" i="2"/>
  <c r="I56" i="2" s="1"/>
  <c r="H55" i="2"/>
  <c r="I55" i="2" s="1"/>
  <c r="C54" i="2"/>
  <c r="D54" i="2"/>
  <c r="E54" i="2"/>
  <c r="F54" i="2"/>
  <c r="G54" i="2"/>
  <c r="B54" i="2"/>
  <c r="H54" i="2" s="1"/>
  <c r="H35" i="2"/>
  <c r="I35" i="2" s="1"/>
  <c r="H34" i="2"/>
  <c r="I34" i="2" s="1"/>
  <c r="C33" i="2"/>
  <c r="D33" i="2"/>
  <c r="E33" i="2"/>
  <c r="F33" i="2"/>
  <c r="G33" i="2"/>
  <c r="B33" i="2"/>
  <c r="C10" i="2"/>
  <c r="D10" i="2"/>
  <c r="E10" i="2"/>
  <c r="F10" i="2"/>
  <c r="G10" i="2"/>
  <c r="B10" i="2"/>
  <c r="H12" i="2"/>
  <c r="I12" i="2" s="1"/>
  <c r="H11" i="2"/>
  <c r="I11" i="2" s="1"/>
  <c r="I54" i="2" l="1"/>
  <c r="H33" i="2"/>
  <c r="I33" i="2" s="1"/>
  <c r="H10" i="2"/>
  <c r="I10" i="2" s="1"/>
</calcChain>
</file>

<file path=xl/sharedStrings.xml><?xml version="1.0" encoding="utf-8"?>
<sst xmlns="http://schemas.openxmlformats.org/spreadsheetml/2006/main" count="82" uniqueCount="26">
  <si>
    <t>Ad Spend</t>
  </si>
  <si>
    <t>Ad Sales</t>
  </si>
  <si>
    <t>ACoS</t>
  </si>
  <si>
    <t>Product Category:</t>
  </si>
  <si>
    <t>Overall</t>
  </si>
  <si>
    <t>Weekly Report</t>
  </si>
  <si>
    <t>Clicks</t>
  </si>
  <si>
    <t>Orders</t>
  </si>
  <si>
    <t>average</t>
  </si>
  <si>
    <t>LW to five-wk avg</t>
  </si>
  <si>
    <t>CVR</t>
  </si>
  <si>
    <t>CPC</t>
  </si>
  <si>
    <t>CLIENT ABC</t>
  </si>
  <si>
    <t>Week 1</t>
  </si>
  <si>
    <t>Week 2</t>
  </si>
  <si>
    <t>Week 5</t>
  </si>
  <si>
    <t>Week 4</t>
  </si>
  <si>
    <t>Week 3</t>
  </si>
  <si>
    <t>[current date]</t>
  </si>
  <si>
    <t>Comforters &amp; Duvets</t>
  </si>
  <si>
    <t>Bed Sheet Sets</t>
  </si>
  <si>
    <t>Pillows</t>
  </si>
  <si>
    <t>Impressions</t>
  </si>
  <si>
    <t>CTR</t>
  </si>
  <si>
    <t>Week 6</t>
  </si>
  <si>
    <t>(Most recent week)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</si>
</sst>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;@"/>
    <numFmt numFmtId="165" formatCode="_(&quot;$&quot;* #,##0_);_(&quot;$&quot;* \(#,##0\);_(&quot;$&quot;* &quot;-&quot;??_);_(@_)"/>
    <numFmt numFmtId="166" formatCode="0.0%"/>
    <numFmt numFmtId="167" formatCode="[$-409]mmmm\ d\,\ yyyy;@"/>
    <numFmt numFmtId="168" formatCode="_(* #,##0_);_(* \(#,##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rgb="FF5359C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164" fontId="2" fillId="0" borderId="1" xfId="0" applyNumberFormat="1" applyFont="1" applyBorder="1"/>
    <xf numFmtId="166" fontId="0" fillId="0" borderId="0" xfId="1" applyNumberFormat="1" applyFont="1" applyFill="1"/>
    <xf numFmtId="167" fontId="0" fillId="0" borderId="0" xfId="0" applyNumberFormat="1" applyAlignment="1">
      <alignment horizontal="left"/>
    </xf>
    <xf numFmtId="0" fontId="3" fillId="0" borderId="0" xfId="0" applyFont="1"/>
    <xf numFmtId="0" fontId="4" fillId="0" borderId="0" xfId="0" applyFont="1"/>
    <xf numFmtId="44" fontId="0" fillId="0" borderId="0" xfId="0" applyNumberFormat="1"/>
    <xf numFmtId="164" fontId="2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5" fontId="0" fillId="2" borderId="0" xfId="0" applyNumberFormat="1" applyFill="1"/>
    <xf numFmtId="9" fontId="0" fillId="2" borderId="0" xfId="1" applyFont="1" applyFill="1" applyAlignment="1">
      <alignment horizontal="center"/>
    </xf>
    <xf numFmtId="166" fontId="0" fillId="2" borderId="0" xfId="1" applyNumberFormat="1" applyFont="1" applyFill="1"/>
    <xf numFmtId="44" fontId="0" fillId="2" borderId="0" xfId="3" applyFont="1" applyFill="1"/>
    <xf numFmtId="168" fontId="0" fillId="2" borderId="0" xfId="2" applyNumberFormat="1" applyFont="1" applyFill="1"/>
    <xf numFmtId="43" fontId="0" fillId="2" borderId="0" xfId="2" applyFont="1" applyFill="1"/>
    <xf numFmtId="168" fontId="0" fillId="0" borderId="0" xfId="2" applyNumberFormat="1" applyFont="1" applyFill="1" applyAlignment="1"/>
    <xf numFmtId="37" fontId="0" fillId="0" borderId="0" xfId="2" applyNumberFormat="1" applyFont="1" applyFill="1" applyAlignment="1"/>
    <xf numFmtId="166" fontId="1" fillId="0" borderId="0" xfId="1" applyNumberFormat="1" applyFont="1" applyBorder="1" applyAlignment="1"/>
    <xf numFmtId="165" fontId="0" fillId="0" borderId="0" xfId="0" applyNumberFormat="1"/>
    <xf numFmtId="44" fontId="0" fillId="0" borderId="0" xfId="3" applyFont="1" applyFill="1" applyAlignment="1"/>
    <xf numFmtId="166" fontId="0" fillId="0" borderId="0" xfId="1" applyNumberFormat="1" applyFont="1" applyFill="1" applyAlignment="1"/>
    <xf numFmtId="0" fontId="5" fillId="0" borderId="0" xfId="0" applyFont="1"/>
    <xf numFmtId="0" fontId="6" fillId="0" borderId="0" xfId="0" applyFont="1"/>
    <xf numFmtId="166" fontId="6" fillId="0" borderId="0" xfId="1" applyNumberFormat="1" applyFont="1" applyFill="1" applyAlignment="1"/>
    <xf numFmtId="166" fontId="6" fillId="2" borderId="0" xfId="1" applyNumberFormat="1" applyFont="1" applyFill="1"/>
    <xf numFmtId="9" fontId="6" fillId="2" borderId="0" xfId="1" applyFont="1" applyFill="1" applyAlignment="1">
      <alignment horizontal="center"/>
    </xf>
  </cellXfs>
  <cellStyles count="4">
    <cellStyle name="Comma" xfId="2" builtinId="3"/>
    <cellStyle name="Currency" xfId="3" builtinId="4"/>
    <cellStyle name="Normal" xfId="0" builtinId="0"/>
    <cellStyle name="Percent" xfId="1" builtinId="5"/>
  </cellStyles>
  <dxfs count="4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5359C3"/>
      <color rgb="FF939AFF"/>
      <color rgb="FF6F78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 Spend, Total Sales, TACoS | Past</a:t>
            </a:r>
            <a:r>
              <a:rPr lang="en-US" baseline="0"/>
              <a:t> Six Weeks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Ad Spend</c:v>
          </c:tx>
          <c:spPr>
            <a:solidFill>
              <a:srgbClr val="6F78FF">
                <a:alpha val="75000"/>
              </a:srgbClr>
            </a:solidFill>
            <a:ln>
              <a:noFill/>
            </a:ln>
            <a:effectLst/>
          </c:spPr>
          <c:invertIfNegative val="0"/>
          <c:cat>
            <c:strRef>
              <c:f>'Performance by Product'!$B$9:$G$9</c:f>
              <c:strCache>
                <c:ptCount val="6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</c:strCache>
            </c:strRef>
          </c:cat>
          <c:val>
            <c:numRef>
              <c:f>'Performance by Product'!$B$13:$G$13</c:f>
              <c:numCache>
                <c:formatCode>_("$"* #,##0_);_("$"* \(#,##0\);_("$"* "-"??_);_(@_)</c:formatCode>
                <c:ptCount val="6"/>
                <c:pt idx="0">
                  <c:v>29004.279999999955</c:v>
                </c:pt>
                <c:pt idx="1">
                  <c:v>30085.990000000013</c:v>
                </c:pt>
                <c:pt idx="2">
                  <c:v>28490.729999999996</c:v>
                </c:pt>
                <c:pt idx="3">
                  <c:v>29157.699999999993</c:v>
                </c:pt>
                <c:pt idx="4">
                  <c:v>27064.809999999976</c:v>
                </c:pt>
                <c:pt idx="5">
                  <c:v>26920.679999999993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C0-8842-9F7A-54AFD5A801D4}"/>
            </c:ext>
          </c:extLst>
        </c:ser>
        <c:ser>
          <c:idx val="1"/>
          <c:order val="1"/>
          <c:tx>
            <c:v>Ad Sales</c:v>
          </c:tx>
          <c:spPr>
            <a:solidFill>
              <a:srgbClr val="5359C3"/>
            </a:solidFill>
            <a:ln>
              <a:noFill/>
            </a:ln>
            <a:effectLst/>
          </c:spPr>
          <c:invertIfNegative val="0"/>
          <c:val>
            <c:numRef>
              <c:f>'Performance by Product'!$B$17:$G$17</c:f>
              <c:numCache>
                <c:formatCode>_("$"* #,##0_);_("$"* \(#,##0\);_("$"* "-"??_);_(@_)</c:formatCode>
                <c:ptCount val="6"/>
                <c:pt idx="0">
                  <c:v>82959.010108184826</c:v>
                </c:pt>
                <c:pt idx="1">
                  <c:v>85728.010200996403</c:v>
                </c:pt>
                <c:pt idx="2">
                  <c:v>75187.760108451854</c:v>
                </c:pt>
                <c:pt idx="3">
                  <c:v>89930.520091705315</c:v>
                </c:pt>
                <c:pt idx="4">
                  <c:v>87029.110167160063</c:v>
                </c:pt>
                <c:pt idx="5">
                  <c:v>79084.54010431291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C0-8842-9F7A-54AFD5A80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8863728"/>
        <c:axId val="369984528"/>
      </c:barChart>
      <c:lineChart>
        <c:grouping val="standard"/>
        <c:varyColors val="0"/>
        <c:ser>
          <c:idx val="2"/>
          <c:order val="2"/>
          <c:tx>
            <c:v>ACoS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'Performance by Product'!$B$18:$G$18</c:f>
              <c:numCache>
                <c:formatCode>0.0%</c:formatCode>
                <c:ptCount val="6"/>
                <c:pt idx="0">
                  <c:v>0.34962181880155246</c:v>
                </c:pt>
                <c:pt idx="1">
                  <c:v>0.35094702337615119</c:v>
                </c:pt>
                <c:pt idx="2">
                  <c:v>0.37892776641975473</c:v>
                </c:pt>
                <c:pt idx="3">
                  <c:v>0.3242247456176931</c:v>
                </c:pt>
                <c:pt idx="4">
                  <c:v>0.31098571441228784</c:v>
                </c:pt>
                <c:pt idx="5">
                  <c:v>0.34040382563382782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8CC0-8842-9F7A-54AFD5A80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4137328"/>
        <c:axId val="374138752"/>
      </c:lineChart>
      <c:catAx>
        <c:axId val="388863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984528"/>
        <c:crosses val="autoZero"/>
        <c:auto val="0"/>
        <c:lblAlgn val="ctr"/>
        <c:lblOffset val="100"/>
        <c:noMultiLvlLbl val="0"/>
      </c:catAx>
      <c:valAx>
        <c:axId val="36998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863728"/>
        <c:crosses val="autoZero"/>
        <c:crossBetween val="between"/>
      </c:valAx>
      <c:valAx>
        <c:axId val="374138752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137328"/>
        <c:crosses val="max"/>
        <c:crossBetween val="between"/>
      </c:valAx>
      <c:catAx>
        <c:axId val="374137328"/>
        <c:scaling>
          <c:orientation val="minMax"/>
        </c:scaling>
        <c:delete val="1"/>
        <c:axPos val="b"/>
        <c:majorTickMark val="out"/>
        <c:minorTickMark val="none"/>
        <c:tickLblPos val="nextTo"/>
        <c:crossAx val="3741387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 Spend, Total Sales, TACoS | Bed Sheet Sets</a:t>
            </a:r>
            <a:r>
              <a:rPr lang="en-US" baseline="0"/>
              <a:t> | </a:t>
            </a:r>
            <a:r>
              <a:rPr lang="en-US"/>
              <a:t>Past</a:t>
            </a:r>
            <a:r>
              <a:rPr lang="en-US" baseline="0"/>
              <a:t> Six Weeks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Ad Spend</c:v>
          </c:tx>
          <c:spPr>
            <a:solidFill>
              <a:srgbClr val="939AFF"/>
            </a:solidFill>
            <a:ln>
              <a:noFill/>
            </a:ln>
            <a:effectLst/>
          </c:spPr>
          <c:invertIfNegative val="0"/>
          <c:cat>
            <c:strRef>
              <c:f>'Performance by Product'!$B$53:$G$53</c:f>
              <c:strCache>
                <c:ptCount val="6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</c:strCache>
            </c:strRef>
          </c:cat>
          <c:val>
            <c:numRef>
              <c:f>'Performance by Product'!$B$57:$G$57</c:f>
              <c:numCache>
                <c:formatCode>_("$"* #,##0_);_("$"* \(#,##0\);_("$"* "-"??_);_(@_)</c:formatCode>
                <c:ptCount val="6"/>
                <c:pt idx="0">
                  <c:v>1611.9299999999998</c:v>
                </c:pt>
                <c:pt idx="1">
                  <c:v>1471.9699999999996</c:v>
                </c:pt>
                <c:pt idx="2">
                  <c:v>1445.1300000000006</c:v>
                </c:pt>
                <c:pt idx="3">
                  <c:v>1586.7799999999995</c:v>
                </c:pt>
                <c:pt idx="4">
                  <c:v>1413.7800000000002</c:v>
                </c:pt>
                <c:pt idx="5">
                  <c:v>1469.4399999999998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40-C847-8092-28760F1B9D91}"/>
            </c:ext>
          </c:extLst>
        </c:ser>
        <c:ser>
          <c:idx val="1"/>
          <c:order val="1"/>
          <c:tx>
            <c:v>Ad Sales</c:v>
          </c:tx>
          <c:spPr>
            <a:solidFill>
              <a:srgbClr val="5359C3"/>
            </a:solidFill>
            <a:ln>
              <a:noFill/>
            </a:ln>
            <a:effectLst/>
          </c:spPr>
          <c:invertIfNegative val="0"/>
          <c:cat>
            <c:strRef>
              <c:f>'Performance by Product'!$B$53:$G$53</c:f>
              <c:strCache>
                <c:ptCount val="6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</c:strCache>
            </c:strRef>
          </c:cat>
          <c:val>
            <c:numRef>
              <c:f>'Performance by Product'!$B$61:$G$61</c:f>
              <c:numCache>
                <c:formatCode>_("$"* #,##0_);_("$"* \(#,##0\);_("$"* "-"??_);_(@_)</c:formatCode>
                <c:ptCount val="6"/>
                <c:pt idx="0">
                  <c:v>4656.16</c:v>
                </c:pt>
                <c:pt idx="1">
                  <c:v>3974.33</c:v>
                </c:pt>
                <c:pt idx="2">
                  <c:v>4055.5400007629396</c:v>
                </c:pt>
                <c:pt idx="3">
                  <c:v>5084.8999987030029</c:v>
                </c:pt>
                <c:pt idx="4">
                  <c:v>4323.2499997711175</c:v>
                </c:pt>
                <c:pt idx="5">
                  <c:v>3814.2100012207034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40-C847-8092-28760F1B9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8863728"/>
        <c:axId val="369984528"/>
      </c:barChart>
      <c:lineChart>
        <c:grouping val="standard"/>
        <c:varyColors val="0"/>
        <c:ser>
          <c:idx val="2"/>
          <c:order val="2"/>
          <c:tx>
            <c:v>ACoS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'Performance by Product'!$B$62:$G$62</c:f>
              <c:numCache>
                <c:formatCode>0.0%</c:formatCode>
                <c:ptCount val="6"/>
                <c:pt idx="0">
                  <c:v>0.34619300024054156</c:v>
                </c:pt>
                <c:pt idx="1">
                  <c:v>0.37036934527329124</c:v>
                </c:pt>
                <c:pt idx="2">
                  <c:v>0.35633479135408319</c:v>
                </c:pt>
                <c:pt idx="3">
                  <c:v>0.3120572676758121</c:v>
                </c:pt>
                <c:pt idx="4">
                  <c:v>0.32701786851901898</c:v>
                </c:pt>
                <c:pt idx="5">
                  <c:v>0.38525408919008625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C040-C847-8092-28760F1B9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4137328"/>
        <c:axId val="374138752"/>
      </c:lineChart>
      <c:catAx>
        <c:axId val="388863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984528"/>
        <c:crosses val="autoZero"/>
        <c:auto val="0"/>
        <c:lblAlgn val="ctr"/>
        <c:lblOffset val="100"/>
        <c:noMultiLvlLbl val="0"/>
      </c:catAx>
      <c:valAx>
        <c:axId val="36998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863728"/>
        <c:crosses val="autoZero"/>
        <c:crossBetween val="between"/>
      </c:valAx>
      <c:valAx>
        <c:axId val="374138752"/>
        <c:scaling>
          <c:orientation val="minMax"/>
          <c:max val="0.85000000000000009"/>
          <c:min val="5.000000000000001E-2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137328"/>
        <c:crosses val="max"/>
        <c:crossBetween val="between"/>
      </c:valAx>
      <c:catAx>
        <c:axId val="374137328"/>
        <c:scaling>
          <c:orientation val="minMax"/>
        </c:scaling>
        <c:delete val="1"/>
        <c:axPos val="b"/>
        <c:majorTickMark val="out"/>
        <c:minorTickMark val="none"/>
        <c:tickLblPos val="nextTo"/>
        <c:crossAx val="3741387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 Spend, Total Sales, TACoS | Pillows</a:t>
            </a:r>
            <a:r>
              <a:rPr lang="en-US" baseline="0"/>
              <a:t> | </a:t>
            </a:r>
            <a:r>
              <a:rPr lang="en-US"/>
              <a:t>Past</a:t>
            </a:r>
            <a:r>
              <a:rPr lang="en-US" baseline="0"/>
              <a:t> Six Weeks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Ad Spend</c:v>
          </c:tx>
          <c:spPr>
            <a:solidFill>
              <a:srgbClr val="939AFF"/>
            </a:solidFill>
            <a:ln>
              <a:noFill/>
            </a:ln>
            <a:effectLst/>
          </c:spPr>
          <c:invertIfNegative val="0"/>
          <c:cat>
            <c:strRef>
              <c:f>'Performance by Product'!$B$74:$G$74</c:f>
              <c:strCache>
                <c:ptCount val="6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</c:strCache>
            </c:strRef>
          </c:cat>
          <c:val>
            <c:numRef>
              <c:f>'Performance by Product'!$B$78:$G$78</c:f>
              <c:numCache>
                <c:formatCode>_("$"* #,##0_);_("$"* \(#,##0\);_("$"* "-"??_);_(@_)</c:formatCode>
                <c:ptCount val="6"/>
                <c:pt idx="0">
                  <c:v>1592.2800000000002</c:v>
                </c:pt>
                <c:pt idx="1">
                  <c:v>1502.3099999999997</c:v>
                </c:pt>
                <c:pt idx="2">
                  <c:v>1527.0800000000006</c:v>
                </c:pt>
                <c:pt idx="3">
                  <c:v>1428.5999999999997</c:v>
                </c:pt>
                <c:pt idx="4">
                  <c:v>1278.1800000000003</c:v>
                </c:pt>
                <c:pt idx="5">
                  <c:v>1233.2900000000004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7B-3A40-A695-4E8D89AE3323}"/>
            </c:ext>
          </c:extLst>
        </c:ser>
        <c:ser>
          <c:idx val="1"/>
          <c:order val="1"/>
          <c:tx>
            <c:v>Ad Sales</c:v>
          </c:tx>
          <c:spPr>
            <a:solidFill>
              <a:srgbClr val="5359C3"/>
            </a:solidFill>
            <a:ln>
              <a:noFill/>
            </a:ln>
            <a:effectLst/>
          </c:spPr>
          <c:invertIfNegative val="0"/>
          <c:cat>
            <c:strRef>
              <c:f>'Performance by Product'!$B$74:$G$74</c:f>
              <c:strCache>
                <c:ptCount val="6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</c:strCache>
            </c:strRef>
          </c:cat>
          <c:val>
            <c:numRef>
              <c:f>'Performance by Product'!$B$82:$G$82</c:f>
              <c:numCache>
                <c:formatCode>_("$"* #,##0_);_("$"* \(#,##0\);_("$"* "-"??_);_(@_)</c:formatCode>
                <c:ptCount val="6"/>
                <c:pt idx="0">
                  <c:v>3522.2700093841549</c:v>
                </c:pt>
                <c:pt idx="1">
                  <c:v>3942.1900213623044</c:v>
                </c:pt>
                <c:pt idx="2">
                  <c:v>2742.4700045013428</c:v>
                </c:pt>
                <c:pt idx="3">
                  <c:v>4420.0500139617925</c:v>
                </c:pt>
                <c:pt idx="4">
                  <c:v>3742.2800160980223</c:v>
                </c:pt>
                <c:pt idx="5">
                  <c:v>2765.2300148010254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7B-3A40-A695-4E8D89AE3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8863728"/>
        <c:axId val="369984528"/>
      </c:barChart>
      <c:lineChart>
        <c:grouping val="standard"/>
        <c:varyColors val="0"/>
        <c:ser>
          <c:idx val="2"/>
          <c:order val="2"/>
          <c:tx>
            <c:v>ACoS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'Performance by Product'!$B$83:$G$83</c:f>
              <c:numCache>
                <c:formatCode>0.0%</c:formatCode>
                <c:ptCount val="6"/>
                <c:pt idx="0">
                  <c:v>0.45206074371294425</c:v>
                </c:pt>
                <c:pt idx="1">
                  <c:v>0.38108513081793194</c:v>
                </c:pt>
                <c:pt idx="2">
                  <c:v>0.55682650949455548</c:v>
                </c:pt>
                <c:pt idx="3">
                  <c:v>0.3232090124517647</c:v>
                </c:pt>
                <c:pt idx="4">
                  <c:v>0.34155113847753305</c:v>
                </c:pt>
                <c:pt idx="5">
                  <c:v>0.4459990645981553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3E7B-3A40-A695-4E8D89AE3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4137328"/>
        <c:axId val="374138752"/>
      </c:lineChart>
      <c:catAx>
        <c:axId val="388863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984528"/>
        <c:crosses val="autoZero"/>
        <c:auto val="0"/>
        <c:lblAlgn val="ctr"/>
        <c:lblOffset val="100"/>
        <c:noMultiLvlLbl val="0"/>
      </c:catAx>
      <c:valAx>
        <c:axId val="36998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863728"/>
        <c:crosses val="autoZero"/>
        <c:crossBetween val="between"/>
      </c:valAx>
      <c:valAx>
        <c:axId val="374138752"/>
        <c:scaling>
          <c:orientation val="minMax"/>
          <c:max val="0.85000000000000009"/>
          <c:min val="5.000000000000001E-2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137328"/>
        <c:crosses val="max"/>
        <c:crossBetween val="between"/>
      </c:valAx>
      <c:catAx>
        <c:axId val="374137328"/>
        <c:scaling>
          <c:orientation val="minMax"/>
        </c:scaling>
        <c:delete val="1"/>
        <c:axPos val="b"/>
        <c:majorTickMark val="out"/>
        <c:minorTickMark val="none"/>
        <c:tickLblPos val="nextTo"/>
        <c:crossAx val="3741387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 Spend, Total Sales, TACoS | Comforters &amp; Duvets</a:t>
            </a:r>
            <a:r>
              <a:rPr lang="en-US" baseline="0"/>
              <a:t> | </a:t>
            </a:r>
            <a:r>
              <a:rPr lang="en-US"/>
              <a:t>Past</a:t>
            </a:r>
            <a:r>
              <a:rPr lang="en-US" baseline="0"/>
              <a:t> Six Weeks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Ad Spend</c:v>
          </c:tx>
          <c:spPr>
            <a:solidFill>
              <a:srgbClr val="939AFF"/>
            </a:solidFill>
            <a:ln>
              <a:noFill/>
            </a:ln>
            <a:effectLst/>
          </c:spPr>
          <c:invertIfNegative val="0"/>
          <c:cat>
            <c:strRef>
              <c:f>'Performance by Product'!$B$32:$G$32</c:f>
              <c:strCache>
                <c:ptCount val="6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</c:strCache>
            </c:strRef>
          </c:cat>
          <c:val>
            <c:numRef>
              <c:f>'Performance by Product'!$B$36:$G$36</c:f>
              <c:numCache>
                <c:formatCode>_("$"* #,##0_);_("$"* \(#,##0\);_("$"* "-"??_);_(@_)</c:formatCode>
                <c:ptCount val="6"/>
                <c:pt idx="0">
                  <c:v>11047.400000000003</c:v>
                </c:pt>
                <c:pt idx="1">
                  <c:v>10881.59</c:v>
                </c:pt>
                <c:pt idx="2">
                  <c:v>9566.0799999999981</c:v>
                </c:pt>
                <c:pt idx="3">
                  <c:v>8451.86</c:v>
                </c:pt>
                <c:pt idx="4">
                  <c:v>7786.2</c:v>
                </c:pt>
                <c:pt idx="5">
                  <c:v>8306.9400000000041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38-8D4B-8E01-96CF9209DB87}"/>
            </c:ext>
          </c:extLst>
        </c:ser>
        <c:ser>
          <c:idx val="1"/>
          <c:order val="1"/>
          <c:tx>
            <c:v>Ad Sales</c:v>
          </c:tx>
          <c:spPr>
            <a:solidFill>
              <a:srgbClr val="5359C3"/>
            </a:solidFill>
            <a:ln>
              <a:noFill/>
            </a:ln>
            <a:effectLst/>
          </c:spPr>
          <c:invertIfNegative val="0"/>
          <c:cat>
            <c:strRef>
              <c:f>'Performance by Product'!$B$32:$G$32</c:f>
              <c:strCache>
                <c:ptCount val="6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</c:strCache>
            </c:strRef>
          </c:cat>
          <c:val>
            <c:numRef>
              <c:f>'Performance by Product'!$B$40:$G$40</c:f>
              <c:numCache>
                <c:formatCode>_("$"* #,##0_);_("$"* \(#,##0\);_("$"* "-"??_);_(@_)</c:formatCode>
                <c:ptCount val="6"/>
                <c:pt idx="0">
                  <c:v>28915.190074768067</c:v>
                </c:pt>
                <c:pt idx="1">
                  <c:v>29010.700112152103</c:v>
                </c:pt>
                <c:pt idx="2">
                  <c:v>22933.070068702698</c:v>
                </c:pt>
                <c:pt idx="3">
                  <c:v>26824.590055351258</c:v>
                </c:pt>
                <c:pt idx="4">
                  <c:v>29092.65011413574</c:v>
                </c:pt>
                <c:pt idx="5">
                  <c:v>23800.360036468508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38-8D4B-8E01-96CF9209DB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8863728"/>
        <c:axId val="369984528"/>
      </c:barChart>
      <c:lineChart>
        <c:grouping val="standard"/>
        <c:varyColors val="0"/>
        <c:ser>
          <c:idx val="2"/>
          <c:order val="2"/>
          <c:tx>
            <c:v>ACoS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'Performance by Product'!$B$41:$G$41</c:f>
              <c:numCache>
                <c:formatCode>0.0%</c:formatCode>
                <c:ptCount val="6"/>
                <c:pt idx="0">
                  <c:v>0.38206216080316102</c:v>
                </c:pt>
                <c:pt idx="1">
                  <c:v>0.37508884507898799</c:v>
                </c:pt>
                <c:pt idx="2">
                  <c:v>0.41713036986945123</c:v>
                </c:pt>
                <c:pt idx="3">
                  <c:v>0.31507881322920467</c:v>
                </c:pt>
                <c:pt idx="4">
                  <c:v>0.26763460769140401</c:v>
                </c:pt>
                <c:pt idx="5">
                  <c:v>0.34902581252012799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1A38-8D4B-8E01-96CF9209DB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4137328"/>
        <c:axId val="374138752"/>
      </c:lineChart>
      <c:catAx>
        <c:axId val="388863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984528"/>
        <c:crosses val="autoZero"/>
        <c:auto val="0"/>
        <c:lblAlgn val="ctr"/>
        <c:lblOffset val="100"/>
        <c:noMultiLvlLbl val="0"/>
      </c:catAx>
      <c:valAx>
        <c:axId val="36998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863728"/>
        <c:crosses val="autoZero"/>
        <c:crossBetween val="between"/>
      </c:valAx>
      <c:valAx>
        <c:axId val="374138752"/>
        <c:scaling>
          <c:orientation val="minMax"/>
          <c:max val="0.85000000000000009"/>
          <c:min val="5.000000000000001E-2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137328"/>
        <c:crosses val="max"/>
        <c:crossBetween val="between"/>
      </c:valAx>
      <c:catAx>
        <c:axId val="374137328"/>
        <c:scaling>
          <c:orientation val="minMax"/>
        </c:scaling>
        <c:delete val="1"/>
        <c:axPos val="b"/>
        <c:majorTickMark val="out"/>
        <c:minorTickMark val="none"/>
        <c:tickLblPos val="nextTo"/>
        <c:crossAx val="3741387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667656</xdr:colOff>
      <xdr:row>4</xdr:row>
      <xdr:rowOff>180275</xdr:rowOff>
    </xdr:from>
    <xdr:to>
      <xdr:col>18</xdr:col>
      <xdr:colOff>169127</xdr:colOff>
      <xdr:row>22</xdr:row>
      <xdr:rowOff>46925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42D106-D746-D04A-A437-9A46011961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553957</xdr:colOff>
      <xdr:row>49</xdr:row>
      <xdr:rowOff>151139</xdr:rowOff>
    </xdr:from>
    <xdr:to>
      <xdr:col>18</xdr:col>
      <xdr:colOff>172956</xdr:colOff>
      <xdr:row>66</xdr:row>
      <xdr:rowOff>189238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AC11C91-8ECF-C446-9C58-5DA95B2E0F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510447</xdr:colOff>
      <xdr:row>70</xdr:row>
      <xdr:rowOff>151964</xdr:rowOff>
    </xdr:from>
    <xdr:to>
      <xdr:col>18</xdr:col>
      <xdr:colOff>129446</xdr:colOff>
      <xdr:row>87</xdr:row>
      <xdr:rowOff>190063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693886B-46B5-CB44-976C-A91AD4300A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538135</xdr:colOff>
      <xdr:row>27</xdr:row>
      <xdr:rowOff>193728</xdr:rowOff>
    </xdr:from>
    <xdr:to>
      <xdr:col>18</xdr:col>
      <xdr:colOff>153363</xdr:colOff>
      <xdr:row>45</xdr:row>
      <xdr:rowOff>27336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EF955C8-A99B-BF47-A653-6C971286CC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AE28B-6516-3442-986D-FBACAEC15662}">
  <sheetPr codeName="Sheet1"/>
  <dimension ref="A1:XFA111"/>
  <sheetViews>
    <sheetView showGridLines="0" tabSelected="1" zoomScale="118" workbookViewId="0"/>
  </sheetViews>
  <sheetFormatPr baseColWidth="10" defaultRowHeight="16" x14ac:dyDescent="0.2"/>
  <cols>
    <col min="1" max="1" width="16.83203125" bestFit="1" customWidth="1"/>
    <col min="2" max="2" width="11.6640625" bestFit="1" customWidth="1"/>
    <col min="3" max="6" width="10" bestFit="1" customWidth="1"/>
    <col min="7" max="7" width="13" customWidth="1"/>
    <col min="8" max="8" width="11.5" bestFit="1" customWidth="1"/>
    <col min="9" max="9" width="16.5" bestFit="1" customWidth="1"/>
  </cols>
  <sheetData>
    <row r="1" spans="1:1023 1030:2045 2052:3067 3074:4096 4103:5118 5125:6140 6147:7162 7169:8191 8198:9213 9220:10235 10242:11264 11271:12286 12293:13308 13315:14330 14337:15359 15366:16381" ht="21" x14ac:dyDescent="0.25">
      <c r="A1" s="5" t="s">
        <v>12</v>
      </c>
    </row>
    <row r="2" spans="1:1023 1030:2045 2052:3067 3074:4096 4103:5118 5125:6140 6147:7162 7169:8191 8198:9213 9220:10235 10242:11264 11271:12286 12293:13308 13315:14330 14337:15359 15366:16381" ht="19" x14ac:dyDescent="0.25">
      <c r="A2" s="6" t="s">
        <v>5</v>
      </c>
    </row>
    <row r="3" spans="1:1023 1030:2045 2052:3067 3074:4096 4103:5118 5125:6140 6147:7162 7169:8191 8198:9213 9220:10235 10242:11264 11271:12286 12293:13308 13315:14330 14337:15359 15366:16381" x14ac:dyDescent="0.2">
      <c r="A3" s="4" t="s">
        <v>18</v>
      </c>
    </row>
    <row r="7" spans="1:1023 1030:2045 2052:3067 3074:4096 4103:5118 5125:6140 6147:7162 7169:8191 8198:9213 9220:10235 10242:11264 11271:12286 12293:13308 13315:14330 14337:15359 15366:16381" x14ac:dyDescent="0.2">
      <c r="A7" s="1" t="s">
        <v>4</v>
      </c>
    </row>
    <row r="8" spans="1:1023 1030:2045 2052:3067 3074:4096 4103:5118 5125:6140 6147:7162 7169:8191 8198:9213 9220:10235 10242:11264 11271:12286 12293:13308 13315:14330 14337:15359 15366:16381" x14ac:dyDescent="0.2">
      <c r="G8" s="22" t="s">
        <v>25</v>
      </c>
    </row>
    <row r="9" spans="1:1023 1030:2045 2052:3067 3074:4096 4103:5118 5125:6140 6147:7162 7169:8191 8198:9213 9220:10235 10242:11264 11271:12286 12293:13308 13315:14330 14337:15359 15366:16381" x14ac:dyDescent="0.2">
      <c r="B9" s="2" t="s">
        <v>13</v>
      </c>
      <c r="C9" s="2" t="s">
        <v>14</v>
      </c>
      <c r="D9" s="2" t="s">
        <v>17</v>
      </c>
      <c r="E9" s="2" t="s">
        <v>16</v>
      </c>
      <c r="F9" s="2" t="s">
        <v>15</v>
      </c>
      <c r="G9" s="2" t="s">
        <v>24</v>
      </c>
      <c r="H9" s="8" t="s">
        <v>8</v>
      </c>
      <c r="I9" s="9" t="s">
        <v>9</v>
      </c>
    </row>
    <row r="10" spans="1:1023 1030:2045 2052:3067 3074:4096 4103:5118 5125:6140 6147:7162 7169:8191 8198:9213 9220:10235 10242:11264 11271:12286 12293:13308 13315:14330 14337:15359 15366:16381" x14ac:dyDescent="0.2">
      <c r="A10" t="s">
        <v>22</v>
      </c>
      <c r="B10" s="16">
        <f>B11/B12</f>
        <v>1573857.1428571427</v>
      </c>
      <c r="C10" s="16">
        <f t="shared" ref="C10:G10" si="0">C11/C12</f>
        <v>1741947.3684210526</v>
      </c>
      <c r="D10" s="16">
        <f t="shared" si="0"/>
        <v>1832882.3529411764</v>
      </c>
      <c r="E10" s="16">
        <f t="shared" si="0"/>
        <v>1772405.4054054054</v>
      </c>
      <c r="F10" s="16">
        <f t="shared" si="0"/>
        <v>1426613.6363636365</v>
      </c>
      <c r="G10" s="16">
        <f t="shared" si="0"/>
        <v>1454585.3658536584</v>
      </c>
      <c r="H10" s="14">
        <f>AVERAGE(B10:G10)</f>
        <v>1633715.2119736786</v>
      </c>
      <c r="I10" s="11">
        <f>(G10-H10)/H10</f>
        <v>-0.10964569883854774</v>
      </c>
    </row>
    <row r="11" spans="1:1023 1030:2045 2052:3067 3074:4096 4103:5118 5125:6140 6147:7162 7169:8191 8198:9213 9220:10235 10242:11264 11271:12286 12293:13308 13315:14330 14337:15359 15366:16381" x14ac:dyDescent="0.2">
      <c r="A11" t="s">
        <v>6</v>
      </c>
      <c r="B11" s="16">
        <v>66102</v>
      </c>
      <c r="C11" s="16">
        <v>66194</v>
      </c>
      <c r="D11" s="16">
        <v>62318</v>
      </c>
      <c r="E11" s="17">
        <v>65579</v>
      </c>
      <c r="F11" s="17">
        <v>62771</v>
      </c>
      <c r="G11" s="17">
        <v>59638</v>
      </c>
      <c r="H11" s="14">
        <f>AVERAGE(B11:G11)</f>
        <v>63767</v>
      </c>
      <c r="I11" s="11">
        <f>(G11-H11)/H11</f>
        <v>-6.4751360421534648E-2</v>
      </c>
    </row>
    <row r="12" spans="1:1023 1030:2045 2052:3067 3074:4096 4103:5118 5125:6140 6147:7162 7169:8191 8198:9213 9220:10235 10242:11264 11271:12286 12293:13308 13315:14330 14337:15359 15366:16381" x14ac:dyDescent="0.2">
      <c r="A12" t="s">
        <v>23</v>
      </c>
      <c r="B12" s="18">
        <v>4.2000000000000003E-2</v>
      </c>
      <c r="C12" s="18">
        <v>3.7999999999999999E-2</v>
      </c>
      <c r="D12" s="18">
        <v>3.4000000000000002E-2</v>
      </c>
      <c r="E12" s="18">
        <v>3.6999999999999998E-2</v>
      </c>
      <c r="F12" s="18">
        <v>4.3999999999999997E-2</v>
      </c>
      <c r="G12" s="18">
        <v>4.1000000000000002E-2</v>
      </c>
      <c r="H12" s="12">
        <f>AVERAGE(B12:G12)</f>
        <v>3.9333333333333338E-2</v>
      </c>
      <c r="I12" s="11">
        <f>(G12-H12)/H12</f>
        <v>4.2372881355932118E-2</v>
      </c>
    </row>
    <row r="13" spans="1:1023 1030:2045 2052:3067 3074:4096 4103:5118 5125:6140 6147:7162 7169:8191 8198:9213 9220:10235 10242:11264 11271:12286 12293:13308 13315:14330 14337:15359 15366:16381" x14ac:dyDescent="0.2">
      <c r="A13" t="s">
        <v>0</v>
      </c>
      <c r="B13" s="19">
        <v>29004.279999999955</v>
      </c>
      <c r="C13" s="19">
        <v>30085.990000000013</v>
      </c>
      <c r="D13" s="19">
        <v>28490.729999999996</v>
      </c>
      <c r="E13" s="19">
        <v>29157.699999999993</v>
      </c>
      <c r="F13" s="19">
        <v>27064.809999999976</v>
      </c>
      <c r="G13" s="19">
        <v>26920.679999999993</v>
      </c>
      <c r="H13" s="10">
        <v>28760.70199999999</v>
      </c>
      <c r="I13" s="11">
        <v>-6.3976950214914702E-2</v>
      </c>
    </row>
    <row r="14" spans="1:1023 1030:2045 2052:3067 3074:4096 4103:5118 5125:6140 6147:7162 7169:8191 8198:9213 9220:10235 10242:11264 11271:12286 12293:13308 13315:14330 14337:15359 15366:16381" x14ac:dyDescent="0.2">
      <c r="A14" t="s">
        <v>11</v>
      </c>
      <c r="B14" s="20">
        <v>0.43878067229433232</v>
      </c>
      <c r="C14" s="20">
        <v>0.45451234250838463</v>
      </c>
      <c r="D14" s="20">
        <v>0.4571829968869347</v>
      </c>
      <c r="E14" s="20">
        <v>0.44461946659753876</v>
      </c>
      <c r="F14" s="20">
        <v>0.43116741807522546</v>
      </c>
      <c r="G14" s="20">
        <v>0.45140145544786869</v>
      </c>
      <c r="H14" s="13">
        <v>0.44525257927248318</v>
      </c>
      <c r="I14" s="11">
        <v>1.3809860878138911E-2</v>
      </c>
    </row>
    <row r="15" spans="1:1023 1030:2045 2052:3067 3074:4096 4103:5118 5125:6140 6147:7162 7169:8191 8198:9213 9220:10235 10242:11264 11271:12286 12293:13308 13315:14330 14337:15359 15366:16381" x14ac:dyDescent="0.2">
      <c r="A15" t="s">
        <v>7</v>
      </c>
      <c r="B15" s="16">
        <v>2262</v>
      </c>
      <c r="C15" s="16">
        <v>2324</v>
      </c>
      <c r="D15" s="16">
        <v>2192</v>
      </c>
      <c r="E15" s="16">
        <v>2556</v>
      </c>
      <c r="F15" s="16">
        <v>2522</v>
      </c>
      <c r="G15" s="16">
        <v>2485</v>
      </c>
      <c r="H15" s="15">
        <v>2371.1999999999998</v>
      </c>
      <c r="I15" s="11">
        <v>4.7992577597840834E-2</v>
      </c>
    </row>
    <row r="16" spans="1:1023 1030:2045 2052:3067 3074:4096 4103:5118 5125:6140 6147:7162 7169:8191 8198:9213 9220:10235 10242:11264 11271:12286 12293:13308 13315:14330 14337:15359 15366:16381" s="3" customFormat="1" x14ac:dyDescent="0.2">
      <c r="A16" t="s">
        <v>10</v>
      </c>
      <c r="B16" s="21">
        <v>3.4219842062267407E-2</v>
      </c>
      <c r="C16" s="21">
        <v>3.5108922258814998E-2</v>
      </c>
      <c r="D16" s="21">
        <v>3.5174427934144228E-2</v>
      </c>
      <c r="E16" s="21">
        <v>3.897589167263911E-2</v>
      </c>
      <c r="F16" s="21">
        <v>4.0177789106434499E-2</v>
      </c>
      <c r="G16" s="21">
        <v>4.1668063986049164E-2</v>
      </c>
      <c r="H16" s="12">
        <v>3.6731374606860046E-2</v>
      </c>
      <c r="I16" s="11">
        <v>0.13439979940928021</v>
      </c>
      <c r="O16"/>
      <c r="V16"/>
      <c r="AC16"/>
      <c r="AJ16"/>
      <c r="AQ16"/>
      <c r="AX16"/>
      <c r="BE16"/>
      <c r="BL16"/>
      <c r="BS16"/>
      <c r="BZ16"/>
      <c r="CG16"/>
      <c r="CN16"/>
      <c r="CU16"/>
      <c r="DB16"/>
      <c r="DI16"/>
      <c r="DP16"/>
      <c r="DW16"/>
      <c r="ED16"/>
      <c r="EK16"/>
      <c r="ER16"/>
      <c r="EY16"/>
      <c r="FF16"/>
      <c r="FM16"/>
      <c r="FT16"/>
      <c r="GA16"/>
      <c r="GH16"/>
      <c r="GO16"/>
      <c r="GV16"/>
      <c r="HC16"/>
      <c r="HJ16"/>
      <c r="HQ16"/>
      <c r="HX16"/>
      <c r="IE16"/>
      <c r="IL16"/>
      <c r="IS16"/>
      <c r="IZ16"/>
      <c r="JG16"/>
      <c r="JN16"/>
      <c r="JU16"/>
      <c r="KB16"/>
      <c r="KI16"/>
      <c r="KP16"/>
      <c r="KW16"/>
      <c r="LD16"/>
      <c r="LK16"/>
      <c r="LR16"/>
      <c r="LY16"/>
      <c r="MF16"/>
      <c r="MM16"/>
      <c r="MT16"/>
      <c r="NA16"/>
      <c r="NH16"/>
      <c r="NO16"/>
      <c r="NV16"/>
      <c r="OC16"/>
      <c r="OJ16"/>
      <c r="OQ16"/>
      <c r="OX16"/>
      <c r="PE16"/>
      <c r="PL16"/>
      <c r="PS16"/>
      <c r="PZ16"/>
      <c r="QG16"/>
      <c r="QN16"/>
      <c r="QU16"/>
      <c r="RB16"/>
      <c r="RI16"/>
      <c r="RP16"/>
      <c r="RW16"/>
      <c r="SD16"/>
      <c r="SK16"/>
      <c r="SR16"/>
      <c r="SY16"/>
      <c r="TF16"/>
      <c r="TM16"/>
      <c r="TT16"/>
      <c r="UA16"/>
      <c r="UH16"/>
      <c r="UO16"/>
      <c r="UV16"/>
      <c r="VC16"/>
      <c r="VJ16"/>
      <c r="VQ16"/>
      <c r="VX16"/>
      <c r="WE16"/>
      <c r="WL16"/>
      <c r="WS16"/>
      <c r="WZ16"/>
      <c r="XG16"/>
      <c r="XN16"/>
      <c r="XU16"/>
      <c r="YB16"/>
      <c r="YI16"/>
      <c r="YP16"/>
      <c r="YW16"/>
      <c r="ZD16"/>
      <c r="ZK16"/>
      <c r="ZR16"/>
      <c r="ZY16"/>
      <c r="AAF16"/>
      <c r="AAM16"/>
      <c r="AAT16"/>
      <c r="ABA16"/>
      <c r="ABH16"/>
      <c r="ABO16"/>
      <c r="ABV16"/>
      <c r="ACC16"/>
      <c r="ACJ16"/>
      <c r="ACQ16"/>
      <c r="ACX16"/>
      <c r="ADE16"/>
      <c r="ADL16"/>
      <c r="ADS16"/>
      <c r="ADZ16"/>
      <c r="AEG16"/>
      <c r="AEN16"/>
      <c r="AEU16"/>
      <c r="AFB16"/>
      <c r="AFI16"/>
      <c r="AFP16"/>
      <c r="AFW16"/>
      <c r="AGD16"/>
      <c r="AGK16"/>
      <c r="AGR16"/>
      <c r="AGY16"/>
      <c r="AHF16"/>
      <c r="AHM16"/>
      <c r="AHT16"/>
      <c r="AIA16"/>
      <c r="AIH16"/>
      <c r="AIO16"/>
      <c r="AIV16"/>
      <c r="AJC16"/>
      <c r="AJJ16"/>
      <c r="AJQ16"/>
      <c r="AJX16"/>
      <c r="AKE16"/>
      <c r="AKL16"/>
      <c r="AKS16"/>
      <c r="AKZ16"/>
      <c r="ALG16"/>
      <c r="ALN16"/>
      <c r="ALU16"/>
      <c r="AMB16"/>
      <c r="AMI16"/>
      <c r="AMP16"/>
      <c r="AMW16"/>
      <c r="AND16"/>
      <c r="ANK16"/>
      <c r="ANR16"/>
      <c r="ANY16"/>
      <c r="AOF16"/>
      <c r="AOM16"/>
      <c r="AOT16"/>
      <c r="APA16"/>
      <c r="APH16"/>
      <c r="APO16"/>
      <c r="APV16"/>
      <c r="AQC16"/>
      <c r="AQJ16"/>
      <c r="AQQ16"/>
      <c r="AQX16"/>
      <c r="ARE16"/>
      <c r="ARL16"/>
      <c r="ARS16"/>
      <c r="ARZ16"/>
      <c r="ASG16"/>
      <c r="ASN16"/>
      <c r="ASU16"/>
      <c r="ATB16"/>
      <c r="ATI16"/>
      <c r="ATP16"/>
      <c r="ATW16"/>
      <c r="AUD16"/>
      <c r="AUK16"/>
      <c r="AUR16"/>
      <c r="AUY16"/>
      <c r="AVF16"/>
      <c r="AVM16"/>
      <c r="AVT16"/>
      <c r="AWA16"/>
      <c r="AWH16"/>
      <c r="AWO16"/>
      <c r="AWV16"/>
      <c r="AXC16"/>
      <c r="AXJ16"/>
      <c r="AXQ16"/>
      <c r="AXX16"/>
      <c r="AYE16"/>
      <c r="AYL16"/>
      <c r="AYS16"/>
      <c r="AYZ16"/>
      <c r="AZG16"/>
      <c r="AZN16"/>
      <c r="AZU16"/>
      <c r="BAB16"/>
      <c r="BAI16"/>
      <c r="BAP16"/>
      <c r="BAW16"/>
      <c r="BBD16"/>
      <c r="BBK16"/>
      <c r="BBR16"/>
      <c r="BBY16"/>
      <c r="BCF16"/>
      <c r="BCM16"/>
      <c r="BCT16"/>
      <c r="BDA16"/>
      <c r="BDH16"/>
      <c r="BDO16"/>
      <c r="BDV16"/>
      <c r="BEC16"/>
      <c r="BEJ16"/>
      <c r="BEQ16"/>
      <c r="BEX16"/>
      <c r="BFE16"/>
      <c r="BFL16"/>
      <c r="BFS16"/>
      <c r="BFZ16"/>
      <c r="BGG16"/>
      <c r="BGN16"/>
      <c r="BGU16"/>
      <c r="BHB16"/>
      <c r="BHI16"/>
      <c r="BHP16"/>
      <c r="BHW16"/>
      <c r="BID16"/>
      <c r="BIK16"/>
      <c r="BIR16"/>
      <c r="BIY16"/>
      <c r="BJF16"/>
      <c r="BJM16"/>
      <c r="BJT16"/>
      <c r="BKA16"/>
      <c r="BKH16"/>
      <c r="BKO16"/>
      <c r="BKV16"/>
      <c r="BLC16"/>
      <c r="BLJ16"/>
      <c r="BLQ16"/>
      <c r="BLX16"/>
      <c r="BME16"/>
      <c r="BML16"/>
      <c r="BMS16"/>
      <c r="BMZ16"/>
      <c r="BNG16"/>
      <c r="BNN16"/>
      <c r="BNU16"/>
      <c r="BOB16"/>
      <c r="BOI16"/>
      <c r="BOP16"/>
      <c r="BOW16"/>
      <c r="BPD16"/>
      <c r="BPK16"/>
      <c r="BPR16"/>
      <c r="BPY16"/>
      <c r="BQF16"/>
      <c r="BQM16"/>
      <c r="BQT16"/>
      <c r="BRA16"/>
      <c r="BRH16"/>
      <c r="BRO16"/>
      <c r="BRV16"/>
      <c r="BSC16"/>
      <c r="BSJ16"/>
      <c r="BSQ16"/>
      <c r="BSX16"/>
      <c r="BTE16"/>
      <c r="BTL16"/>
      <c r="BTS16"/>
      <c r="BTZ16"/>
      <c r="BUG16"/>
      <c r="BUN16"/>
      <c r="BUU16"/>
      <c r="BVB16"/>
      <c r="BVI16"/>
      <c r="BVP16"/>
      <c r="BVW16"/>
      <c r="BWD16"/>
      <c r="BWK16"/>
      <c r="BWR16"/>
      <c r="BWY16"/>
      <c r="BXF16"/>
      <c r="BXM16"/>
      <c r="BXT16"/>
      <c r="BYA16"/>
      <c r="BYH16"/>
      <c r="BYO16"/>
      <c r="BYV16"/>
      <c r="BZC16"/>
      <c r="BZJ16"/>
      <c r="BZQ16"/>
      <c r="BZX16"/>
      <c r="CAE16"/>
      <c r="CAL16"/>
      <c r="CAS16"/>
      <c r="CAZ16"/>
      <c r="CBG16"/>
      <c r="CBN16"/>
      <c r="CBU16"/>
      <c r="CCB16"/>
      <c r="CCI16"/>
      <c r="CCP16"/>
      <c r="CCW16"/>
      <c r="CDD16"/>
      <c r="CDK16"/>
      <c r="CDR16"/>
      <c r="CDY16"/>
      <c r="CEF16"/>
      <c r="CEM16"/>
      <c r="CET16"/>
      <c r="CFA16"/>
      <c r="CFH16"/>
      <c r="CFO16"/>
      <c r="CFV16"/>
      <c r="CGC16"/>
      <c r="CGJ16"/>
      <c r="CGQ16"/>
      <c r="CGX16"/>
      <c r="CHE16"/>
      <c r="CHL16"/>
      <c r="CHS16"/>
      <c r="CHZ16"/>
      <c r="CIG16"/>
      <c r="CIN16"/>
      <c r="CIU16"/>
      <c r="CJB16"/>
      <c r="CJI16"/>
      <c r="CJP16"/>
      <c r="CJW16"/>
      <c r="CKD16"/>
      <c r="CKK16"/>
      <c r="CKR16"/>
      <c r="CKY16"/>
      <c r="CLF16"/>
      <c r="CLM16"/>
      <c r="CLT16"/>
      <c r="CMA16"/>
      <c r="CMH16"/>
      <c r="CMO16"/>
      <c r="CMV16"/>
      <c r="CNC16"/>
      <c r="CNJ16"/>
      <c r="CNQ16"/>
      <c r="CNX16"/>
      <c r="COE16"/>
      <c r="COL16"/>
      <c r="COS16"/>
      <c r="COZ16"/>
      <c r="CPG16"/>
      <c r="CPN16"/>
      <c r="CPU16"/>
      <c r="CQB16"/>
      <c r="CQI16"/>
      <c r="CQP16"/>
      <c r="CQW16"/>
      <c r="CRD16"/>
      <c r="CRK16"/>
      <c r="CRR16"/>
      <c r="CRY16"/>
      <c r="CSF16"/>
      <c r="CSM16"/>
      <c r="CST16"/>
      <c r="CTA16"/>
      <c r="CTH16"/>
      <c r="CTO16"/>
      <c r="CTV16"/>
      <c r="CUC16"/>
      <c r="CUJ16"/>
      <c r="CUQ16"/>
      <c r="CUX16"/>
      <c r="CVE16"/>
      <c r="CVL16"/>
      <c r="CVS16"/>
      <c r="CVZ16"/>
      <c r="CWG16"/>
      <c r="CWN16"/>
      <c r="CWU16"/>
      <c r="CXB16"/>
      <c r="CXI16"/>
      <c r="CXP16"/>
      <c r="CXW16"/>
      <c r="CYD16"/>
      <c r="CYK16"/>
      <c r="CYR16"/>
      <c r="CYY16"/>
      <c r="CZF16"/>
      <c r="CZM16"/>
      <c r="CZT16"/>
      <c r="DAA16"/>
      <c r="DAH16"/>
      <c r="DAO16"/>
      <c r="DAV16"/>
      <c r="DBC16"/>
      <c r="DBJ16"/>
      <c r="DBQ16"/>
      <c r="DBX16"/>
      <c r="DCE16"/>
      <c r="DCL16"/>
      <c r="DCS16"/>
      <c r="DCZ16"/>
      <c r="DDG16"/>
      <c r="DDN16"/>
      <c r="DDU16"/>
      <c r="DEB16"/>
      <c r="DEI16"/>
      <c r="DEP16"/>
      <c r="DEW16"/>
      <c r="DFD16"/>
      <c r="DFK16"/>
      <c r="DFR16"/>
      <c r="DFY16"/>
      <c r="DGF16"/>
      <c r="DGM16"/>
      <c r="DGT16"/>
      <c r="DHA16"/>
      <c r="DHH16"/>
      <c r="DHO16"/>
      <c r="DHV16"/>
      <c r="DIC16"/>
      <c r="DIJ16"/>
      <c r="DIQ16"/>
      <c r="DIX16"/>
      <c r="DJE16"/>
      <c r="DJL16"/>
      <c r="DJS16"/>
      <c r="DJZ16"/>
      <c r="DKG16"/>
      <c r="DKN16"/>
      <c r="DKU16"/>
      <c r="DLB16"/>
      <c r="DLI16"/>
      <c r="DLP16"/>
      <c r="DLW16"/>
      <c r="DMD16"/>
      <c r="DMK16"/>
      <c r="DMR16"/>
      <c r="DMY16"/>
      <c r="DNF16"/>
      <c r="DNM16"/>
      <c r="DNT16"/>
      <c r="DOA16"/>
      <c r="DOH16"/>
      <c r="DOO16"/>
      <c r="DOV16"/>
      <c r="DPC16"/>
      <c r="DPJ16"/>
      <c r="DPQ16"/>
      <c r="DPX16"/>
      <c r="DQE16"/>
      <c r="DQL16"/>
      <c r="DQS16"/>
      <c r="DQZ16"/>
      <c r="DRG16"/>
      <c r="DRN16"/>
      <c r="DRU16"/>
      <c r="DSB16"/>
      <c r="DSI16"/>
      <c r="DSP16"/>
      <c r="DSW16"/>
      <c r="DTD16"/>
      <c r="DTK16"/>
      <c r="DTR16"/>
      <c r="DTY16"/>
      <c r="DUF16"/>
      <c r="DUM16"/>
      <c r="DUT16"/>
      <c r="DVA16"/>
      <c r="DVH16"/>
      <c r="DVO16"/>
      <c r="DVV16"/>
      <c r="DWC16"/>
      <c r="DWJ16"/>
      <c r="DWQ16"/>
      <c r="DWX16"/>
      <c r="DXE16"/>
      <c r="DXL16"/>
      <c r="DXS16"/>
      <c r="DXZ16"/>
      <c r="DYG16"/>
      <c r="DYN16"/>
      <c r="DYU16"/>
      <c r="DZB16"/>
      <c r="DZI16"/>
      <c r="DZP16"/>
      <c r="DZW16"/>
      <c r="EAD16"/>
      <c r="EAK16"/>
      <c r="EAR16"/>
      <c r="EAY16"/>
      <c r="EBF16"/>
      <c r="EBM16"/>
      <c r="EBT16"/>
      <c r="ECA16"/>
      <c r="ECH16"/>
      <c r="ECO16"/>
      <c r="ECV16"/>
      <c r="EDC16"/>
      <c r="EDJ16"/>
      <c r="EDQ16"/>
      <c r="EDX16"/>
      <c r="EEE16"/>
      <c r="EEL16"/>
      <c r="EES16"/>
      <c r="EEZ16"/>
      <c r="EFG16"/>
      <c r="EFN16"/>
      <c r="EFU16"/>
      <c r="EGB16"/>
      <c r="EGI16"/>
      <c r="EGP16"/>
      <c r="EGW16"/>
      <c r="EHD16"/>
      <c r="EHK16"/>
      <c r="EHR16"/>
      <c r="EHY16"/>
      <c r="EIF16"/>
      <c r="EIM16"/>
      <c r="EIT16"/>
      <c r="EJA16"/>
      <c r="EJH16"/>
      <c r="EJO16"/>
      <c r="EJV16"/>
      <c r="EKC16"/>
      <c r="EKJ16"/>
      <c r="EKQ16"/>
      <c r="EKX16"/>
      <c r="ELE16"/>
      <c r="ELL16"/>
      <c r="ELS16"/>
      <c r="ELZ16"/>
      <c r="EMG16"/>
      <c r="EMN16"/>
      <c r="EMU16"/>
      <c r="ENB16"/>
      <c r="ENI16"/>
      <c r="ENP16"/>
      <c r="ENW16"/>
      <c r="EOD16"/>
      <c r="EOK16"/>
      <c r="EOR16"/>
      <c r="EOY16"/>
      <c r="EPF16"/>
      <c r="EPM16"/>
      <c r="EPT16"/>
      <c r="EQA16"/>
      <c r="EQH16"/>
      <c r="EQO16"/>
      <c r="EQV16"/>
      <c r="ERC16"/>
      <c r="ERJ16"/>
      <c r="ERQ16"/>
      <c r="ERX16"/>
      <c r="ESE16"/>
      <c r="ESL16"/>
      <c r="ESS16"/>
      <c r="ESZ16"/>
      <c r="ETG16"/>
      <c r="ETN16"/>
      <c r="ETU16"/>
      <c r="EUB16"/>
      <c r="EUI16"/>
      <c r="EUP16"/>
      <c r="EUW16"/>
      <c r="EVD16"/>
      <c r="EVK16"/>
      <c r="EVR16"/>
      <c r="EVY16"/>
      <c r="EWF16"/>
      <c r="EWM16"/>
      <c r="EWT16"/>
      <c r="EXA16"/>
      <c r="EXH16"/>
      <c r="EXO16"/>
      <c r="EXV16"/>
      <c r="EYC16"/>
      <c r="EYJ16"/>
      <c r="EYQ16"/>
      <c r="EYX16"/>
      <c r="EZE16"/>
      <c r="EZL16"/>
      <c r="EZS16"/>
      <c r="EZZ16"/>
      <c r="FAG16"/>
      <c r="FAN16"/>
      <c r="FAU16"/>
      <c r="FBB16"/>
      <c r="FBI16"/>
      <c r="FBP16"/>
      <c r="FBW16"/>
      <c r="FCD16"/>
      <c r="FCK16"/>
      <c r="FCR16"/>
      <c r="FCY16"/>
      <c r="FDF16"/>
      <c r="FDM16"/>
      <c r="FDT16"/>
      <c r="FEA16"/>
      <c r="FEH16"/>
      <c r="FEO16"/>
      <c r="FEV16"/>
      <c r="FFC16"/>
      <c r="FFJ16"/>
      <c r="FFQ16"/>
      <c r="FFX16"/>
      <c r="FGE16"/>
      <c r="FGL16"/>
      <c r="FGS16"/>
      <c r="FGZ16"/>
      <c r="FHG16"/>
      <c r="FHN16"/>
      <c r="FHU16"/>
      <c r="FIB16"/>
      <c r="FII16"/>
      <c r="FIP16"/>
      <c r="FIW16"/>
      <c r="FJD16"/>
      <c r="FJK16"/>
      <c r="FJR16"/>
      <c r="FJY16"/>
      <c r="FKF16"/>
      <c r="FKM16"/>
      <c r="FKT16"/>
      <c r="FLA16"/>
      <c r="FLH16"/>
      <c r="FLO16"/>
      <c r="FLV16"/>
      <c r="FMC16"/>
      <c r="FMJ16"/>
      <c r="FMQ16"/>
      <c r="FMX16"/>
      <c r="FNE16"/>
      <c r="FNL16"/>
      <c r="FNS16"/>
      <c r="FNZ16"/>
      <c r="FOG16"/>
      <c r="FON16"/>
      <c r="FOU16"/>
      <c r="FPB16"/>
      <c r="FPI16"/>
      <c r="FPP16"/>
      <c r="FPW16"/>
      <c r="FQD16"/>
      <c r="FQK16"/>
      <c r="FQR16"/>
      <c r="FQY16"/>
      <c r="FRF16"/>
      <c r="FRM16"/>
      <c r="FRT16"/>
      <c r="FSA16"/>
      <c r="FSH16"/>
      <c r="FSO16"/>
      <c r="FSV16"/>
      <c r="FTC16"/>
      <c r="FTJ16"/>
      <c r="FTQ16"/>
      <c r="FTX16"/>
      <c r="FUE16"/>
      <c r="FUL16"/>
      <c r="FUS16"/>
      <c r="FUZ16"/>
      <c r="FVG16"/>
      <c r="FVN16"/>
      <c r="FVU16"/>
      <c r="FWB16"/>
      <c r="FWI16"/>
      <c r="FWP16"/>
      <c r="FWW16"/>
      <c r="FXD16"/>
      <c r="FXK16"/>
      <c r="FXR16"/>
      <c r="FXY16"/>
      <c r="FYF16"/>
      <c r="FYM16"/>
      <c r="FYT16"/>
      <c r="FZA16"/>
      <c r="FZH16"/>
      <c r="FZO16"/>
      <c r="FZV16"/>
      <c r="GAC16"/>
      <c r="GAJ16"/>
      <c r="GAQ16"/>
      <c r="GAX16"/>
      <c r="GBE16"/>
      <c r="GBL16"/>
      <c r="GBS16"/>
      <c r="GBZ16"/>
      <c r="GCG16"/>
      <c r="GCN16"/>
      <c r="GCU16"/>
      <c r="GDB16"/>
      <c r="GDI16"/>
      <c r="GDP16"/>
      <c r="GDW16"/>
      <c r="GED16"/>
      <c r="GEK16"/>
      <c r="GER16"/>
      <c r="GEY16"/>
      <c r="GFF16"/>
      <c r="GFM16"/>
      <c r="GFT16"/>
      <c r="GGA16"/>
      <c r="GGH16"/>
      <c r="GGO16"/>
      <c r="GGV16"/>
      <c r="GHC16"/>
      <c r="GHJ16"/>
      <c r="GHQ16"/>
      <c r="GHX16"/>
      <c r="GIE16"/>
      <c r="GIL16"/>
      <c r="GIS16"/>
      <c r="GIZ16"/>
      <c r="GJG16"/>
      <c r="GJN16"/>
      <c r="GJU16"/>
      <c r="GKB16"/>
      <c r="GKI16"/>
      <c r="GKP16"/>
      <c r="GKW16"/>
      <c r="GLD16"/>
      <c r="GLK16"/>
      <c r="GLR16"/>
      <c r="GLY16"/>
      <c r="GMF16"/>
      <c r="GMM16"/>
      <c r="GMT16"/>
      <c r="GNA16"/>
      <c r="GNH16"/>
      <c r="GNO16"/>
      <c r="GNV16"/>
      <c r="GOC16"/>
      <c r="GOJ16"/>
      <c r="GOQ16"/>
      <c r="GOX16"/>
      <c r="GPE16"/>
      <c r="GPL16"/>
      <c r="GPS16"/>
      <c r="GPZ16"/>
      <c r="GQG16"/>
      <c r="GQN16"/>
      <c r="GQU16"/>
      <c r="GRB16"/>
      <c r="GRI16"/>
      <c r="GRP16"/>
      <c r="GRW16"/>
      <c r="GSD16"/>
      <c r="GSK16"/>
      <c r="GSR16"/>
      <c r="GSY16"/>
      <c r="GTF16"/>
      <c r="GTM16"/>
      <c r="GTT16"/>
      <c r="GUA16"/>
      <c r="GUH16"/>
      <c r="GUO16"/>
      <c r="GUV16"/>
      <c r="GVC16"/>
      <c r="GVJ16"/>
      <c r="GVQ16"/>
      <c r="GVX16"/>
      <c r="GWE16"/>
      <c r="GWL16"/>
      <c r="GWS16"/>
      <c r="GWZ16"/>
      <c r="GXG16"/>
      <c r="GXN16"/>
      <c r="GXU16"/>
      <c r="GYB16"/>
      <c r="GYI16"/>
      <c r="GYP16"/>
      <c r="GYW16"/>
      <c r="GZD16"/>
      <c r="GZK16"/>
      <c r="GZR16"/>
      <c r="GZY16"/>
      <c r="HAF16"/>
      <c r="HAM16"/>
      <c r="HAT16"/>
      <c r="HBA16"/>
      <c r="HBH16"/>
      <c r="HBO16"/>
      <c r="HBV16"/>
      <c r="HCC16"/>
      <c r="HCJ16"/>
      <c r="HCQ16"/>
      <c r="HCX16"/>
      <c r="HDE16"/>
      <c r="HDL16"/>
      <c r="HDS16"/>
      <c r="HDZ16"/>
      <c r="HEG16"/>
      <c r="HEN16"/>
      <c r="HEU16"/>
      <c r="HFB16"/>
      <c r="HFI16"/>
      <c r="HFP16"/>
      <c r="HFW16"/>
      <c r="HGD16"/>
      <c r="HGK16"/>
      <c r="HGR16"/>
      <c r="HGY16"/>
      <c r="HHF16"/>
      <c r="HHM16"/>
      <c r="HHT16"/>
      <c r="HIA16"/>
      <c r="HIH16"/>
      <c r="HIO16"/>
      <c r="HIV16"/>
      <c r="HJC16"/>
      <c r="HJJ16"/>
      <c r="HJQ16"/>
      <c r="HJX16"/>
      <c r="HKE16"/>
      <c r="HKL16"/>
      <c r="HKS16"/>
      <c r="HKZ16"/>
      <c r="HLG16"/>
      <c r="HLN16"/>
      <c r="HLU16"/>
      <c r="HMB16"/>
      <c r="HMI16"/>
      <c r="HMP16"/>
      <c r="HMW16"/>
      <c r="HND16"/>
      <c r="HNK16"/>
      <c r="HNR16"/>
      <c r="HNY16"/>
      <c r="HOF16"/>
      <c r="HOM16"/>
      <c r="HOT16"/>
      <c r="HPA16"/>
      <c r="HPH16"/>
      <c r="HPO16"/>
      <c r="HPV16"/>
      <c r="HQC16"/>
      <c r="HQJ16"/>
      <c r="HQQ16"/>
      <c r="HQX16"/>
      <c r="HRE16"/>
      <c r="HRL16"/>
      <c r="HRS16"/>
      <c r="HRZ16"/>
      <c r="HSG16"/>
      <c r="HSN16"/>
      <c r="HSU16"/>
      <c r="HTB16"/>
      <c r="HTI16"/>
      <c r="HTP16"/>
      <c r="HTW16"/>
      <c r="HUD16"/>
      <c r="HUK16"/>
      <c r="HUR16"/>
      <c r="HUY16"/>
      <c r="HVF16"/>
      <c r="HVM16"/>
      <c r="HVT16"/>
      <c r="HWA16"/>
      <c r="HWH16"/>
      <c r="HWO16"/>
      <c r="HWV16"/>
      <c r="HXC16"/>
      <c r="HXJ16"/>
      <c r="HXQ16"/>
      <c r="HXX16"/>
      <c r="HYE16"/>
      <c r="HYL16"/>
      <c r="HYS16"/>
      <c r="HYZ16"/>
      <c r="HZG16"/>
      <c r="HZN16"/>
      <c r="HZU16"/>
      <c r="IAB16"/>
      <c r="IAI16"/>
      <c r="IAP16"/>
      <c r="IAW16"/>
      <c r="IBD16"/>
      <c r="IBK16"/>
      <c r="IBR16"/>
      <c r="IBY16"/>
      <c r="ICF16"/>
      <c r="ICM16"/>
      <c r="ICT16"/>
      <c r="IDA16"/>
      <c r="IDH16"/>
      <c r="IDO16"/>
      <c r="IDV16"/>
      <c r="IEC16"/>
      <c r="IEJ16"/>
      <c r="IEQ16"/>
      <c r="IEX16"/>
      <c r="IFE16"/>
      <c r="IFL16"/>
      <c r="IFS16"/>
      <c r="IFZ16"/>
      <c r="IGG16"/>
      <c r="IGN16"/>
      <c r="IGU16"/>
      <c r="IHB16"/>
      <c r="IHI16"/>
      <c r="IHP16"/>
      <c r="IHW16"/>
      <c r="IID16"/>
      <c r="IIK16"/>
      <c r="IIR16"/>
      <c r="IIY16"/>
      <c r="IJF16"/>
      <c r="IJM16"/>
      <c r="IJT16"/>
      <c r="IKA16"/>
      <c r="IKH16"/>
      <c r="IKO16"/>
      <c r="IKV16"/>
      <c r="ILC16"/>
      <c r="ILJ16"/>
      <c r="ILQ16"/>
      <c r="ILX16"/>
      <c r="IME16"/>
      <c r="IML16"/>
      <c r="IMS16"/>
      <c r="IMZ16"/>
      <c r="ING16"/>
      <c r="INN16"/>
      <c r="INU16"/>
      <c r="IOB16"/>
      <c r="IOI16"/>
      <c r="IOP16"/>
      <c r="IOW16"/>
      <c r="IPD16"/>
      <c r="IPK16"/>
      <c r="IPR16"/>
      <c r="IPY16"/>
      <c r="IQF16"/>
      <c r="IQM16"/>
      <c r="IQT16"/>
      <c r="IRA16"/>
      <c r="IRH16"/>
      <c r="IRO16"/>
      <c r="IRV16"/>
      <c r="ISC16"/>
      <c r="ISJ16"/>
      <c r="ISQ16"/>
      <c r="ISX16"/>
      <c r="ITE16"/>
      <c r="ITL16"/>
      <c r="ITS16"/>
      <c r="ITZ16"/>
      <c r="IUG16"/>
      <c r="IUN16"/>
      <c r="IUU16"/>
      <c r="IVB16"/>
      <c r="IVI16"/>
      <c r="IVP16"/>
      <c r="IVW16"/>
      <c r="IWD16"/>
      <c r="IWK16"/>
      <c r="IWR16"/>
      <c r="IWY16"/>
      <c r="IXF16"/>
      <c r="IXM16"/>
      <c r="IXT16"/>
      <c r="IYA16"/>
      <c r="IYH16"/>
      <c r="IYO16"/>
      <c r="IYV16"/>
      <c r="IZC16"/>
      <c r="IZJ16"/>
      <c r="IZQ16"/>
      <c r="IZX16"/>
      <c r="JAE16"/>
      <c r="JAL16"/>
      <c r="JAS16"/>
      <c r="JAZ16"/>
      <c r="JBG16"/>
      <c r="JBN16"/>
      <c r="JBU16"/>
      <c r="JCB16"/>
      <c r="JCI16"/>
      <c r="JCP16"/>
      <c r="JCW16"/>
      <c r="JDD16"/>
      <c r="JDK16"/>
      <c r="JDR16"/>
      <c r="JDY16"/>
      <c r="JEF16"/>
      <c r="JEM16"/>
      <c r="JET16"/>
      <c r="JFA16"/>
      <c r="JFH16"/>
      <c r="JFO16"/>
      <c r="JFV16"/>
      <c r="JGC16"/>
      <c r="JGJ16"/>
      <c r="JGQ16"/>
      <c r="JGX16"/>
      <c r="JHE16"/>
      <c r="JHL16"/>
      <c r="JHS16"/>
      <c r="JHZ16"/>
      <c r="JIG16"/>
      <c r="JIN16"/>
      <c r="JIU16"/>
      <c r="JJB16"/>
      <c r="JJI16"/>
      <c r="JJP16"/>
      <c r="JJW16"/>
      <c r="JKD16"/>
      <c r="JKK16"/>
      <c r="JKR16"/>
      <c r="JKY16"/>
      <c r="JLF16"/>
      <c r="JLM16"/>
      <c r="JLT16"/>
      <c r="JMA16"/>
      <c r="JMH16"/>
      <c r="JMO16"/>
      <c r="JMV16"/>
      <c r="JNC16"/>
      <c r="JNJ16"/>
      <c r="JNQ16"/>
      <c r="JNX16"/>
      <c r="JOE16"/>
      <c r="JOL16"/>
      <c r="JOS16"/>
      <c r="JOZ16"/>
      <c r="JPG16"/>
      <c r="JPN16"/>
      <c r="JPU16"/>
      <c r="JQB16"/>
      <c r="JQI16"/>
      <c r="JQP16"/>
      <c r="JQW16"/>
      <c r="JRD16"/>
      <c r="JRK16"/>
      <c r="JRR16"/>
      <c r="JRY16"/>
      <c r="JSF16"/>
      <c r="JSM16"/>
      <c r="JST16"/>
      <c r="JTA16"/>
      <c r="JTH16"/>
      <c r="JTO16"/>
      <c r="JTV16"/>
      <c r="JUC16"/>
      <c r="JUJ16"/>
      <c r="JUQ16"/>
      <c r="JUX16"/>
      <c r="JVE16"/>
      <c r="JVL16"/>
      <c r="JVS16"/>
      <c r="JVZ16"/>
      <c r="JWG16"/>
      <c r="JWN16"/>
      <c r="JWU16"/>
      <c r="JXB16"/>
      <c r="JXI16"/>
      <c r="JXP16"/>
      <c r="JXW16"/>
      <c r="JYD16"/>
      <c r="JYK16"/>
      <c r="JYR16"/>
      <c r="JYY16"/>
      <c r="JZF16"/>
      <c r="JZM16"/>
      <c r="JZT16"/>
      <c r="KAA16"/>
      <c r="KAH16"/>
      <c r="KAO16"/>
      <c r="KAV16"/>
      <c r="KBC16"/>
      <c r="KBJ16"/>
      <c r="KBQ16"/>
      <c r="KBX16"/>
      <c r="KCE16"/>
      <c r="KCL16"/>
      <c r="KCS16"/>
      <c r="KCZ16"/>
      <c r="KDG16"/>
      <c r="KDN16"/>
      <c r="KDU16"/>
      <c r="KEB16"/>
      <c r="KEI16"/>
      <c r="KEP16"/>
      <c r="KEW16"/>
      <c r="KFD16"/>
      <c r="KFK16"/>
      <c r="KFR16"/>
      <c r="KFY16"/>
      <c r="KGF16"/>
      <c r="KGM16"/>
      <c r="KGT16"/>
      <c r="KHA16"/>
      <c r="KHH16"/>
      <c r="KHO16"/>
      <c r="KHV16"/>
      <c r="KIC16"/>
      <c r="KIJ16"/>
      <c r="KIQ16"/>
      <c r="KIX16"/>
      <c r="KJE16"/>
      <c r="KJL16"/>
      <c r="KJS16"/>
      <c r="KJZ16"/>
      <c r="KKG16"/>
      <c r="KKN16"/>
      <c r="KKU16"/>
      <c r="KLB16"/>
      <c r="KLI16"/>
      <c r="KLP16"/>
      <c r="KLW16"/>
      <c r="KMD16"/>
      <c r="KMK16"/>
      <c r="KMR16"/>
      <c r="KMY16"/>
      <c r="KNF16"/>
      <c r="KNM16"/>
      <c r="KNT16"/>
      <c r="KOA16"/>
      <c r="KOH16"/>
      <c r="KOO16"/>
      <c r="KOV16"/>
      <c r="KPC16"/>
      <c r="KPJ16"/>
      <c r="KPQ16"/>
      <c r="KPX16"/>
      <c r="KQE16"/>
      <c r="KQL16"/>
      <c r="KQS16"/>
      <c r="KQZ16"/>
      <c r="KRG16"/>
      <c r="KRN16"/>
      <c r="KRU16"/>
      <c r="KSB16"/>
      <c r="KSI16"/>
      <c r="KSP16"/>
      <c r="KSW16"/>
      <c r="KTD16"/>
      <c r="KTK16"/>
      <c r="KTR16"/>
      <c r="KTY16"/>
      <c r="KUF16"/>
      <c r="KUM16"/>
      <c r="KUT16"/>
      <c r="KVA16"/>
      <c r="KVH16"/>
      <c r="KVO16"/>
      <c r="KVV16"/>
      <c r="KWC16"/>
      <c r="KWJ16"/>
      <c r="KWQ16"/>
      <c r="KWX16"/>
      <c r="KXE16"/>
      <c r="KXL16"/>
      <c r="KXS16"/>
      <c r="KXZ16"/>
      <c r="KYG16"/>
      <c r="KYN16"/>
      <c r="KYU16"/>
      <c r="KZB16"/>
      <c r="KZI16"/>
      <c r="KZP16"/>
      <c r="KZW16"/>
      <c r="LAD16"/>
      <c r="LAK16"/>
      <c r="LAR16"/>
      <c r="LAY16"/>
      <c r="LBF16"/>
      <c r="LBM16"/>
      <c r="LBT16"/>
      <c r="LCA16"/>
      <c r="LCH16"/>
      <c r="LCO16"/>
      <c r="LCV16"/>
      <c r="LDC16"/>
      <c r="LDJ16"/>
      <c r="LDQ16"/>
      <c r="LDX16"/>
      <c r="LEE16"/>
      <c r="LEL16"/>
      <c r="LES16"/>
      <c r="LEZ16"/>
      <c r="LFG16"/>
      <c r="LFN16"/>
      <c r="LFU16"/>
      <c r="LGB16"/>
      <c r="LGI16"/>
      <c r="LGP16"/>
      <c r="LGW16"/>
      <c r="LHD16"/>
      <c r="LHK16"/>
      <c r="LHR16"/>
      <c r="LHY16"/>
      <c r="LIF16"/>
      <c r="LIM16"/>
      <c r="LIT16"/>
      <c r="LJA16"/>
      <c r="LJH16"/>
      <c r="LJO16"/>
      <c r="LJV16"/>
      <c r="LKC16"/>
      <c r="LKJ16"/>
      <c r="LKQ16"/>
      <c r="LKX16"/>
      <c r="LLE16"/>
      <c r="LLL16"/>
      <c r="LLS16"/>
      <c r="LLZ16"/>
      <c r="LMG16"/>
      <c r="LMN16"/>
      <c r="LMU16"/>
      <c r="LNB16"/>
      <c r="LNI16"/>
      <c r="LNP16"/>
      <c r="LNW16"/>
      <c r="LOD16"/>
      <c r="LOK16"/>
      <c r="LOR16"/>
      <c r="LOY16"/>
      <c r="LPF16"/>
      <c r="LPM16"/>
      <c r="LPT16"/>
      <c r="LQA16"/>
      <c r="LQH16"/>
      <c r="LQO16"/>
      <c r="LQV16"/>
      <c r="LRC16"/>
      <c r="LRJ16"/>
      <c r="LRQ16"/>
      <c r="LRX16"/>
      <c r="LSE16"/>
      <c r="LSL16"/>
      <c r="LSS16"/>
      <c r="LSZ16"/>
      <c r="LTG16"/>
      <c r="LTN16"/>
      <c r="LTU16"/>
      <c r="LUB16"/>
      <c r="LUI16"/>
      <c r="LUP16"/>
      <c r="LUW16"/>
      <c r="LVD16"/>
      <c r="LVK16"/>
      <c r="LVR16"/>
      <c r="LVY16"/>
      <c r="LWF16"/>
      <c r="LWM16"/>
      <c r="LWT16"/>
      <c r="LXA16"/>
      <c r="LXH16"/>
      <c r="LXO16"/>
      <c r="LXV16"/>
      <c r="LYC16"/>
      <c r="LYJ16"/>
      <c r="LYQ16"/>
      <c r="LYX16"/>
      <c r="LZE16"/>
      <c r="LZL16"/>
      <c r="LZS16"/>
      <c r="LZZ16"/>
      <c r="MAG16"/>
      <c r="MAN16"/>
      <c r="MAU16"/>
      <c r="MBB16"/>
      <c r="MBI16"/>
      <c r="MBP16"/>
      <c r="MBW16"/>
      <c r="MCD16"/>
      <c r="MCK16"/>
      <c r="MCR16"/>
      <c r="MCY16"/>
      <c r="MDF16"/>
      <c r="MDM16"/>
      <c r="MDT16"/>
      <c r="MEA16"/>
      <c r="MEH16"/>
      <c r="MEO16"/>
      <c r="MEV16"/>
      <c r="MFC16"/>
      <c r="MFJ16"/>
      <c r="MFQ16"/>
      <c r="MFX16"/>
      <c r="MGE16"/>
      <c r="MGL16"/>
      <c r="MGS16"/>
      <c r="MGZ16"/>
      <c r="MHG16"/>
      <c r="MHN16"/>
      <c r="MHU16"/>
      <c r="MIB16"/>
      <c r="MII16"/>
      <c r="MIP16"/>
      <c r="MIW16"/>
      <c r="MJD16"/>
      <c r="MJK16"/>
      <c r="MJR16"/>
      <c r="MJY16"/>
      <c r="MKF16"/>
      <c r="MKM16"/>
      <c r="MKT16"/>
      <c r="MLA16"/>
      <c r="MLH16"/>
      <c r="MLO16"/>
      <c r="MLV16"/>
      <c r="MMC16"/>
      <c r="MMJ16"/>
      <c r="MMQ16"/>
      <c r="MMX16"/>
      <c r="MNE16"/>
      <c r="MNL16"/>
      <c r="MNS16"/>
      <c r="MNZ16"/>
      <c r="MOG16"/>
      <c r="MON16"/>
      <c r="MOU16"/>
      <c r="MPB16"/>
      <c r="MPI16"/>
      <c r="MPP16"/>
      <c r="MPW16"/>
      <c r="MQD16"/>
      <c r="MQK16"/>
      <c r="MQR16"/>
      <c r="MQY16"/>
      <c r="MRF16"/>
      <c r="MRM16"/>
      <c r="MRT16"/>
      <c r="MSA16"/>
      <c r="MSH16"/>
      <c r="MSO16"/>
      <c r="MSV16"/>
      <c r="MTC16"/>
      <c r="MTJ16"/>
      <c r="MTQ16"/>
      <c r="MTX16"/>
      <c r="MUE16"/>
      <c r="MUL16"/>
      <c r="MUS16"/>
      <c r="MUZ16"/>
      <c r="MVG16"/>
      <c r="MVN16"/>
      <c r="MVU16"/>
      <c r="MWB16"/>
      <c r="MWI16"/>
      <c r="MWP16"/>
      <c r="MWW16"/>
      <c r="MXD16"/>
      <c r="MXK16"/>
      <c r="MXR16"/>
      <c r="MXY16"/>
      <c r="MYF16"/>
      <c r="MYM16"/>
      <c r="MYT16"/>
      <c r="MZA16"/>
      <c r="MZH16"/>
      <c r="MZO16"/>
      <c r="MZV16"/>
      <c r="NAC16"/>
      <c r="NAJ16"/>
      <c r="NAQ16"/>
      <c r="NAX16"/>
      <c r="NBE16"/>
      <c r="NBL16"/>
      <c r="NBS16"/>
      <c r="NBZ16"/>
      <c r="NCG16"/>
      <c r="NCN16"/>
      <c r="NCU16"/>
      <c r="NDB16"/>
      <c r="NDI16"/>
      <c r="NDP16"/>
      <c r="NDW16"/>
      <c r="NED16"/>
      <c r="NEK16"/>
      <c r="NER16"/>
      <c r="NEY16"/>
      <c r="NFF16"/>
      <c r="NFM16"/>
      <c r="NFT16"/>
      <c r="NGA16"/>
      <c r="NGH16"/>
      <c r="NGO16"/>
      <c r="NGV16"/>
      <c r="NHC16"/>
      <c r="NHJ16"/>
      <c r="NHQ16"/>
      <c r="NHX16"/>
      <c r="NIE16"/>
      <c r="NIL16"/>
      <c r="NIS16"/>
      <c r="NIZ16"/>
      <c r="NJG16"/>
      <c r="NJN16"/>
      <c r="NJU16"/>
      <c r="NKB16"/>
      <c r="NKI16"/>
      <c r="NKP16"/>
      <c r="NKW16"/>
      <c r="NLD16"/>
      <c r="NLK16"/>
      <c r="NLR16"/>
      <c r="NLY16"/>
      <c r="NMF16"/>
      <c r="NMM16"/>
      <c r="NMT16"/>
      <c r="NNA16"/>
      <c r="NNH16"/>
      <c r="NNO16"/>
      <c r="NNV16"/>
      <c r="NOC16"/>
      <c r="NOJ16"/>
      <c r="NOQ16"/>
      <c r="NOX16"/>
      <c r="NPE16"/>
      <c r="NPL16"/>
      <c r="NPS16"/>
      <c r="NPZ16"/>
      <c r="NQG16"/>
      <c r="NQN16"/>
      <c r="NQU16"/>
      <c r="NRB16"/>
      <c r="NRI16"/>
      <c r="NRP16"/>
      <c r="NRW16"/>
      <c r="NSD16"/>
      <c r="NSK16"/>
      <c r="NSR16"/>
      <c r="NSY16"/>
      <c r="NTF16"/>
      <c r="NTM16"/>
      <c r="NTT16"/>
      <c r="NUA16"/>
      <c r="NUH16"/>
      <c r="NUO16"/>
      <c r="NUV16"/>
      <c r="NVC16"/>
      <c r="NVJ16"/>
      <c r="NVQ16"/>
      <c r="NVX16"/>
      <c r="NWE16"/>
      <c r="NWL16"/>
      <c r="NWS16"/>
      <c r="NWZ16"/>
      <c r="NXG16"/>
      <c r="NXN16"/>
      <c r="NXU16"/>
      <c r="NYB16"/>
      <c r="NYI16"/>
      <c r="NYP16"/>
      <c r="NYW16"/>
      <c r="NZD16"/>
      <c r="NZK16"/>
      <c r="NZR16"/>
      <c r="NZY16"/>
      <c r="OAF16"/>
      <c r="OAM16"/>
      <c r="OAT16"/>
      <c r="OBA16"/>
      <c r="OBH16"/>
      <c r="OBO16"/>
      <c r="OBV16"/>
      <c r="OCC16"/>
      <c r="OCJ16"/>
      <c r="OCQ16"/>
      <c r="OCX16"/>
      <c r="ODE16"/>
      <c r="ODL16"/>
      <c r="ODS16"/>
      <c r="ODZ16"/>
      <c r="OEG16"/>
      <c r="OEN16"/>
      <c r="OEU16"/>
      <c r="OFB16"/>
      <c r="OFI16"/>
      <c r="OFP16"/>
      <c r="OFW16"/>
      <c r="OGD16"/>
      <c r="OGK16"/>
      <c r="OGR16"/>
      <c r="OGY16"/>
      <c r="OHF16"/>
      <c r="OHM16"/>
      <c r="OHT16"/>
      <c r="OIA16"/>
      <c r="OIH16"/>
      <c r="OIO16"/>
      <c r="OIV16"/>
      <c r="OJC16"/>
      <c r="OJJ16"/>
      <c r="OJQ16"/>
      <c r="OJX16"/>
      <c r="OKE16"/>
      <c r="OKL16"/>
      <c r="OKS16"/>
      <c r="OKZ16"/>
      <c r="OLG16"/>
      <c r="OLN16"/>
      <c r="OLU16"/>
      <c r="OMB16"/>
      <c r="OMI16"/>
      <c r="OMP16"/>
      <c r="OMW16"/>
      <c r="OND16"/>
      <c r="ONK16"/>
      <c r="ONR16"/>
      <c r="ONY16"/>
      <c r="OOF16"/>
      <c r="OOM16"/>
      <c r="OOT16"/>
      <c r="OPA16"/>
      <c r="OPH16"/>
      <c r="OPO16"/>
      <c r="OPV16"/>
      <c r="OQC16"/>
      <c r="OQJ16"/>
      <c r="OQQ16"/>
      <c r="OQX16"/>
      <c r="ORE16"/>
      <c r="ORL16"/>
      <c r="ORS16"/>
      <c r="ORZ16"/>
      <c r="OSG16"/>
      <c r="OSN16"/>
      <c r="OSU16"/>
      <c r="OTB16"/>
      <c r="OTI16"/>
      <c r="OTP16"/>
      <c r="OTW16"/>
      <c r="OUD16"/>
      <c r="OUK16"/>
      <c r="OUR16"/>
      <c r="OUY16"/>
      <c r="OVF16"/>
      <c r="OVM16"/>
      <c r="OVT16"/>
      <c r="OWA16"/>
      <c r="OWH16"/>
      <c r="OWO16"/>
      <c r="OWV16"/>
      <c r="OXC16"/>
      <c r="OXJ16"/>
      <c r="OXQ16"/>
      <c r="OXX16"/>
      <c r="OYE16"/>
      <c r="OYL16"/>
      <c r="OYS16"/>
      <c r="OYZ16"/>
      <c r="OZG16"/>
      <c r="OZN16"/>
      <c r="OZU16"/>
      <c r="PAB16"/>
      <c r="PAI16"/>
      <c r="PAP16"/>
      <c r="PAW16"/>
      <c r="PBD16"/>
      <c r="PBK16"/>
      <c r="PBR16"/>
      <c r="PBY16"/>
      <c r="PCF16"/>
      <c r="PCM16"/>
      <c r="PCT16"/>
      <c r="PDA16"/>
      <c r="PDH16"/>
      <c r="PDO16"/>
      <c r="PDV16"/>
      <c r="PEC16"/>
      <c r="PEJ16"/>
      <c r="PEQ16"/>
      <c r="PEX16"/>
      <c r="PFE16"/>
      <c r="PFL16"/>
      <c r="PFS16"/>
      <c r="PFZ16"/>
      <c r="PGG16"/>
      <c r="PGN16"/>
      <c r="PGU16"/>
      <c r="PHB16"/>
      <c r="PHI16"/>
      <c r="PHP16"/>
      <c r="PHW16"/>
      <c r="PID16"/>
      <c r="PIK16"/>
      <c r="PIR16"/>
      <c r="PIY16"/>
      <c r="PJF16"/>
      <c r="PJM16"/>
      <c r="PJT16"/>
      <c r="PKA16"/>
      <c r="PKH16"/>
      <c r="PKO16"/>
      <c r="PKV16"/>
      <c r="PLC16"/>
      <c r="PLJ16"/>
      <c r="PLQ16"/>
      <c r="PLX16"/>
      <c r="PME16"/>
      <c r="PML16"/>
      <c r="PMS16"/>
      <c r="PMZ16"/>
      <c r="PNG16"/>
      <c r="PNN16"/>
      <c r="PNU16"/>
      <c r="POB16"/>
      <c r="POI16"/>
      <c r="POP16"/>
      <c r="POW16"/>
      <c r="PPD16"/>
      <c r="PPK16"/>
      <c r="PPR16"/>
      <c r="PPY16"/>
      <c r="PQF16"/>
      <c r="PQM16"/>
      <c r="PQT16"/>
      <c r="PRA16"/>
      <c r="PRH16"/>
      <c r="PRO16"/>
      <c r="PRV16"/>
      <c r="PSC16"/>
      <c r="PSJ16"/>
      <c r="PSQ16"/>
      <c r="PSX16"/>
      <c r="PTE16"/>
      <c r="PTL16"/>
      <c r="PTS16"/>
      <c r="PTZ16"/>
      <c r="PUG16"/>
      <c r="PUN16"/>
      <c r="PUU16"/>
      <c r="PVB16"/>
      <c r="PVI16"/>
      <c r="PVP16"/>
      <c r="PVW16"/>
      <c r="PWD16"/>
      <c r="PWK16"/>
      <c r="PWR16"/>
      <c r="PWY16"/>
      <c r="PXF16"/>
      <c r="PXM16"/>
      <c r="PXT16"/>
      <c r="PYA16"/>
      <c r="PYH16"/>
      <c r="PYO16"/>
      <c r="PYV16"/>
      <c r="PZC16"/>
      <c r="PZJ16"/>
      <c r="PZQ16"/>
      <c r="PZX16"/>
      <c r="QAE16"/>
      <c r="QAL16"/>
      <c r="QAS16"/>
      <c r="QAZ16"/>
      <c r="QBG16"/>
      <c r="QBN16"/>
      <c r="QBU16"/>
      <c r="QCB16"/>
      <c r="QCI16"/>
      <c r="QCP16"/>
      <c r="QCW16"/>
      <c r="QDD16"/>
      <c r="QDK16"/>
      <c r="QDR16"/>
      <c r="QDY16"/>
      <c r="QEF16"/>
      <c r="QEM16"/>
      <c r="QET16"/>
      <c r="QFA16"/>
      <c r="QFH16"/>
      <c r="QFO16"/>
      <c r="QFV16"/>
      <c r="QGC16"/>
      <c r="QGJ16"/>
      <c r="QGQ16"/>
      <c r="QGX16"/>
      <c r="QHE16"/>
      <c r="QHL16"/>
      <c r="QHS16"/>
      <c r="QHZ16"/>
      <c r="QIG16"/>
      <c r="QIN16"/>
      <c r="QIU16"/>
      <c r="QJB16"/>
      <c r="QJI16"/>
      <c r="QJP16"/>
      <c r="QJW16"/>
      <c r="QKD16"/>
      <c r="QKK16"/>
      <c r="QKR16"/>
      <c r="QKY16"/>
      <c r="QLF16"/>
      <c r="QLM16"/>
      <c r="QLT16"/>
      <c r="QMA16"/>
      <c r="QMH16"/>
      <c r="QMO16"/>
      <c r="QMV16"/>
      <c r="QNC16"/>
      <c r="QNJ16"/>
      <c r="QNQ16"/>
      <c r="QNX16"/>
      <c r="QOE16"/>
      <c r="QOL16"/>
      <c r="QOS16"/>
      <c r="QOZ16"/>
      <c r="QPG16"/>
      <c r="QPN16"/>
      <c r="QPU16"/>
      <c r="QQB16"/>
      <c r="QQI16"/>
      <c r="QQP16"/>
      <c r="QQW16"/>
      <c r="QRD16"/>
      <c r="QRK16"/>
      <c r="QRR16"/>
      <c r="QRY16"/>
      <c r="QSF16"/>
      <c r="QSM16"/>
      <c r="QST16"/>
      <c r="QTA16"/>
      <c r="QTH16"/>
      <c r="QTO16"/>
      <c r="QTV16"/>
      <c r="QUC16"/>
      <c r="QUJ16"/>
      <c r="QUQ16"/>
      <c r="QUX16"/>
      <c r="QVE16"/>
      <c r="QVL16"/>
      <c r="QVS16"/>
      <c r="QVZ16"/>
      <c r="QWG16"/>
      <c r="QWN16"/>
      <c r="QWU16"/>
      <c r="QXB16"/>
      <c r="QXI16"/>
      <c r="QXP16"/>
      <c r="QXW16"/>
      <c r="QYD16"/>
      <c r="QYK16"/>
      <c r="QYR16"/>
      <c r="QYY16"/>
      <c r="QZF16"/>
      <c r="QZM16"/>
      <c r="QZT16"/>
      <c r="RAA16"/>
      <c r="RAH16"/>
      <c r="RAO16"/>
      <c r="RAV16"/>
      <c r="RBC16"/>
      <c r="RBJ16"/>
      <c r="RBQ16"/>
      <c r="RBX16"/>
      <c r="RCE16"/>
      <c r="RCL16"/>
      <c r="RCS16"/>
      <c r="RCZ16"/>
      <c r="RDG16"/>
      <c r="RDN16"/>
      <c r="RDU16"/>
      <c r="REB16"/>
      <c r="REI16"/>
      <c r="REP16"/>
      <c r="REW16"/>
      <c r="RFD16"/>
      <c r="RFK16"/>
      <c r="RFR16"/>
      <c r="RFY16"/>
      <c r="RGF16"/>
      <c r="RGM16"/>
      <c r="RGT16"/>
      <c r="RHA16"/>
      <c r="RHH16"/>
      <c r="RHO16"/>
      <c r="RHV16"/>
      <c r="RIC16"/>
      <c r="RIJ16"/>
      <c r="RIQ16"/>
      <c r="RIX16"/>
      <c r="RJE16"/>
      <c r="RJL16"/>
      <c r="RJS16"/>
      <c r="RJZ16"/>
      <c r="RKG16"/>
      <c r="RKN16"/>
      <c r="RKU16"/>
      <c r="RLB16"/>
      <c r="RLI16"/>
      <c r="RLP16"/>
      <c r="RLW16"/>
      <c r="RMD16"/>
      <c r="RMK16"/>
      <c r="RMR16"/>
      <c r="RMY16"/>
      <c r="RNF16"/>
      <c r="RNM16"/>
      <c r="RNT16"/>
      <c r="ROA16"/>
      <c r="ROH16"/>
      <c r="ROO16"/>
      <c r="ROV16"/>
      <c r="RPC16"/>
      <c r="RPJ16"/>
      <c r="RPQ16"/>
      <c r="RPX16"/>
      <c r="RQE16"/>
      <c r="RQL16"/>
      <c r="RQS16"/>
      <c r="RQZ16"/>
      <c r="RRG16"/>
      <c r="RRN16"/>
      <c r="RRU16"/>
      <c r="RSB16"/>
      <c r="RSI16"/>
      <c r="RSP16"/>
      <c r="RSW16"/>
      <c r="RTD16"/>
      <c r="RTK16"/>
      <c r="RTR16"/>
      <c r="RTY16"/>
      <c r="RUF16"/>
      <c r="RUM16"/>
      <c r="RUT16"/>
      <c r="RVA16"/>
      <c r="RVH16"/>
      <c r="RVO16"/>
      <c r="RVV16"/>
      <c r="RWC16"/>
      <c r="RWJ16"/>
      <c r="RWQ16"/>
      <c r="RWX16"/>
      <c r="RXE16"/>
      <c r="RXL16"/>
      <c r="RXS16"/>
      <c r="RXZ16"/>
      <c r="RYG16"/>
      <c r="RYN16"/>
      <c r="RYU16"/>
      <c r="RZB16"/>
      <c r="RZI16"/>
      <c r="RZP16"/>
      <c r="RZW16"/>
      <c r="SAD16"/>
      <c r="SAK16"/>
      <c r="SAR16"/>
      <c r="SAY16"/>
      <c r="SBF16"/>
      <c r="SBM16"/>
      <c r="SBT16"/>
      <c r="SCA16"/>
      <c r="SCH16"/>
      <c r="SCO16"/>
      <c r="SCV16"/>
      <c r="SDC16"/>
      <c r="SDJ16"/>
      <c r="SDQ16"/>
      <c r="SDX16"/>
      <c r="SEE16"/>
      <c r="SEL16"/>
      <c r="SES16"/>
      <c r="SEZ16"/>
      <c r="SFG16"/>
      <c r="SFN16"/>
      <c r="SFU16"/>
      <c r="SGB16"/>
      <c r="SGI16"/>
      <c r="SGP16"/>
      <c r="SGW16"/>
      <c r="SHD16"/>
      <c r="SHK16"/>
      <c r="SHR16"/>
      <c r="SHY16"/>
      <c r="SIF16"/>
      <c r="SIM16"/>
      <c r="SIT16"/>
      <c r="SJA16"/>
      <c r="SJH16"/>
      <c r="SJO16"/>
      <c r="SJV16"/>
      <c r="SKC16"/>
      <c r="SKJ16"/>
      <c r="SKQ16"/>
      <c r="SKX16"/>
      <c r="SLE16"/>
      <c r="SLL16"/>
      <c r="SLS16"/>
      <c r="SLZ16"/>
      <c r="SMG16"/>
      <c r="SMN16"/>
      <c r="SMU16"/>
      <c r="SNB16"/>
      <c r="SNI16"/>
      <c r="SNP16"/>
      <c r="SNW16"/>
      <c r="SOD16"/>
      <c r="SOK16"/>
      <c r="SOR16"/>
      <c r="SOY16"/>
      <c r="SPF16"/>
      <c r="SPM16"/>
      <c r="SPT16"/>
      <c r="SQA16"/>
      <c r="SQH16"/>
      <c r="SQO16"/>
      <c r="SQV16"/>
      <c r="SRC16"/>
      <c r="SRJ16"/>
      <c r="SRQ16"/>
      <c r="SRX16"/>
      <c r="SSE16"/>
      <c r="SSL16"/>
      <c r="SSS16"/>
      <c r="SSZ16"/>
      <c r="STG16"/>
      <c r="STN16"/>
      <c r="STU16"/>
      <c r="SUB16"/>
      <c r="SUI16"/>
      <c r="SUP16"/>
      <c r="SUW16"/>
      <c r="SVD16"/>
      <c r="SVK16"/>
      <c r="SVR16"/>
      <c r="SVY16"/>
      <c r="SWF16"/>
      <c r="SWM16"/>
      <c r="SWT16"/>
      <c r="SXA16"/>
      <c r="SXH16"/>
      <c r="SXO16"/>
      <c r="SXV16"/>
      <c r="SYC16"/>
      <c r="SYJ16"/>
      <c r="SYQ16"/>
      <c r="SYX16"/>
      <c r="SZE16"/>
      <c r="SZL16"/>
      <c r="SZS16"/>
      <c r="SZZ16"/>
      <c r="TAG16"/>
      <c r="TAN16"/>
      <c r="TAU16"/>
      <c r="TBB16"/>
      <c r="TBI16"/>
      <c r="TBP16"/>
      <c r="TBW16"/>
      <c r="TCD16"/>
      <c r="TCK16"/>
      <c r="TCR16"/>
      <c r="TCY16"/>
      <c r="TDF16"/>
      <c r="TDM16"/>
      <c r="TDT16"/>
      <c r="TEA16"/>
      <c r="TEH16"/>
      <c r="TEO16"/>
      <c r="TEV16"/>
      <c r="TFC16"/>
      <c r="TFJ16"/>
      <c r="TFQ16"/>
      <c r="TFX16"/>
      <c r="TGE16"/>
      <c r="TGL16"/>
      <c r="TGS16"/>
      <c r="TGZ16"/>
      <c r="THG16"/>
      <c r="THN16"/>
      <c r="THU16"/>
      <c r="TIB16"/>
      <c r="TII16"/>
      <c r="TIP16"/>
      <c r="TIW16"/>
      <c r="TJD16"/>
      <c r="TJK16"/>
      <c r="TJR16"/>
      <c r="TJY16"/>
      <c r="TKF16"/>
      <c r="TKM16"/>
      <c r="TKT16"/>
      <c r="TLA16"/>
      <c r="TLH16"/>
      <c r="TLO16"/>
      <c r="TLV16"/>
      <c r="TMC16"/>
      <c r="TMJ16"/>
      <c r="TMQ16"/>
      <c r="TMX16"/>
      <c r="TNE16"/>
      <c r="TNL16"/>
      <c r="TNS16"/>
      <c r="TNZ16"/>
      <c r="TOG16"/>
      <c r="TON16"/>
      <c r="TOU16"/>
      <c r="TPB16"/>
      <c r="TPI16"/>
      <c r="TPP16"/>
      <c r="TPW16"/>
      <c r="TQD16"/>
      <c r="TQK16"/>
      <c r="TQR16"/>
      <c r="TQY16"/>
      <c r="TRF16"/>
      <c r="TRM16"/>
      <c r="TRT16"/>
      <c r="TSA16"/>
      <c r="TSH16"/>
      <c r="TSO16"/>
      <c r="TSV16"/>
      <c r="TTC16"/>
      <c r="TTJ16"/>
      <c r="TTQ16"/>
      <c r="TTX16"/>
      <c r="TUE16"/>
      <c r="TUL16"/>
      <c r="TUS16"/>
      <c r="TUZ16"/>
      <c r="TVG16"/>
      <c r="TVN16"/>
      <c r="TVU16"/>
      <c r="TWB16"/>
      <c r="TWI16"/>
      <c r="TWP16"/>
      <c r="TWW16"/>
      <c r="TXD16"/>
      <c r="TXK16"/>
      <c r="TXR16"/>
      <c r="TXY16"/>
      <c r="TYF16"/>
      <c r="TYM16"/>
      <c r="TYT16"/>
      <c r="TZA16"/>
      <c r="TZH16"/>
      <c r="TZO16"/>
      <c r="TZV16"/>
      <c r="UAC16"/>
      <c r="UAJ16"/>
      <c r="UAQ16"/>
      <c r="UAX16"/>
      <c r="UBE16"/>
      <c r="UBL16"/>
      <c r="UBS16"/>
      <c r="UBZ16"/>
      <c r="UCG16"/>
      <c r="UCN16"/>
      <c r="UCU16"/>
      <c r="UDB16"/>
      <c r="UDI16"/>
      <c r="UDP16"/>
      <c r="UDW16"/>
      <c r="UED16"/>
      <c r="UEK16"/>
      <c r="UER16"/>
      <c r="UEY16"/>
      <c r="UFF16"/>
      <c r="UFM16"/>
      <c r="UFT16"/>
      <c r="UGA16"/>
      <c r="UGH16"/>
      <c r="UGO16"/>
      <c r="UGV16"/>
      <c r="UHC16"/>
      <c r="UHJ16"/>
      <c r="UHQ16"/>
      <c r="UHX16"/>
      <c r="UIE16"/>
      <c r="UIL16"/>
      <c r="UIS16"/>
      <c r="UIZ16"/>
      <c r="UJG16"/>
      <c r="UJN16"/>
      <c r="UJU16"/>
      <c r="UKB16"/>
      <c r="UKI16"/>
      <c r="UKP16"/>
      <c r="UKW16"/>
      <c r="ULD16"/>
      <c r="ULK16"/>
      <c r="ULR16"/>
      <c r="ULY16"/>
      <c r="UMF16"/>
      <c r="UMM16"/>
      <c r="UMT16"/>
      <c r="UNA16"/>
      <c r="UNH16"/>
      <c r="UNO16"/>
      <c r="UNV16"/>
      <c r="UOC16"/>
      <c r="UOJ16"/>
      <c r="UOQ16"/>
      <c r="UOX16"/>
      <c r="UPE16"/>
      <c r="UPL16"/>
      <c r="UPS16"/>
      <c r="UPZ16"/>
      <c r="UQG16"/>
      <c r="UQN16"/>
      <c r="UQU16"/>
      <c r="URB16"/>
      <c r="URI16"/>
      <c r="URP16"/>
      <c r="URW16"/>
      <c r="USD16"/>
      <c r="USK16"/>
      <c r="USR16"/>
      <c r="USY16"/>
      <c r="UTF16"/>
      <c r="UTM16"/>
      <c r="UTT16"/>
      <c r="UUA16"/>
      <c r="UUH16"/>
      <c r="UUO16"/>
      <c r="UUV16"/>
      <c r="UVC16"/>
      <c r="UVJ16"/>
      <c r="UVQ16"/>
      <c r="UVX16"/>
      <c r="UWE16"/>
      <c r="UWL16"/>
      <c r="UWS16"/>
      <c r="UWZ16"/>
      <c r="UXG16"/>
      <c r="UXN16"/>
      <c r="UXU16"/>
      <c r="UYB16"/>
      <c r="UYI16"/>
      <c r="UYP16"/>
      <c r="UYW16"/>
      <c r="UZD16"/>
      <c r="UZK16"/>
      <c r="UZR16"/>
      <c r="UZY16"/>
      <c r="VAF16"/>
      <c r="VAM16"/>
      <c r="VAT16"/>
      <c r="VBA16"/>
      <c r="VBH16"/>
      <c r="VBO16"/>
      <c r="VBV16"/>
      <c r="VCC16"/>
      <c r="VCJ16"/>
      <c r="VCQ16"/>
      <c r="VCX16"/>
      <c r="VDE16"/>
      <c r="VDL16"/>
      <c r="VDS16"/>
      <c r="VDZ16"/>
      <c r="VEG16"/>
      <c r="VEN16"/>
      <c r="VEU16"/>
      <c r="VFB16"/>
      <c r="VFI16"/>
      <c r="VFP16"/>
      <c r="VFW16"/>
      <c r="VGD16"/>
      <c r="VGK16"/>
      <c r="VGR16"/>
      <c r="VGY16"/>
      <c r="VHF16"/>
      <c r="VHM16"/>
      <c r="VHT16"/>
      <c r="VIA16"/>
      <c r="VIH16"/>
      <c r="VIO16"/>
      <c r="VIV16"/>
      <c r="VJC16"/>
      <c r="VJJ16"/>
      <c r="VJQ16"/>
      <c r="VJX16"/>
      <c r="VKE16"/>
      <c r="VKL16"/>
      <c r="VKS16"/>
      <c r="VKZ16"/>
      <c r="VLG16"/>
      <c r="VLN16"/>
      <c r="VLU16"/>
      <c r="VMB16"/>
      <c r="VMI16"/>
      <c r="VMP16"/>
      <c r="VMW16"/>
      <c r="VND16"/>
      <c r="VNK16"/>
      <c r="VNR16"/>
      <c r="VNY16"/>
      <c r="VOF16"/>
      <c r="VOM16"/>
      <c r="VOT16"/>
      <c r="VPA16"/>
      <c r="VPH16"/>
      <c r="VPO16"/>
      <c r="VPV16"/>
      <c r="VQC16"/>
      <c r="VQJ16"/>
      <c r="VQQ16"/>
      <c r="VQX16"/>
      <c r="VRE16"/>
      <c r="VRL16"/>
      <c r="VRS16"/>
      <c r="VRZ16"/>
      <c r="VSG16"/>
      <c r="VSN16"/>
      <c r="VSU16"/>
      <c r="VTB16"/>
      <c r="VTI16"/>
      <c r="VTP16"/>
      <c r="VTW16"/>
      <c r="VUD16"/>
      <c r="VUK16"/>
      <c r="VUR16"/>
      <c r="VUY16"/>
      <c r="VVF16"/>
      <c r="VVM16"/>
      <c r="VVT16"/>
      <c r="VWA16"/>
      <c r="VWH16"/>
      <c r="VWO16"/>
      <c r="VWV16"/>
      <c r="VXC16"/>
      <c r="VXJ16"/>
      <c r="VXQ16"/>
      <c r="VXX16"/>
      <c r="VYE16"/>
      <c r="VYL16"/>
      <c r="VYS16"/>
      <c r="VYZ16"/>
      <c r="VZG16"/>
      <c r="VZN16"/>
      <c r="VZU16"/>
      <c r="WAB16"/>
      <c r="WAI16"/>
      <c r="WAP16"/>
      <c r="WAW16"/>
      <c r="WBD16"/>
      <c r="WBK16"/>
      <c r="WBR16"/>
      <c r="WBY16"/>
      <c r="WCF16"/>
      <c r="WCM16"/>
      <c r="WCT16"/>
      <c r="WDA16"/>
      <c r="WDH16"/>
      <c r="WDO16"/>
      <c r="WDV16"/>
      <c r="WEC16"/>
      <c r="WEJ16"/>
      <c r="WEQ16"/>
      <c r="WEX16"/>
      <c r="WFE16"/>
      <c r="WFL16"/>
      <c r="WFS16"/>
      <c r="WFZ16"/>
      <c r="WGG16"/>
      <c r="WGN16"/>
      <c r="WGU16"/>
      <c r="WHB16"/>
      <c r="WHI16"/>
      <c r="WHP16"/>
      <c r="WHW16"/>
      <c r="WID16"/>
      <c r="WIK16"/>
      <c r="WIR16"/>
      <c r="WIY16"/>
      <c r="WJF16"/>
      <c r="WJM16"/>
      <c r="WJT16"/>
      <c r="WKA16"/>
      <c r="WKH16"/>
      <c r="WKO16"/>
      <c r="WKV16"/>
      <c r="WLC16"/>
      <c r="WLJ16"/>
      <c r="WLQ16"/>
      <c r="WLX16"/>
      <c r="WME16"/>
      <c r="WML16"/>
      <c r="WMS16"/>
      <c r="WMZ16"/>
      <c r="WNG16"/>
      <c r="WNN16"/>
      <c r="WNU16"/>
      <c r="WOB16"/>
      <c r="WOI16"/>
      <c r="WOP16"/>
      <c r="WOW16"/>
      <c r="WPD16"/>
      <c r="WPK16"/>
      <c r="WPR16"/>
      <c r="WPY16"/>
      <c r="WQF16"/>
      <c r="WQM16"/>
      <c r="WQT16"/>
      <c r="WRA16"/>
      <c r="WRH16"/>
      <c r="WRO16"/>
      <c r="WRV16"/>
      <c r="WSC16"/>
      <c r="WSJ16"/>
      <c r="WSQ16"/>
      <c r="WSX16"/>
      <c r="WTE16"/>
      <c r="WTL16"/>
      <c r="WTS16"/>
      <c r="WTZ16"/>
      <c r="WUG16"/>
      <c r="WUN16"/>
      <c r="WUU16"/>
      <c r="WVB16"/>
      <c r="WVI16"/>
      <c r="WVP16"/>
      <c r="WVW16"/>
      <c r="WWD16"/>
      <c r="WWK16"/>
      <c r="WWR16"/>
      <c r="WWY16"/>
      <c r="WXF16"/>
      <c r="WXM16"/>
      <c r="WXT16"/>
      <c r="WYA16"/>
      <c r="WYH16"/>
      <c r="WYO16"/>
      <c r="WYV16"/>
      <c r="WZC16"/>
      <c r="WZJ16"/>
      <c r="WZQ16"/>
      <c r="WZX16"/>
      <c r="XAE16"/>
      <c r="XAL16"/>
      <c r="XAS16"/>
      <c r="XAZ16"/>
      <c r="XBG16"/>
      <c r="XBN16"/>
      <c r="XBU16"/>
      <c r="XCB16"/>
      <c r="XCI16"/>
      <c r="XCP16"/>
      <c r="XCW16"/>
      <c r="XDD16"/>
      <c r="XDK16"/>
      <c r="XDR16"/>
      <c r="XDY16"/>
      <c r="XEF16"/>
      <c r="XEM16"/>
      <c r="XET16"/>
      <c r="XFA16"/>
    </row>
    <row r="17" spans="1:9" x14ac:dyDescent="0.2">
      <c r="A17" t="s">
        <v>1</v>
      </c>
      <c r="B17" s="19">
        <v>82959.010108184826</v>
      </c>
      <c r="C17" s="19">
        <v>85728.010200996403</v>
      </c>
      <c r="D17" s="19">
        <v>75187.760108451854</v>
      </c>
      <c r="E17" s="19">
        <v>89930.520091705315</v>
      </c>
      <c r="F17" s="19">
        <v>87029.110167160063</v>
      </c>
      <c r="G17" s="19">
        <v>79084.54010431291</v>
      </c>
      <c r="H17" s="10">
        <v>84166.882135299689</v>
      </c>
      <c r="I17" s="11">
        <v>-6.0384107169573285E-2</v>
      </c>
    </row>
    <row r="18" spans="1:9" x14ac:dyDescent="0.2">
      <c r="A18" s="23" t="s">
        <v>2</v>
      </c>
      <c r="B18" s="24">
        <v>0.34962181880155246</v>
      </c>
      <c r="C18" s="24">
        <v>0.35094702337615119</v>
      </c>
      <c r="D18" s="24">
        <v>0.37892776641975473</v>
      </c>
      <c r="E18" s="24">
        <v>0.3242247456176931</v>
      </c>
      <c r="F18" s="24">
        <v>0.31098571441228784</v>
      </c>
      <c r="G18" s="24">
        <v>0.34040382563382782</v>
      </c>
      <c r="H18" s="25">
        <v>0.34171043610438928</v>
      </c>
      <c r="I18" s="26">
        <v>-7.3994798822731135E-3</v>
      </c>
    </row>
    <row r="21" spans="1:9" x14ac:dyDescent="0.2">
      <c r="G21" s="7"/>
    </row>
    <row r="25" spans="1:9" x14ac:dyDescent="0.2">
      <c r="C25" s="3"/>
      <c r="D25" s="3"/>
      <c r="E25" s="3"/>
      <c r="F25" s="3"/>
      <c r="G25" s="3"/>
      <c r="H25" s="3"/>
    </row>
    <row r="30" spans="1:9" x14ac:dyDescent="0.2">
      <c r="A30" s="1" t="s">
        <v>3</v>
      </c>
      <c r="B30" t="s">
        <v>19</v>
      </c>
    </row>
    <row r="31" spans="1:9" x14ac:dyDescent="0.2">
      <c r="G31" s="22" t="s">
        <v>25</v>
      </c>
    </row>
    <row r="32" spans="1:9" x14ac:dyDescent="0.2">
      <c r="B32" s="2" t="s">
        <v>13</v>
      </c>
      <c r="C32" s="2" t="s">
        <v>14</v>
      </c>
      <c r="D32" s="2" t="s">
        <v>17</v>
      </c>
      <c r="E32" s="2" t="s">
        <v>16</v>
      </c>
      <c r="F32" s="2" t="s">
        <v>15</v>
      </c>
      <c r="G32" s="2" t="s">
        <v>24</v>
      </c>
      <c r="H32" s="8" t="s">
        <v>8</v>
      </c>
      <c r="I32" s="9" t="s">
        <v>9</v>
      </c>
    </row>
    <row r="33" spans="1:9" x14ac:dyDescent="0.2">
      <c r="A33" t="s">
        <v>22</v>
      </c>
      <c r="B33" s="16">
        <f>B34/B35</f>
        <v>563361.70212765958</v>
      </c>
      <c r="C33" s="16">
        <f t="shared" ref="C33:G33" si="1">C34/C35</f>
        <v>505725.49019607849</v>
      </c>
      <c r="D33" s="16">
        <f t="shared" si="1"/>
        <v>502934.78260869568</v>
      </c>
      <c r="E33" s="16">
        <f t="shared" si="1"/>
        <v>453625</v>
      </c>
      <c r="F33" s="16">
        <f t="shared" si="1"/>
        <v>367589.28571428568</v>
      </c>
      <c r="G33" s="16">
        <f t="shared" si="1"/>
        <v>355800</v>
      </c>
      <c r="H33" s="14">
        <f>AVERAGE(B33:G33)</f>
        <v>458172.71010778658</v>
      </c>
      <c r="I33" s="11">
        <f>(G33-H33)/H33</f>
        <v>-0.22343694386272608</v>
      </c>
    </row>
    <row r="34" spans="1:9" x14ac:dyDescent="0.2">
      <c r="A34" t="s">
        <v>6</v>
      </c>
      <c r="B34" s="16">
        <v>26478</v>
      </c>
      <c r="C34" s="16">
        <v>25792</v>
      </c>
      <c r="D34" s="16">
        <v>23135</v>
      </c>
      <c r="E34" s="17">
        <v>21774</v>
      </c>
      <c r="F34" s="17">
        <v>20585</v>
      </c>
      <c r="G34" s="17">
        <v>19569</v>
      </c>
      <c r="H34" s="14">
        <f>AVERAGE(B34:G34)</f>
        <v>22888.833333333332</v>
      </c>
      <c r="I34" s="11">
        <f>(G34-H34)/H34</f>
        <v>-0.14504161417867514</v>
      </c>
    </row>
    <row r="35" spans="1:9" x14ac:dyDescent="0.2">
      <c r="A35" t="s">
        <v>23</v>
      </c>
      <c r="B35" s="18">
        <v>4.7E-2</v>
      </c>
      <c r="C35" s="18">
        <v>5.0999999999999997E-2</v>
      </c>
      <c r="D35" s="18">
        <v>4.5999999999999999E-2</v>
      </c>
      <c r="E35" s="18">
        <v>4.8000000000000001E-2</v>
      </c>
      <c r="F35" s="18">
        <v>5.6000000000000001E-2</v>
      </c>
      <c r="G35" s="18">
        <v>5.5E-2</v>
      </c>
      <c r="H35" s="12">
        <f>AVERAGE(B35:G35)</f>
        <v>5.0499999999999996E-2</v>
      </c>
      <c r="I35" s="11">
        <f>(G35-H35)/H35</f>
        <v>8.9108910891089188E-2</v>
      </c>
    </row>
    <row r="36" spans="1:9" x14ac:dyDescent="0.2">
      <c r="A36" t="s">
        <v>0</v>
      </c>
      <c r="B36" s="19">
        <v>11047.400000000003</v>
      </c>
      <c r="C36" s="19">
        <v>10881.59</v>
      </c>
      <c r="D36" s="19">
        <v>9566.0799999999981</v>
      </c>
      <c r="E36" s="19">
        <v>8451.86</v>
      </c>
      <c r="F36" s="19">
        <v>7786.2</v>
      </c>
      <c r="G36" s="19">
        <v>8306.9400000000041</v>
      </c>
      <c r="H36" s="10">
        <v>9546.6260000000002</v>
      </c>
      <c r="I36" s="11">
        <v>-0.12985593025221645</v>
      </c>
    </row>
    <row r="37" spans="1:9" x14ac:dyDescent="0.2">
      <c r="A37" t="s">
        <v>11</v>
      </c>
      <c r="B37" s="20">
        <v>0.4172293979907849</v>
      </c>
      <c r="C37" s="20">
        <v>0.4218978753101737</v>
      </c>
      <c r="D37" s="20">
        <v>0.41348951804625017</v>
      </c>
      <c r="E37" s="20">
        <v>0.38816294663359974</v>
      </c>
      <c r="F37" s="20">
        <v>0.37824629584649017</v>
      </c>
      <c r="G37" s="20">
        <v>0.42449486432623046</v>
      </c>
      <c r="H37" s="13">
        <v>0.40380520676545978</v>
      </c>
      <c r="I37" s="11">
        <v>5.1236728041468158E-2</v>
      </c>
    </row>
    <row r="38" spans="1:9" x14ac:dyDescent="0.2">
      <c r="A38" t="s">
        <v>7</v>
      </c>
      <c r="B38" s="16">
        <v>472</v>
      </c>
      <c r="C38" s="16">
        <v>442</v>
      </c>
      <c r="D38" s="16">
        <v>355</v>
      </c>
      <c r="E38" s="16">
        <v>420</v>
      </c>
      <c r="F38" s="16">
        <v>412</v>
      </c>
      <c r="G38" s="16">
        <v>362</v>
      </c>
      <c r="H38" s="15">
        <v>420.2</v>
      </c>
      <c r="I38" s="11">
        <v>-0.13850547358400758</v>
      </c>
    </row>
    <row r="39" spans="1:9" x14ac:dyDescent="0.2">
      <c r="A39" t="s">
        <v>10</v>
      </c>
      <c r="B39" s="21">
        <v>1.7826119797567791E-2</v>
      </c>
      <c r="C39" s="21">
        <v>1.7137096774193547E-2</v>
      </c>
      <c r="D39" s="21">
        <v>1.5344715798573589E-2</v>
      </c>
      <c r="E39" s="21">
        <v>1.9289060347203086E-2</v>
      </c>
      <c r="F39" s="21">
        <v>2.0014573718727228E-2</v>
      </c>
      <c r="G39" s="21">
        <v>1.8498645817364198E-2</v>
      </c>
      <c r="H39" s="12">
        <v>1.7922313287253046E-2</v>
      </c>
      <c r="I39" s="11">
        <v>3.2157262339625479E-2</v>
      </c>
    </row>
    <row r="40" spans="1:9" x14ac:dyDescent="0.2">
      <c r="A40" t="s">
        <v>1</v>
      </c>
      <c r="B40" s="19">
        <v>28915.190074768067</v>
      </c>
      <c r="C40" s="19">
        <v>29010.700112152103</v>
      </c>
      <c r="D40" s="19">
        <v>22933.070068702698</v>
      </c>
      <c r="E40" s="19">
        <v>26824.590055351258</v>
      </c>
      <c r="F40" s="19">
        <v>29092.65011413574</v>
      </c>
      <c r="G40" s="19">
        <v>23800.360036468508</v>
      </c>
      <c r="H40" s="10">
        <v>27355.240085021971</v>
      </c>
      <c r="I40" s="11">
        <v>-0.12995243461598768</v>
      </c>
    </row>
    <row r="41" spans="1:9" x14ac:dyDescent="0.2">
      <c r="A41" s="23" t="s">
        <v>2</v>
      </c>
      <c r="B41" s="24">
        <v>0.38206216080316102</v>
      </c>
      <c r="C41" s="24">
        <v>0.37508884507898799</v>
      </c>
      <c r="D41" s="24">
        <v>0.41713036986945123</v>
      </c>
      <c r="E41" s="24">
        <v>0.31507881322920467</v>
      </c>
      <c r="F41" s="24">
        <v>0.26763460769140401</v>
      </c>
      <c r="G41" s="24">
        <v>0.34902581252012799</v>
      </c>
      <c r="H41" s="25">
        <v>0.34898710339695171</v>
      </c>
      <c r="I41" s="26">
        <v>-6.7534258462477346E-3</v>
      </c>
    </row>
    <row r="51" spans="1:9" x14ac:dyDescent="0.2">
      <c r="A51" s="1" t="s">
        <v>3</v>
      </c>
      <c r="B51" t="s">
        <v>20</v>
      </c>
    </row>
    <row r="52" spans="1:9" x14ac:dyDescent="0.2">
      <c r="G52" s="22" t="s">
        <v>25</v>
      </c>
    </row>
    <row r="53" spans="1:9" x14ac:dyDescent="0.2">
      <c r="B53" s="2" t="s">
        <v>13</v>
      </c>
      <c r="C53" s="2" t="s">
        <v>14</v>
      </c>
      <c r="D53" s="2" t="s">
        <v>17</v>
      </c>
      <c r="E53" s="2" t="s">
        <v>16</v>
      </c>
      <c r="F53" s="2" t="s">
        <v>15</v>
      </c>
      <c r="G53" s="2" t="s">
        <v>24</v>
      </c>
      <c r="H53" s="8" t="s">
        <v>8</v>
      </c>
      <c r="I53" s="9" t="s">
        <v>9</v>
      </c>
    </row>
    <row r="54" spans="1:9" x14ac:dyDescent="0.2">
      <c r="A54" t="s">
        <v>22</v>
      </c>
      <c r="B54" s="16">
        <f>B55/B56</f>
        <v>114333.33333333333</v>
      </c>
      <c r="C54" s="16">
        <f t="shared" ref="C54:G54" si="2">C55/C56</f>
        <v>113611.11111111112</v>
      </c>
      <c r="D54" s="16">
        <f t="shared" si="2"/>
        <v>114558.82352941176</v>
      </c>
      <c r="E54" s="16">
        <f t="shared" si="2"/>
        <v>117210.52631578948</v>
      </c>
      <c r="F54" s="16">
        <f t="shared" si="2"/>
        <v>122636.36363636363</v>
      </c>
      <c r="G54" s="16">
        <f t="shared" si="2"/>
        <v>91634.146341463405</v>
      </c>
      <c r="H54" s="14">
        <f>AVERAGE(B54:G54)</f>
        <v>112330.71737791212</v>
      </c>
      <c r="I54" s="11">
        <f>(G54-H54)/H54</f>
        <v>-0.18424676276943583</v>
      </c>
    </row>
    <row r="55" spans="1:9" x14ac:dyDescent="0.2">
      <c r="A55" t="s">
        <v>6</v>
      </c>
      <c r="B55" s="16">
        <v>4459</v>
      </c>
      <c r="C55" s="16">
        <v>4090</v>
      </c>
      <c r="D55" s="16">
        <v>3895</v>
      </c>
      <c r="E55" s="17">
        <v>4454</v>
      </c>
      <c r="F55" s="17">
        <v>4047</v>
      </c>
      <c r="G55" s="17">
        <v>3757</v>
      </c>
      <c r="H55" s="14">
        <f>AVERAGE(B55:G55)</f>
        <v>4117</v>
      </c>
      <c r="I55" s="11">
        <f>(G55-H55)/H55</f>
        <v>-8.7442312363371383E-2</v>
      </c>
    </row>
    <row r="56" spans="1:9" x14ac:dyDescent="0.2">
      <c r="A56" t="s">
        <v>23</v>
      </c>
      <c r="B56" s="18">
        <v>3.9E-2</v>
      </c>
      <c r="C56" s="18">
        <v>3.5999999999999997E-2</v>
      </c>
      <c r="D56" s="18">
        <v>3.4000000000000002E-2</v>
      </c>
      <c r="E56" s="18">
        <v>3.7999999999999999E-2</v>
      </c>
      <c r="F56" s="18">
        <v>3.3000000000000002E-2</v>
      </c>
      <c r="G56" s="18">
        <v>4.1000000000000002E-2</v>
      </c>
      <c r="H56" s="12">
        <f>AVERAGE(B56:G56)</f>
        <v>3.6833333333333336E-2</v>
      </c>
      <c r="I56" s="11">
        <f>(G56-H56)/H56</f>
        <v>0.11312217194570133</v>
      </c>
    </row>
    <row r="57" spans="1:9" x14ac:dyDescent="0.2">
      <c r="A57" t="s">
        <v>0</v>
      </c>
      <c r="B57" s="19">
        <v>1611.9299999999998</v>
      </c>
      <c r="C57" s="19">
        <v>1471.9699999999996</v>
      </c>
      <c r="D57" s="19">
        <v>1445.1300000000006</v>
      </c>
      <c r="E57" s="19">
        <v>1586.7799999999995</v>
      </c>
      <c r="F57" s="19">
        <v>1413.7800000000002</v>
      </c>
      <c r="G57" s="19">
        <v>1469.4399999999998</v>
      </c>
      <c r="H57" s="10">
        <v>1505.9180000000001</v>
      </c>
      <c r="I57" s="11">
        <v>-2.4223098468841124E-2</v>
      </c>
    </row>
    <row r="58" spans="1:9" x14ac:dyDescent="0.2">
      <c r="A58" t="s">
        <v>11</v>
      </c>
      <c r="B58" s="20">
        <v>0.36150033639829554</v>
      </c>
      <c r="C58" s="20">
        <v>0.35989486552567229</v>
      </c>
      <c r="D58" s="20">
        <v>0.37102182284980761</v>
      </c>
      <c r="E58" s="20">
        <v>0.3562595419847327</v>
      </c>
      <c r="F58" s="20">
        <v>0.34934025203854713</v>
      </c>
      <c r="G58" s="20">
        <v>0.39112057492680324</v>
      </c>
      <c r="H58" s="13">
        <v>0.35960336375941104</v>
      </c>
      <c r="I58" s="11">
        <v>8.7644372505031598E-2</v>
      </c>
    </row>
    <row r="59" spans="1:9" x14ac:dyDescent="0.2">
      <c r="A59" t="s">
        <v>7</v>
      </c>
      <c r="B59" s="16">
        <v>177</v>
      </c>
      <c r="C59" s="16">
        <v>164</v>
      </c>
      <c r="D59" s="16">
        <v>160</v>
      </c>
      <c r="E59" s="16">
        <v>195</v>
      </c>
      <c r="F59" s="16">
        <v>165</v>
      </c>
      <c r="G59" s="16">
        <v>175</v>
      </c>
      <c r="H59" s="15">
        <v>172.2</v>
      </c>
      <c r="I59" s="11">
        <v>1.6260162601626084E-2</v>
      </c>
    </row>
    <row r="60" spans="1:9" x14ac:dyDescent="0.2">
      <c r="A60" t="s">
        <v>10</v>
      </c>
      <c r="B60" s="21">
        <v>3.9694998878672345E-2</v>
      </c>
      <c r="C60" s="21">
        <v>4.0097799511002445E-2</v>
      </c>
      <c r="D60" s="21">
        <v>4.1078305519897301E-2</v>
      </c>
      <c r="E60" s="21">
        <v>4.3780871127076786E-2</v>
      </c>
      <c r="F60" s="21">
        <v>4.0770941438102296E-2</v>
      </c>
      <c r="G60" s="21">
        <v>4.6579717859994679E-2</v>
      </c>
      <c r="H60" s="12">
        <v>4.1084583294950239E-2</v>
      </c>
      <c r="I60" s="11">
        <v>0.13375174151321756</v>
      </c>
    </row>
    <row r="61" spans="1:9" x14ac:dyDescent="0.2">
      <c r="A61" t="s">
        <v>1</v>
      </c>
      <c r="B61" s="19">
        <v>4656.16</v>
      </c>
      <c r="C61" s="19">
        <v>3974.33</v>
      </c>
      <c r="D61" s="19">
        <v>4055.5400007629396</v>
      </c>
      <c r="E61" s="19">
        <v>5084.8999987030029</v>
      </c>
      <c r="F61" s="19">
        <v>4323.2499997711175</v>
      </c>
      <c r="G61" s="19">
        <v>3814.2100012207034</v>
      </c>
      <c r="H61" s="10">
        <v>4418.8359998474116</v>
      </c>
      <c r="I61" s="11">
        <v>-0.13682924612897759</v>
      </c>
    </row>
    <row r="62" spans="1:9" x14ac:dyDescent="0.2">
      <c r="A62" s="23" t="s">
        <v>2</v>
      </c>
      <c r="B62" s="24">
        <v>0.34619300024054156</v>
      </c>
      <c r="C62" s="24">
        <v>0.37036934527329124</v>
      </c>
      <c r="D62" s="24">
        <v>0.35633479135408319</v>
      </c>
      <c r="E62" s="24">
        <v>0.3120572676758121</v>
      </c>
      <c r="F62" s="24">
        <v>0.32701786851901898</v>
      </c>
      <c r="G62" s="24">
        <v>0.38525408919008625</v>
      </c>
      <c r="H62" s="25">
        <v>0.34079517774635709</v>
      </c>
      <c r="I62" s="26">
        <v>0.12517619371504274</v>
      </c>
    </row>
    <row r="72" spans="1:9" x14ac:dyDescent="0.2">
      <c r="A72" s="1" t="s">
        <v>3</v>
      </c>
      <c r="B72" t="s">
        <v>21</v>
      </c>
    </row>
    <row r="73" spans="1:9" x14ac:dyDescent="0.2">
      <c r="G73" s="22" t="s">
        <v>25</v>
      </c>
    </row>
    <row r="74" spans="1:9" x14ac:dyDescent="0.2">
      <c r="B74" s="2" t="s">
        <v>13</v>
      </c>
      <c r="C74" s="2" t="s">
        <v>14</v>
      </c>
      <c r="D74" s="2" t="s">
        <v>17</v>
      </c>
      <c r="E74" s="2" t="s">
        <v>16</v>
      </c>
      <c r="F74" s="2" t="s">
        <v>15</v>
      </c>
      <c r="G74" s="2" t="s">
        <v>24</v>
      </c>
      <c r="H74" s="8" t="s">
        <v>8</v>
      </c>
      <c r="I74" s="9" t="s">
        <v>9</v>
      </c>
    </row>
    <row r="75" spans="1:9" x14ac:dyDescent="0.2">
      <c r="A75" t="s">
        <v>22</v>
      </c>
      <c r="B75" s="16">
        <f>B76/B77</f>
        <v>74710.526315789481</v>
      </c>
      <c r="C75" s="16">
        <f t="shared" ref="C75:G75" si="3">C76/C77</f>
        <v>57522.727272727279</v>
      </c>
      <c r="D75" s="16">
        <f t="shared" si="3"/>
        <v>82093.75</v>
      </c>
      <c r="E75" s="16">
        <f t="shared" si="3"/>
        <v>67051.282051282047</v>
      </c>
      <c r="F75" s="16">
        <f t="shared" si="3"/>
        <v>50422.222222222226</v>
      </c>
      <c r="G75" s="16">
        <f t="shared" si="3"/>
        <v>46829.268292682922</v>
      </c>
      <c r="H75" s="14">
        <f>AVERAGE(B75:G75)</f>
        <v>63104.962692450667</v>
      </c>
      <c r="I75" s="11">
        <f>(G75-H75)/H75</f>
        <v>-0.25791465053373414</v>
      </c>
    </row>
    <row r="76" spans="1:9" x14ac:dyDescent="0.2">
      <c r="A76" t="s">
        <v>6</v>
      </c>
      <c r="B76" s="16">
        <v>2839</v>
      </c>
      <c r="C76" s="16">
        <v>2531</v>
      </c>
      <c r="D76" s="16">
        <v>2627</v>
      </c>
      <c r="E76" s="17">
        <v>2615</v>
      </c>
      <c r="F76" s="17">
        <v>2269</v>
      </c>
      <c r="G76" s="17">
        <v>1920</v>
      </c>
      <c r="H76" s="14">
        <f>AVERAGE(B76:G76)</f>
        <v>2466.8333333333335</v>
      </c>
      <c r="I76" s="11">
        <f>(G76-H76)/H76</f>
        <v>-0.22167421120194586</v>
      </c>
    </row>
    <row r="77" spans="1:9" x14ac:dyDescent="0.2">
      <c r="A77" t="s">
        <v>23</v>
      </c>
      <c r="B77" s="18">
        <f>0.038</f>
        <v>3.7999999999999999E-2</v>
      </c>
      <c r="C77" s="18">
        <v>4.3999999999999997E-2</v>
      </c>
      <c r="D77" s="18">
        <v>3.2000000000000001E-2</v>
      </c>
      <c r="E77" s="18">
        <v>3.9E-2</v>
      </c>
      <c r="F77" s="18">
        <v>4.4999999999999998E-2</v>
      </c>
      <c r="G77" s="18">
        <v>4.1000000000000002E-2</v>
      </c>
      <c r="H77" s="12">
        <f>AVERAGE(B77:G77)</f>
        <v>3.9833333333333339E-2</v>
      </c>
      <c r="I77" s="11">
        <f>(G77-H77)/H77</f>
        <v>2.9288702928870199E-2</v>
      </c>
    </row>
    <row r="78" spans="1:9" x14ac:dyDescent="0.2">
      <c r="A78" t="s">
        <v>0</v>
      </c>
      <c r="B78" s="19">
        <v>1592.2800000000002</v>
      </c>
      <c r="C78" s="19">
        <v>1502.3099999999997</v>
      </c>
      <c r="D78" s="19">
        <v>1527.0800000000006</v>
      </c>
      <c r="E78" s="19">
        <v>1428.5999999999997</v>
      </c>
      <c r="F78" s="19">
        <v>1278.1800000000003</v>
      </c>
      <c r="G78" s="19">
        <v>1233.2900000000004</v>
      </c>
      <c r="H78" s="10">
        <v>1465.69</v>
      </c>
      <c r="I78" s="11">
        <v>-0.15856013208795833</v>
      </c>
    </row>
    <row r="79" spans="1:9" x14ac:dyDescent="0.2">
      <c r="A79" t="s">
        <v>11</v>
      </c>
      <c r="B79" s="20">
        <v>0.56085945755547739</v>
      </c>
      <c r="C79" s="20">
        <v>0.5935638087712366</v>
      </c>
      <c r="D79" s="20">
        <v>0.5813018652455274</v>
      </c>
      <c r="E79" s="20">
        <v>0.54630975143403426</v>
      </c>
      <c r="F79" s="20">
        <v>0.56332304980167491</v>
      </c>
      <c r="G79" s="20">
        <v>0.64233854166666693</v>
      </c>
      <c r="H79" s="13">
        <v>0.56907158656159007</v>
      </c>
      <c r="I79" s="11">
        <v>0.12874822225401558</v>
      </c>
    </row>
    <row r="80" spans="1:9" x14ac:dyDescent="0.2">
      <c r="A80" t="s">
        <v>7</v>
      </c>
      <c r="B80" s="16">
        <v>70</v>
      </c>
      <c r="C80" s="16">
        <v>80</v>
      </c>
      <c r="D80" s="16">
        <v>62</v>
      </c>
      <c r="E80" s="16">
        <v>91</v>
      </c>
      <c r="F80" s="16">
        <v>68</v>
      </c>
      <c r="G80" s="16">
        <v>57</v>
      </c>
      <c r="H80" s="15">
        <v>74.2</v>
      </c>
      <c r="I80" s="11">
        <v>-0.23180592991913748</v>
      </c>
    </row>
    <row r="81" spans="1:9" x14ac:dyDescent="0.2">
      <c r="A81" t="s">
        <v>10</v>
      </c>
      <c r="B81" s="21">
        <v>2.4656569214512151E-2</v>
      </c>
      <c r="C81" s="21">
        <v>3.1608060055314108E-2</v>
      </c>
      <c r="D81" s="21">
        <v>2.3601065854586982E-2</v>
      </c>
      <c r="E81" s="21">
        <v>3.4799235181644357E-2</v>
      </c>
      <c r="F81" s="21">
        <v>2.996914940502424E-2</v>
      </c>
      <c r="G81" s="21">
        <v>2.9687499999999999E-2</v>
      </c>
      <c r="H81" s="12">
        <v>2.8926815942216366E-2</v>
      </c>
      <c r="I81" s="11">
        <v>2.629684716434607E-2</v>
      </c>
    </row>
    <row r="82" spans="1:9" x14ac:dyDescent="0.2">
      <c r="A82" t="s">
        <v>1</v>
      </c>
      <c r="B82" s="19">
        <v>3522.2700093841549</v>
      </c>
      <c r="C82" s="19">
        <v>3942.1900213623044</v>
      </c>
      <c r="D82" s="19">
        <v>2742.4700045013428</v>
      </c>
      <c r="E82" s="19">
        <v>4420.0500139617925</v>
      </c>
      <c r="F82" s="19">
        <v>3742.2800160980223</v>
      </c>
      <c r="G82" s="19">
        <v>2765.2300148010254</v>
      </c>
      <c r="H82" s="10">
        <v>3673.8520130615229</v>
      </c>
      <c r="I82" s="11">
        <v>-0.24732133875564508</v>
      </c>
    </row>
    <row r="83" spans="1:9" x14ac:dyDescent="0.2">
      <c r="A83" s="23" t="s">
        <v>2</v>
      </c>
      <c r="B83" s="24">
        <v>0.45206074371294425</v>
      </c>
      <c r="C83" s="24">
        <v>0.38108513081793194</v>
      </c>
      <c r="D83" s="24">
        <v>0.55682650949455548</v>
      </c>
      <c r="E83" s="24">
        <v>0.3232090124517647</v>
      </c>
      <c r="F83" s="24">
        <v>0.34155113847753305</v>
      </c>
      <c r="G83" s="24">
        <v>0.4459990645981553</v>
      </c>
      <c r="H83" s="25">
        <v>0.3989518344204071</v>
      </c>
      <c r="I83" s="26">
        <v>8.5297129944899922E-2</v>
      </c>
    </row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</sheetData>
  <conditionalFormatting sqref="A10:G18">
    <cfRule type="expression" dxfId="3" priority="6" stopIfTrue="1">
      <formula>MOD(ROW(),2)</formula>
    </cfRule>
  </conditionalFormatting>
  <conditionalFormatting sqref="A33:G41">
    <cfRule type="expression" dxfId="2" priority="4" stopIfTrue="1">
      <formula>MOD(ROW(),2)</formula>
    </cfRule>
  </conditionalFormatting>
  <conditionalFormatting sqref="A54:G62">
    <cfRule type="expression" dxfId="1" priority="3" stopIfTrue="1">
      <formula>MOD(ROW(),2)</formula>
    </cfRule>
  </conditionalFormatting>
  <conditionalFormatting sqref="A75:G83">
    <cfRule type="expression" dxfId="0" priority="1" stopIfTrue="1">
      <formula>MOD(ROW(),2)</formula>
    </cfRule>
  </conditionalFormatting>
  <dataValidations disablePrompts="1" count="1">
    <dataValidation type="list" allowBlank="1" showInputMessage="1" showErrorMessage="1" sqref="B7" xr:uid="{DFD66209-F2D0-E944-AA56-644DB08487EB}">
      <formula1>#REF!</formula1>
    </dataValidation>
  </dataValidation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by 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2020-06-05T02:45:35Z</dcterms:created>
  <dcterms:modified xsi:type="dcterms:W3CDTF">2023-04-21T20:40:29Z</dcterms:modified>
</cp:coreProperties>
</file>