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Blockchain\Ronin\"/>
    </mc:Choice>
  </mc:AlternateContent>
  <xr:revisionPtr revIDLastSave="0" documentId="13_ncr:1_{05E5FD21-82A7-4846-B26B-30CAA3F36F4D}" xr6:coauthVersionLast="47" xr6:coauthVersionMax="47" xr10:uidLastSave="{00000000-0000-0000-0000-000000000000}"/>
  <bookViews>
    <workbookView xWindow="2856" yWindow="2328" windowWidth="17280" windowHeight="9420" xr2:uid="{D183D667-FDAD-4890-A219-7C035C28E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H9" i="1"/>
  <c r="H13" i="1" s="1"/>
  <c r="C13" i="1" l="1"/>
  <c r="C16" i="1" s="1"/>
  <c r="C14" i="1"/>
  <c r="C17" i="1"/>
  <c r="H12" i="1"/>
  <c r="G19" i="1"/>
</calcChain>
</file>

<file path=xl/sharedStrings.xml><?xml version="1.0" encoding="utf-8"?>
<sst xmlns="http://schemas.openxmlformats.org/spreadsheetml/2006/main" count="16" uniqueCount="13">
  <si>
    <t>Cats</t>
  </si>
  <si>
    <t>Kittens</t>
  </si>
  <si>
    <t>Honour</t>
  </si>
  <si>
    <t>Total deployment cost</t>
  </si>
  <si>
    <t>Contract</t>
  </si>
  <si>
    <t>Execution cost [gas]</t>
  </si>
  <si>
    <t>Whitelisting 500 addresses</t>
  </si>
  <si>
    <t>Cost on ETH</t>
  </si>
  <si>
    <t>Cost on Polygon</t>
  </si>
  <si>
    <t>eth</t>
  </si>
  <si>
    <t>gas</t>
  </si>
  <si>
    <t>2 x setHonourTokenAddress</t>
  </si>
  <si>
    <t>3 x transferOwnership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</si>
</sst>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30B5-FC7D-40EB-A04D-A68E7BD8951D}">
  <dimension ref="B4:H19"/>
  <sheetViews>
    <sheetView tabSelected="1" topLeftCell="A4" workbookViewId="0">
      <selection activeCell="E17" sqref="E17"/>
    </sheetView>
  </sheetViews>
  <sheetFormatPr defaultRowHeight="14.4" x14ac:dyDescent="0.3"/>
  <cols>
    <col min="2" max="2" width="24" customWidth="1"/>
    <col min="3" max="3" width="19.33203125" customWidth="1"/>
    <col min="7" max="7" width="23.6640625" customWidth="1"/>
    <col min="8" max="8" width="13.109375" customWidth="1"/>
  </cols>
  <sheetData>
    <row r="4" spans="2:8" x14ac:dyDescent="0.3">
      <c r="B4" s="1" t="s">
        <v>4</v>
      </c>
      <c r="C4" s="1" t="s">
        <v>5</v>
      </c>
    </row>
    <row r="5" spans="2:8" x14ac:dyDescent="0.3">
      <c r="B5" s="1"/>
      <c r="C5" s="1"/>
    </row>
    <row r="6" spans="2:8" x14ac:dyDescent="0.3">
      <c r="B6" s="3" t="s">
        <v>11</v>
      </c>
      <c r="C6" s="3">
        <f>2*46434</f>
        <v>92868</v>
      </c>
    </row>
    <row r="7" spans="2:8" x14ac:dyDescent="0.3">
      <c r="B7" s="3" t="s">
        <v>12</v>
      </c>
      <c r="C7" s="3">
        <f>29100*3</f>
        <v>87300</v>
      </c>
    </row>
    <row r="9" spans="2:8" x14ac:dyDescent="0.3">
      <c r="B9" t="s">
        <v>0</v>
      </c>
      <c r="C9">
        <v>4716627</v>
      </c>
      <c r="G9" t="s">
        <v>6</v>
      </c>
      <c r="H9">
        <f>10*284232</f>
        <v>2842320</v>
      </c>
    </row>
    <row r="10" spans="2:8" x14ac:dyDescent="0.3">
      <c r="B10" t="s">
        <v>1</v>
      </c>
      <c r="C10">
        <v>3600257</v>
      </c>
    </row>
    <row r="11" spans="2:8" x14ac:dyDescent="0.3">
      <c r="B11" t="s">
        <v>2</v>
      </c>
      <c r="C11">
        <v>2973139</v>
      </c>
    </row>
    <row r="12" spans="2:8" x14ac:dyDescent="0.3">
      <c r="G12" s="1" t="s">
        <v>7</v>
      </c>
      <c r="H12" s="2">
        <f>H9*65*0.000000001*3867</f>
        <v>714.4313436000001</v>
      </c>
    </row>
    <row r="13" spans="2:8" x14ac:dyDescent="0.3">
      <c r="B13" t="s">
        <v>3</v>
      </c>
      <c r="C13">
        <f>SUM(C6:C12)</f>
        <v>11470191</v>
      </c>
      <c r="D13" t="s">
        <v>10</v>
      </c>
      <c r="G13" s="1" t="s">
        <v>8</v>
      </c>
      <c r="H13" s="2">
        <f>H9*36*0.000000001*1.98</f>
        <v>0.2026005696</v>
      </c>
    </row>
    <row r="14" spans="2:8" x14ac:dyDescent="0.3">
      <c r="C14">
        <f>C13*65*0.000000001</f>
        <v>0.74556241500000009</v>
      </c>
      <c r="D14" t="s">
        <v>9</v>
      </c>
    </row>
    <row r="16" spans="2:8" x14ac:dyDescent="0.3">
      <c r="B16" s="1" t="s">
        <v>7</v>
      </c>
      <c r="C16" s="2">
        <f>C13*65*0.000000001*3867</f>
        <v>2883.0898588050004</v>
      </c>
    </row>
    <row r="17" spans="2:8" x14ac:dyDescent="0.3">
      <c r="B17" s="1" t="s">
        <v>8</v>
      </c>
      <c r="C17" s="2">
        <f>C13*36*0.000000001*1.98</f>
        <v>0.81759521447999994</v>
      </c>
    </row>
    <row r="19" spans="2:8" x14ac:dyDescent="0.3">
      <c r="G19">
        <f>(C13+H9)*65*0.000000001</f>
        <v>0.93031321500000008</v>
      </c>
      <c r="H19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2021-12-15T07:46:58Z</dcterms:created>
  <dcterms:modified xsi:type="dcterms:W3CDTF">2021-12-15T11:24:41Z</dcterms:modified>
</cp:coreProperties>
</file>