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313"/>
  <workbookPr codeName="ThisWorkbook" defaultThemeVersion="124226"/>
  <mc:AlternateContent xmlns:mc="http://schemas.openxmlformats.org/markup-compatibility/2006">
    <mc:Choice Requires="x15">
      <x15ac:absPath xmlns:x15ac="http://schemas.microsoft.com/office/spreadsheetml/2010/11/ac" url="/Users/wangzian/Desktop/2022 Winter/RSM430H1 S/Trading Result /"/>
    </mc:Choice>
  </mc:AlternateContent>
  <xr:revisionPtr revIDLastSave="0" documentId="13_ncr:1_{9246ACE1-1BB8-BE4D-8616-35010255DE76}" xr6:coauthVersionLast="47" xr6:coauthVersionMax="47" xr10:uidLastSave="{00000000-0000-0000-0000-000000000000}"/>
  <bookViews>
    <workbookView xWindow="1980" yWindow="1120" windowWidth="33340" windowHeight="17440" tabRatio="860" xr2:uid="{00000000-000D-0000-FFFF-FFFF00000000}"/>
  </bookViews>
  <sheets>
    <sheet name="News Model and Effects" sheetId="77" r:id="rId1"/>
  </sheets>
  <externalReferences>
    <externalReference r:id="rId2"/>
  </externalReferences>
  <definedNames>
    <definedName name="AK_Dur">'[1]CL-AK Price Path'!$C$4</definedName>
    <definedName name="AK_LEASE">[1]Assets!$F$9</definedName>
    <definedName name="ChartPrice">OFFSET([1]Summary!$M$7,[1]Summary!$L$18,0)</definedName>
    <definedName name="ChartTime">OFFSET([1]Summary!$L$7,[1]Summary!$L$18,0)</definedName>
    <definedName name="CIQWBGuid" hidden="1">"47affb42-a3f8-4683-84c6-335d71d4efc7"</definedName>
    <definedName name="CLF1_Arbs">'[1]CL-F1 Price Path'!$C$3</definedName>
    <definedName name="CLF1_Dur">'[1]CL-F1 Price Path'!$C$4</definedName>
    <definedName name="CLF1_Lower">'[1]CL-F1 Price Path'!$E$4</definedName>
    <definedName name="CLF1_Upper">'[1]CL-F1 Price Path'!$E$3</definedName>
    <definedName name="CLF2_Arbs">'[1]CL-F2 Price Path'!$C$3</definedName>
    <definedName name="CLF2_Dur">'[1]CL-F2 Price Path'!$C$4</definedName>
    <definedName name="CLF2_Lower">'[1]CL-F2 Price Path'!$E$4</definedName>
    <definedName name="CLF2_Upper">'[1]CL-F2 Price Path'!$E$3</definedName>
    <definedName name="IQ_ADDIN" hidden="1">"AUTO"</definedName>
    <definedName name="IQ_CH" hidden="1">110000</definedName>
    <definedName name="IQ_CQ" hidden="1">5000</definedName>
    <definedName name="IQ_CY" hidden="1">10000</definedName>
    <definedName name="IQ_DAILY" hidden="1">500000</definedName>
    <definedName name="IQ_DNTM" hidden="1">700000</definedName>
    <definedName name="IQ_FH" hidden="1">100000</definedName>
    <definedName name="IQ_FQ" hidden="1">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 hidden="1">1000</definedName>
    <definedName name="IQ_LATESTK" hidden="1">1000</definedName>
    <definedName name="IQ_LATESTQ" hidden="1">500</definedName>
    <definedName name="IQ_LTM" hidden="1">2000</definedName>
    <definedName name="IQ_LTMMONTH" hidden="1">120000</definedName>
    <definedName name="IQ_MONTH" hidden="1">15000</definedName>
    <definedName name="IQ_MTD" hidden="1">800000</definedName>
    <definedName name="IQ_NAMES_REVISION_DATE_" localSheetId="0" hidden="1">40845.5368055556</definedName>
    <definedName name="IQ_NAMES_REVISION_DATE_" hidden="1">"01/17/2014 20:10:09"</definedName>
    <definedName name="IQ_NTM" hidden="1">6000</definedName>
    <definedName name="IQ_QTD" hidden="1">750000</definedName>
    <definedName name="IQ_TODAY" hidden="1">0</definedName>
    <definedName name="IQ_WEEK" hidden="1">50000</definedName>
    <definedName name="IQ_YTD" hidden="1">3000</definedName>
    <definedName name="IQ_YTDMONTH" hidden="1">130000</definedName>
    <definedName name="NewsDelay">[1]Summary!$M$35</definedName>
    <definedName name="NYC_Dur">'[1]CL-NYC Price Path'!$C$4</definedName>
    <definedName name="NYC_LEASE">[1]Assets!$G$9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H3" i="77" l="1"/>
  <c r="H4" i="77"/>
  <c r="H5" i="77"/>
  <c r="H6" i="77"/>
  <c r="H7" i="77"/>
  <c r="H8" i="77"/>
  <c r="H9" i="77"/>
  <c r="H10" i="77"/>
  <c r="H11" i="77"/>
  <c r="H12" i="77"/>
  <c r="H13" i="77"/>
  <c r="H14" i="77"/>
  <c r="H15" i="77"/>
  <c r="H16" i="77"/>
  <c r="H17" i="77"/>
  <c r="H18" i="77"/>
  <c r="H19" i="77"/>
  <c r="H20" i="77"/>
  <c r="H21" i="77"/>
  <c r="H22" i="77"/>
  <c r="H23" i="77"/>
  <c r="H24" i="77"/>
  <c r="H25" i="77"/>
  <c r="H26" i="77"/>
  <c r="H27" i="77"/>
  <c r="H28" i="77"/>
  <c r="H29" i="77"/>
  <c r="H30" i="77"/>
  <c r="H31" i="77"/>
  <c r="H32" i="77"/>
  <c r="H33" i="77"/>
  <c r="H34" i="77"/>
  <c r="H35" i="7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TEW944 PAF</author>
  </authors>
  <commentList>
    <comment ref="D17" authorId="0" shapeId="0" xr:uid="{00000000-0006-0000-0000-000001000000}">
      <text>
        <r>
          <rPr>
            <b/>
            <sz val="9"/>
            <color rgb="FF000000"/>
            <rFont val="Tahoma"/>
            <family val="2"/>
          </rPr>
          <t xml:space="preserve">Charles:
</t>
        </r>
        <r>
          <rPr>
            <b/>
            <sz val="9"/>
            <color rgb="FF000000"/>
            <rFont val="Tahoma"/>
            <family val="2"/>
          </rPr>
          <t xml:space="preserve">both news are one direction improvements, why does yield curve go opposite?
</t>
        </r>
      </text>
    </comment>
    <comment ref="D22" authorId="0" shapeId="0" xr:uid="{00000000-0006-0000-0000-000002000000}">
      <text>
        <r>
          <rPr>
            <b/>
            <sz val="9"/>
            <color rgb="FF000000"/>
            <rFont val="Tahoma"/>
            <family val="2"/>
          </rPr>
          <t xml:space="preserve">Charles:
</t>
        </r>
        <r>
          <rPr>
            <b/>
            <sz val="9"/>
            <color rgb="FF000000"/>
            <rFont val="Tahoma"/>
            <family val="2"/>
          </rPr>
          <t xml:space="preserve">both news are one direction improvements, why does yield curve go opposite?
</t>
        </r>
      </text>
    </comment>
    <comment ref="D23" authorId="0" shapeId="0" xr:uid="{00000000-0006-0000-0000-000003000000}">
      <text>
        <r>
          <rPr>
            <b/>
            <sz val="9"/>
            <color rgb="FF000000"/>
            <rFont val="Tahoma"/>
            <family val="2"/>
          </rPr>
          <t xml:space="preserve">Charles:
</t>
        </r>
        <r>
          <rPr>
            <b/>
            <sz val="9"/>
            <color rgb="FF000000"/>
            <rFont val="Tahoma"/>
            <family val="2"/>
          </rPr>
          <t xml:space="preserve">both news are one direction improvements, why does yield curve go opposite?
</t>
        </r>
      </text>
    </comment>
    <comment ref="D34" authorId="0" shapeId="0" xr:uid="{00000000-0006-0000-0000-000004000000}">
      <text>
        <r>
          <rPr>
            <b/>
            <sz val="9"/>
            <color indexed="81"/>
            <rFont val="Tahoma"/>
            <family val="2"/>
          </rPr>
          <t xml:space="preserve">Charles:
both news are one direction improvements, why does yield curve go opposite?
</t>
        </r>
      </text>
    </comment>
    <comment ref="D40" authorId="0" shapeId="0" xr:uid="{58D1E62E-0842-A049-890F-615A2CED6703}">
      <text>
        <r>
          <rPr>
            <b/>
            <sz val="9"/>
            <color rgb="FF000000"/>
            <rFont val="Tahoma"/>
            <family val="2"/>
          </rPr>
          <t xml:space="preserve">Charles:
</t>
        </r>
        <r>
          <rPr>
            <b/>
            <sz val="9"/>
            <color rgb="FF000000"/>
            <rFont val="Tahoma"/>
            <family val="2"/>
          </rPr>
          <t xml:space="preserve">both news are one direction improvements, why does yield curve go opposite?
</t>
        </r>
      </text>
    </comment>
  </commentList>
</comments>
</file>

<file path=xl/sharedStrings.xml><?xml version="1.0" encoding="utf-8"?>
<sst xmlns="http://schemas.openxmlformats.org/spreadsheetml/2006/main" count="81" uniqueCount="69">
  <si>
    <t>Headline</t>
  </si>
  <si>
    <t>Body</t>
  </si>
  <si>
    <t>Real News Release Database</t>
  </si>
  <si>
    <t>S&amp;P 500 FALLS 2% AMID FURTHER EU DOWNGRADES</t>
  </si>
  <si>
    <t xml:space="preserve">S&amp;P closes lower by 2% from yesterday amid further European sovereign downgrades. France and Austria have both been downgraded once more to AA. </t>
  </si>
  <si>
    <t>FLASH CRASH AGAIN</t>
  </si>
  <si>
    <t xml:space="preserve">A massive sell-off triggered by high frequency trading algorithms caused the Dow to fall 8% within 30 minutes. However, 90% of the loses have already been recovered.  </t>
  </si>
  <si>
    <t>ECONOMISTS CONCERNED BY A RISE IN CONSUMER PRICES</t>
  </si>
  <si>
    <t xml:space="preserve">Economists remain concerned as core prices moved up 2.5 percent this year, the largest 12-month increase in more than 3 years. </t>
  </si>
  <si>
    <t>1 Year</t>
  </si>
  <si>
    <t>5 Years</t>
  </si>
  <si>
    <t>10 Years</t>
  </si>
  <si>
    <t>CPI INCREASES</t>
  </si>
  <si>
    <t>INTENTION TO INCREASE OVERNIGHT RATE</t>
  </si>
  <si>
    <t xml:space="preserve">For the first time in a number of years, interest rates and inflation concerns are low internationally, offering little additional return on investments in developing nations. </t>
  </si>
  <si>
    <t>Just yesterday Warren Buffett passed away in a hospital in Los Angeles from a heart failure. Investors panicked and caused the equity market to slump by 3% in one day. Berkshire Hathaway class B share dropped 20.35%.</t>
  </si>
  <si>
    <t>2 Years</t>
  </si>
  <si>
    <t xml:space="preserve">The Bank of Canada has announced that it will extend emergency credit to large corporate insurers that meet certain criteria. This will hopefully add liquidity to the markets that is currently suffering from a string of bad loans.  </t>
  </si>
  <si>
    <t>Statistics Canada released CPI figures for the past month, showing a 0.4% increase. Investors speculate that the Bank of Canada will take some kind of action to curb inflation.</t>
  </si>
  <si>
    <t xml:space="preserve">Statistics Canada released retail sales figures for the past month, which have shown an increase of 0.4% seasonally adjusted. This is above analyst expectations of a 0.2% increase. </t>
  </si>
  <si>
    <t>RETAIL SALES FIGURES RELEASED</t>
  </si>
  <si>
    <t>BANK OF CANADA TO PROVIDE FUNDING TO INSURERS</t>
  </si>
  <si>
    <t xml:space="preserve">POLITICAL TURMOIL IN EUROZONE </t>
  </si>
  <si>
    <t>S&amp;P DOWNGRADES UK DEBT RATINGS</t>
  </si>
  <si>
    <t xml:space="preserve">INTEREST RATES LOW INTERNATIONALLY </t>
  </si>
  <si>
    <t>IRAN TENSION</t>
  </si>
  <si>
    <t>DURABLE GOODS ORDERS</t>
  </si>
  <si>
    <t>WARREN BUFFETT PASSED AWAY</t>
  </si>
  <si>
    <t>CANADA CPI INDEX DATA</t>
  </si>
  <si>
    <t>PLANE CRASH</t>
  </si>
  <si>
    <t>FOLLOW UP ON PLANE CRASH</t>
  </si>
  <si>
    <t>TROOPS SENT TO AFGHANISTAN</t>
  </si>
  <si>
    <t>STEPHEN POLOZ, GOVERNOR OF THE BANK OF CANADA, RAISES INTEREST RATES</t>
  </si>
  <si>
    <t>CANADA BALANCE OF PAYMENTS FIGURES RELEASED</t>
  </si>
  <si>
    <t>Amid an overheating economy, he raises interest rates on its sovereign debt by 100 bps.</t>
  </si>
  <si>
    <t>BANK OF CANADA INCREASES OVERNIGHT INTEREST RATE</t>
  </si>
  <si>
    <t>The S&amp;P announced that it will be downgrading the UK's long-term rating by 1 notch following Chancellor of Exchequer's announcement that Britain will return to fiscal surplus later than expected owing to weak growth in government revenues. Investors are worried, many speculate that they may shift to Canadian debt.</t>
  </si>
  <si>
    <t>CANADA UNEMPLOYMENT RATE INCREASES</t>
  </si>
  <si>
    <t>Statistics Canada released Canadaian unemployment figures, which showed an increase in the unemployment rate from 4.4% to 4.9% over the past month. Analysts believe that this is a possible indication of an economic slowdown and that further increases in the unemployment rate can be expected.</t>
  </si>
  <si>
    <t>S&amp;P PLACES CANADA ON CREDIT WATCH</t>
  </si>
  <si>
    <t>CANADIAN GDP GROWTH ON THE RISE</t>
  </si>
  <si>
    <t>CANADIAN UNEMPLOYMENT DROPS TO 8.1%</t>
  </si>
  <si>
    <t>China announced today that it will gradually reduce its holdings of Canadian Treasury over the next twenty years as it moves to diversify its foreign currency reserves. China has slowly been buying up Japanese, Spanish, and Portuguese debt, with a reduction in purchases of Canadian debt.</t>
  </si>
  <si>
    <t>CHINA TO DECREASE CANADIAN TREASURY HOLDINGS</t>
  </si>
  <si>
    <t>Last week's announcement by the Eurozone to implement austerity measures, focusing mainly on cuts to social services, has led to a wave of recent protests and a shift of investor demand into safer Canadian assets.</t>
  </si>
  <si>
    <t>STEPHEN POLOZ, GOVERNOR OF CANADA, MAKES PUBLIC SPEECH</t>
  </si>
  <si>
    <t>Bank of Canada Governor Stephen Poloz links QE tapering to the declining economic growth, hinting possible decrease in rates</t>
  </si>
  <si>
    <t>CANADIAN NEW HOME SALES DATA</t>
  </si>
  <si>
    <t>Canadian new home sales last month added 0.394M, severely falling short of expectations of 0.485M</t>
  </si>
  <si>
    <t>Iran tested nuclear missiles, and reported that the missile launch was successful, increasing possibility of Canadian military strikes.</t>
  </si>
  <si>
    <t>CANADIAN ISM INDEX</t>
  </si>
  <si>
    <t>CANADIAN NON-FARM PAYROLLS DATA</t>
  </si>
  <si>
    <t>Canadian ISM index for August increased to 58.6, highest since Dec 2005, exceeding the consensus of 55, demonstrating strength in the manufacturing sector.</t>
  </si>
  <si>
    <t xml:space="preserve">Canadian durable goods orders last month fell by 7.3%, while market expected a 3.0% reduction. </t>
  </si>
  <si>
    <t>Majority of the outrageous Canadian citizens have supported taking military action against the Taliban, and troops are sent to Afghanistan to fight the terrorism.</t>
  </si>
  <si>
    <t>S&amp;P announced today that it will be placing the Canadian Sovereign debt rating on credit watch, citing the persistent increase in the Canadian debt level and the lack of plausible plans to decrease it.</t>
  </si>
  <si>
    <t>In a statement released by the Bank of Canada today, the Governor announced an intention to raise the overnight rate by at least 25 bps. He cited a persistent inflation rate above 2.5% as the main reason.</t>
  </si>
  <si>
    <t>The Gross Domestic Product (GDP) in Canada reached 2.2 % in latest quarter over the previous quarter. Analysts are optimistic and say that greater GDP growth is yet to come.</t>
  </si>
  <si>
    <t>Canadian unemployment drops to 8.1%. RBC Macroeconomic Analysts revise it's unemployment forecast for the end of next year from 8% to an optimistic 7.5%.</t>
  </si>
  <si>
    <t xml:space="preserve">The Canadian Balance of Payments shows a first time improvement in the current account, with the deficit falling from 15.5 billion last quarter to 15 billion. This amounts to a 3% decrease. </t>
  </si>
  <si>
    <t>Bank of Canada has increased the overnight interest rate by 0.5% unexpectedly.</t>
  </si>
  <si>
    <t>Canada CPI index last month increased by 0.4%, above expectation of 0.2%.</t>
  </si>
  <si>
    <t>Rumors were spread that the Prime Minister's plane crashed on a trip to Israel. Prime Minister is dead.</t>
  </si>
  <si>
    <t>CNBC news has reported that Prime Minister did not survive the plane crash. While investigation is taking place, the Taliban terrorist organization has claimed responsibility for this incident.</t>
  </si>
  <si>
    <t>Canadian Non-Farm payrolls data for last month added only 16000, falling short of expectations of 30000</t>
  </si>
  <si>
    <t>S&amp;P 500 GAINS 3% AS IMF RAISES ANOTHER 30Billion</t>
  </si>
  <si>
    <t>IMF successfully raises another 30 Billion to help the troubled Eurozone region, sending the S&amp;P 500 into the green.</t>
  </si>
  <si>
    <t>Average Effect on the yields of the zero coupon bonds</t>
  </si>
  <si>
    <t>11 Years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</si>
</sst>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10"/>
      <name val="Arial"/>
      <family val="2"/>
    </font>
    <font>
      <sz val="11"/>
      <color theme="1"/>
      <name val="Calibri"/>
      <family val="2"/>
      <scheme val="minor"/>
    </font>
    <font>
      <b/>
      <sz val="11"/>
      <color theme="1"/>
      <name val="Calibri"/>
      <family val="2"/>
      <scheme val="minor"/>
    </font>
    <font>
      <b/>
      <sz val="20"/>
      <color theme="1"/>
      <name val="Calibri"/>
      <family val="2"/>
      <scheme val="minor"/>
    </font>
    <font>
      <b/>
      <sz val="9"/>
      <color indexed="81"/>
      <name val="Tahoma"/>
      <family val="2"/>
    </font>
    <font>
      <b/>
      <sz val="11"/>
      <name val="Calibri"/>
      <family val="2"/>
      <scheme val="minor"/>
    </font>
    <font>
      <sz val="11"/>
      <color theme="1"/>
      <name val="Calibri"/>
      <scheme val="minor"/>
    </font>
    <font>
      <b/>
      <sz val="9"/>
      <color rgb="FF000000"/>
      <name val="Tahoma"/>
      <family val="2"/>
    </font>
    <font>
      <sz val="11"/>
      <color rgb="FFFF0000"/>
      <name val="Calibri"/>
      <family val="2"/>
      <scheme val="minor"/>
    </font>
    <font>
      <sz val="8"/>
      <name val="Calibri"/>
      <family val="2"/>
      <scheme val="minor"/>
    </font>
  </fonts>
  <fills count="6">
    <fill>
      <patternFill patternType="none"/>
    </fill>
    <fill>
      <patternFill patternType="gray125"/>
    </fill>
    <fill>
      <patternFill patternType="solid">
        <fgColor rgb="FF92D050"/>
        <bgColor indexed="64"/>
      </patternFill>
    </fill>
    <fill>
      <patternFill patternType="solid">
        <fgColor theme="0"/>
        <bgColor indexed="64"/>
      </patternFill>
    </fill>
    <fill>
      <patternFill patternType="solid">
        <fgColor rgb="FFFFFF00"/>
        <bgColor indexed="64"/>
      </patternFill>
    </fill>
    <fill>
      <patternFill patternType="solid">
        <fgColor theme="4"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7">
    <xf numFmtId="0" fontId="0" fillId="0" borderId="0"/>
    <xf numFmtId="0" fontId="1" fillId="0" borderId="0"/>
    <xf numFmtId="0" fontId="1" fillId="0" borderId="0"/>
    <xf numFmtId="0" fontId="1" fillId="0" borderId="0"/>
    <xf numFmtId="0" fontId="1" fillId="0" borderId="0"/>
    <xf numFmtId="0" fontId="1" fillId="0" borderId="0"/>
    <xf numFmtId="9" fontId="2" fillId="0" borderId="0" applyFont="0" applyFill="0" applyBorder="0" applyAlignment="0" applyProtection="0"/>
  </cellStyleXfs>
  <cellXfs count="21">
    <xf numFmtId="0" fontId="0" fillId="0" borderId="0" xfId="0"/>
    <xf numFmtId="0" fontId="0" fillId="3" borderId="0" xfId="0" applyFill="1"/>
    <xf numFmtId="0" fontId="6" fillId="3" borderId="0" xfId="0" applyFont="1" applyFill="1"/>
    <xf numFmtId="0" fontId="0" fillId="0" borderId="0" xfId="0" applyFill="1"/>
    <xf numFmtId="10" fontId="0" fillId="0" borderId="0" xfId="6" applyNumberFormat="1" applyFont="1" applyFill="1"/>
    <xf numFmtId="0" fontId="0" fillId="2" borderId="0" xfId="0" applyFill="1"/>
    <xf numFmtId="10" fontId="0" fillId="2" borderId="0" xfId="6" applyNumberFormat="1" applyFont="1" applyFill="1"/>
    <xf numFmtId="0" fontId="0" fillId="4" borderId="0" xfId="0" applyFill="1"/>
    <xf numFmtId="10" fontId="0" fillId="4" borderId="0" xfId="6" applyNumberFormat="1" applyFont="1" applyFill="1"/>
    <xf numFmtId="10" fontId="7" fillId="0" borderId="0" xfId="6" applyNumberFormat="1" applyFont="1" applyFill="1"/>
    <xf numFmtId="0" fontId="0" fillId="5" borderId="0" xfId="0" applyFill="1"/>
    <xf numFmtId="10" fontId="0" fillId="5" borderId="0" xfId="6" applyNumberFormat="1" applyFont="1" applyFill="1"/>
    <xf numFmtId="0" fontId="4" fillId="2" borderId="0" xfId="0" applyFont="1" applyFill="1" applyAlignment="1">
      <alignment horizontal="left" vertical="center"/>
    </xf>
    <xf numFmtId="0" fontId="3" fillId="2" borderId="0" xfId="0" applyFont="1" applyFill="1" applyAlignment="1">
      <alignment horizontal="center" vertical="center" wrapText="1"/>
    </xf>
    <xf numFmtId="0" fontId="9" fillId="4" borderId="0" xfId="0" applyFont="1" applyFill="1"/>
    <xf numFmtId="0" fontId="9" fillId="2" borderId="0" xfId="0" applyFont="1" applyFill="1"/>
    <xf numFmtId="0" fontId="6" fillId="3" borderId="1" xfId="0" applyFont="1" applyFill="1" applyBorder="1"/>
    <xf numFmtId="10" fontId="0" fillId="3" borderId="1" xfId="6" applyNumberFormat="1" applyFont="1" applyFill="1" applyBorder="1"/>
    <xf numFmtId="10" fontId="0" fillId="0" borderId="0" xfId="6" applyNumberFormat="1" applyFont="1" applyFill="1" applyBorder="1"/>
    <xf numFmtId="0" fontId="0" fillId="3" borderId="1" xfId="0" applyFill="1" applyBorder="1" applyAlignment="1">
      <alignment wrapText="1"/>
    </xf>
    <xf numFmtId="0" fontId="0" fillId="3" borderId="1" xfId="0" applyFont="1" applyFill="1" applyBorder="1" applyAlignment="1">
      <alignment wrapText="1"/>
    </xf>
  </cellXfs>
  <cellStyles count="7">
    <cellStyle name="Normal" xfId="0" builtinId="0"/>
    <cellStyle name="Normal 2" xfId="1" xr:uid="{00000000-0005-0000-0000-000001000000}"/>
    <cellStyle name="Normal 2 2" xfId="4" xr:uid="{00000000-0005-0000-0000-000002000000}"/>
    <cellStyle name="Normal 3" xfId="2" xr:uid="{00000000-0005-0000-0000-000003000000}"/>
    <cellStyle name="Normal 4" xfId="3" xr:uid="{00000000-0005-0000-0000-000004000000}"/>
    <cellStyle name="Normal 4 2" xfId="5" xr:uid="{00000000-0005-0000-0000-000005000000}"/>
    <cellStyle name="Percent" xfId="6" builtinId="5"/>
  </cellStyles>
  <dxfs count="9">
    <dxf>
      <font>
        <b val="0"/>
        <i val="0"/>
        <strike val="0"/>
        <condense val="0"/>
        <extend val="0"/>
        <outline val="0"/>
        <shadow val="0"/>
        <u val="none"/>
        <vertAlign val="baseline"/>
        <sz val="11"/>
        <color theme="1"/>
        <name val="Calibri"/>
        <scheme val="minor"/>
      </font>
      <numFmt numFmtId="14" formatCode="0.00%"/>
      <fill>
        <patternFill patternType="none">
          <fgColor indexed="64"/>
          <bgColor indexed="65"/>
        </patternFill>
      </fill>
    </dxf>
    <dxf>
      <font>
        <b val="0"/>
        <i val="0"/>
        <strike val="0"/>
        <condense val="0"/>
        <extend val="0"/>
        <outline val="0"/>
        <shadow val="0"/>
        <u val="none"/>
        <vertAlign val="baseline"/>
        <sz val="11"/>
        <color theme="1"/>
        <name val="Calibri"/>
        <scheme val="minor"/>
      </font>
      <numFmt numFmtId="14" formatCode="0.00%"/>
      <fill>
        <patternFill patternType="none">
          <fgColor indexed="64"/>
          <bgColor indexed="65"/>
        </patternFill>
      </fill>
    </dxf>
    <dxf>
      <font>
        <b val="0"/>
        <i val="0"/>
        <strike val="0"/>
        <condense val="0"/>
        <extend val="0"/>
        <outline val="0"/>
        <shadow val="0"/>
        <u val="none"/>
        <vertAlign val="baseline"/>
        <sz val="11"/>
        <color theme="1"/>
        <name val="Calibri"/>
        <scheme val="minor"/>
      </font>
      <numFmt numFmtId="14" formatCode="0.00%"/>
      <fill>
        <patternFill patternType="none">
          <fgColor indexed="64"/>
          <bgColor indexed="65"/>
        </patternFill>
      </fill>
    </dxf>
    <dxf>
      <font>
        <b val="0"/>
        <i val="0"/>
        <strike val="0"/>
        <condense val="0"/>
        <extend val="0"/>
        <outline val="0"/>
        <shadow val="0"/>
        <u val="none"/>
        <vertAlign val="baseline"/>
        <sz val="11"/>
        <color theme="1"/>
        <name val="Calibri"/>
        <scheme val="minor"/>
      </font>
      <numFmt numFmtId="14" formatCode="0.00%"/>
      <fill>
        <patternFill patternType="none">
          <fgColor indexed="64"/>
          <bgColor indexed="65"/>
        </patternFill>
      </fill>
    </dxf>
    <dxf>
      <font>
        <b val="0"/>
        <i val="0"/>
        <strike val="0"/>
        <condense val="0"/>
        <extend val="0"/>
        <outline val="0"/>
        <shadow val="0"/>
        <u val="none"/>
        <vertAlign val="baseline"/>
        <sz val="11"/>
        <color theme="1"/>
        <name val="Calibri"/>
        <scheme val="minor"/>
      </font>
      <numFmt numFmtId="14" formatCode="0.00%"/>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dxf>
    <dxf>
      <font>
        <b/>
        <i val="0"/>
        <strike val="0"/>
        <condense val="0"/>
        <extend val="0"/>
        <outline val="0"/>
        <shadow val="0"/>
        <u val="none"/>
        <vertAlign val="baseline"/>
        <sz val="11"/>
        <color auto="1"/>
        <name val="Calibri"/>
        <scheme val="minor"/>
      </font>
      <fill>
        <patternFill patternType="solid">
          <fgColor indexed="64"/>
          <bgColor theme="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Finlabadmin/RITC%202012/GOLD%20CASE%20MODELS/BP%20Final%20Model%20-2012.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al"/>
      <sheetName val="Securities"/>
      <sheetName val="TradingLimits"/>
      <sheetName val="TraderTypes"/>
      <sheetName val="Settlements"/>
      <sheetName val="News"/>
      <sheetName val="VarData"/>
      <sheetName val="Assets"/>
      <sheetName val="Variables"/>
      <sheetName val="$CL"/>
      <sheetName val="$CL-1F"/>
      <sheetName val="$CL-2F"/>
      <sheetName val="$CL-AK"/>
      <sheetName val="$CL-NYC"/>
      <sheetName val="$HO"/>
      <sheetName val="$RB"/>
      <sheetName val="CL-AK Price Path"/>
      <sheetName val="CL-NYC Price Path"/>
      <sheetName val="CL News Model and Effects"/>
      <sheetName val="CL Refinery Model"/>
      <sheetName val="CL-F1 Price Path"/>
      <sheetName val="CL-F2 Price Path"/>
      <sheetName val="CL Price Path"/>
      <sheetName val="CL Noise Model"/>
      <sheetName val="AK NYC Noise Model"/>
      <sheetName val="Refinery Noise Model"/>
      <sheetName val="CL Reation Type Model"/>
      <sheetName val="All Prices"/>
      <sheetName val="News Map"/>
      <sheetName val="Summary"/>
    </sheetNames>
    <sheetDataSet>
      <sheetData sheetId="0"/>
      <sheetData sheetId="1"/>
      <sheetData sheetId="2"/>
      <sheetData sheetId="3"/>
      <sheetData sheetId="4"/>
      <sheetData sheetId="5"/>
      <sheetData sheetId="6"/>
      <sheetData sheetId="7">
        <row r="9">
          <cell r="F9">
            <v>40000</v>
          </cell>
          <cell r="G9">
            <v>20000</v>
          </cell>
        </row>
      </sheetData>
      <sheetData sheetId="8"/>
      <sheetData sheetId="9"/>
      <sheetData sheetId="10"/>
      <sheetData sheetId="11"/>
      <sheetData sheetId="12"/>
      <sheetData sheetId="13"/>
      <sheetData sheetId="14"/>
      <sheetData sheetId="15"/>
      <sheetData sheetId="16">
        <row r="4">
          <cell r="C4">
            <v>180</v>
          </cell>
        </row>
      </sheetData>
      <sheetData sheetId="17">
        <row r="4">
          <cell r="C4">
            <v>180</v>
          </cell>
        </row>
      </sheetData>
      <sheetData sheetId="18"/>
      <sheetData sheetId="19"/>
      <sheetData sheetId="20">
        <row r="3">
          <cell r="C3">
            <v>2</v>
          </cell>
          <cell r="E3">
            <v>40</v>
          </cell>
        </row>
        <row r="4">
          <cell r="C4">
            <v>30</v>
          </cell>
          <cell r="E4">
            <v>30</v>
          </cell>
        </row>
      </sheetData>
      <sheetData sheetId="21">
        <row r="3">
          <cell r="C3">
            <v>3</v>
          </cell>
          <cell r="E3">
            <v>40</v>
          </cell>
        </row>
        <row r="4">
          <cell r="C4">
            <v>60</v>
          </cell>
          <cell r="E4">
            <v>30</v>
          </cell>
        </row>
      </sheetData>
      <sheetData sheetId="22"/>
      <sheetData sheetId="23"/>
      <sheetData sheetId="24"/>
      <sheetData sheetId="25"/>
      <sheetData sheetId="26"/>
      <sheetData sheetId="27"/>
      <sheetData sheetId="28"/>
      <sheetData sheetId="29">
        <row r="7">
          <cell r="L7">
            <v>71</v>
          </cell>
          <cell r="M7">
            <v>100.31040481957253</v>
          </cell>
        </row>
        <row r="18">
          <cell r="L18">
            <v>0</v>
          </cell>
        </row>
        <row r="35">
          <cell r="M35">
            <v>15</v>
          </cell>
        </row>
      </sheetData>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B2:H35" totalsRowShown="0" headerRowDxfId="8" dataDxfId="7" dataCellStyle="Percent">
  <autoFilter ref="B2:H35" xr:uid="{00000000-0009-0000-0100-000001000000}"/>
  <tableColumns count="7">
    <tableColumn id="1" xr3:uid="{00000000-0010-0000-0000-000001000000}" name="Headline" dataDxfId="6"/>
    <tableColumn id="2" xr3:uid="{00000000-0010-0000-0000-000002000000}" name="Body" dataDxfId="5"/>
    <tableColumn id="3" xr3:uid="{00000000-0010-0000-0000-000003000000}" name="1 Year" dataDxfId="4" dataCellStyle="Percent"/>
    <tableColumn id="4" xr3:uid="{00000000-0010-0000-0000-000004000000}" name="2 Years" dataDxfId="3" dataCellStyle="Percent"/>
    <tableColumn id="5" xr3:uid="{00000000-0010-0000-0000-000005000000}" name="5 Years" dataDxfId="2" dataCellStyle="Percent"/>
    <tableColumn id="6" xr3:uid="{00000000-0010-0000-0000-000006000000}" name="10 Years" dataDxfId="1" dataCellStyle="Percent"/>
    <tableColumn id="7" xr3:uid="{B6971BB0-F703-C942-AD6B-98F9EDDC34D6}" name="11 Years" dataDxfId="0" dataCellStyle="Percent">
      <calculatedColumnFormula>Table1[[#This Row],[10 Years]]-Table1[[#This Row],[1 Year]]</calculatedColumnFormula>
    </tableColumn>
  </tableColumns>
  <tableStyleInfo name="TableStyleLight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9"/>
  <dimension ref="B1:H40"/>
  <sheetViews>
    <sheetView tabSelected="1" topLeftCell="A2" zoomScaleNormal="91" workbookViewId="0">
      <selection activeCell="C29" sqref="C29"/>
    </sheetView>
  </sheetViews>
  <sheetFormatPr baseColWidth="10" defaultColWidth="8.83203125" defaultRowHeight="15" x14ac:dyDescent="0.2"/>
  <cols>
    <col min="1" max="1" width="8.83203125" style="1"/>
    <col min="2" max="2" width="21.33203125" style="1" customWidth="1"/>
    <col min="3" max="3" width="128.33203125" style="1" customWidth="1"/>
    <col min="4" max="4" width="8.5" style="1" bestFit="1" customWidth="1"/>
    <col min="5" max="6" width="9.1640625" style="1" bestFit="1" customWidth="1"/>
    <col min="7" max="7" width="10.1640625" style="1" bestFit="1" customWidth="1"/>
    <col min="8" max="16384" width="8.83203125" style="1"/>
  </cols>
  <sheetData>
    <row r="1" spans="2:8" ht="51" customHeight="1" x14ac:dyDescent="0.2">
      <c r="B1" s="12" t="s">
        <v>2</v>
      </c>
      <c r="C1" s="12"/>
      <c r="D1" s="13" t="s">
        <v>67</v>
      </c>
      <c r="E1" s="13"/>
      <c r="F1" s="13"/>
      <c r="G1" s="13"/>
    </row>
    <row r="2" spans="2:8" ht="14.5" customHeight="1" x14ac:dyDescent="0.2">
      <c r="B2" s="2" t="s">
        <v>0</v>
      </c>
      <c r="C2" s="2" t="s">
        <v>1</v>
      </c>
      <c r="D2" s="2" t="s">
        <v>9</v>
      </c>
      <c r="E2" s="2" t="s">
        <v>16</v>
      </c>
      <c r="F2" s="2" t="s">
        <v>10</v>
      </c>
      <c r="G2" s="2" t="s">
        <v>11</v>
      </c>
      <c r="H2" s="2" t="s">
        <v>68</v>
      </c>
    </row>
    <row r="3" spans="2:8" x14ac:dyDescent="0.2">
      <c r="B3" s="7" t="s">
        <v>21</v>
      </c>
      <c r="C3" s="7" t="s">
        <v>17</v>
      </c>
      <c r="D3" s="8">
        <v>5.0000000000000001E-4</v>
      </c>
      <c r="E3" s="8">
        <v>1.5E-3</v>
      </c>
      <c r="F3" s="8">
        <v>3.0000000000000001E-3</v>
      </c>
      <c r="G3" s="8">
        <v>5.0000000000000001E-3</v>
      </c>
      <c r="H3" s="4">
        <f>Table1[[#This Row],[10 Years]]-Table1[[#This Row],[1 Year]]</f>
        <v>4.5000000000000005E-3</v>
      </c>
    </row>
    <row r="4" spans="2:8" ht="14.5" customHeight="1" x14ac:dyDescent="0.2">
      <c r="B4" s="7" t="s">
        <v>39</v>
      </c>
      <c r="C4" s="14" t="s">
        <v>55</v>
      </c>
      <c r="D4" s="8">
        <v>0</v>
      </c>
      <c r="E4" s="8">
        <v>4.0000000000000001E-3</v>
      </c>
      <c r="F4" s="8">
        <v>7.0000000000000001E-3</v>
      </c>
      <c r="G4" s="8">
        <v>8.9999999999999993E-3</v>
      </c>
      <c r="H4" s="4">
        <f>Table1[[#This Row],[10 Years]]-Table1[[#This Row],[1 Year]]</f>
        <v>8.9999999999999993E-3</v>
      </c>
    </row>
    <row r="5" spans="2:8" ht="14.5" customHeight="1" x14ac:dyDescent="0.2">
      <c r="B5" s="7" t="s">
        <v>12</v>
      </c>
      <c r="C5" s="14" t="s">
        <v>18</v>
      </c>
      <c r="D5" s="8">
        <v>3.0000000000000001E-3</v>
      </c>
      <c r="E5" s="8">
        <v>5.0000000000000001E-3</v>
      </c>
      <c r="F5" s="8">
        <v>8.0000000000000002E-3</v>
      </c>
      <c r="G5" s="8">
        <v>0.01</v>
      </c>
      <c r="H5" s="4">
        <f>Table1[[#This Row],[10 Years]]-Table1[[#This Row],[1 Year]]</f>
        <v>7.0000000000000001E-3</v>
      </c>
    </row>
    <row r="6" spans="2:8" ht="14.5" customHeight="1" x14ac:dyDescent="0.2">
      <c r="B6" s="7" t="s">
        <v>13</v>
      </c>
      <c r="C6" s="7" t="s">
        <v>56</v>
      </c>
      <c r="D6" s="8">
        <v>5.0000000000000001E-3</v>
      </c>
      <c r="E6" s="8">
        <v>6.0000000000000001E-3</v>
      </c>
      <c r="F6" s="8">
        <v>8.0000000000000002E-3</v>
      </c>
      <c r="G6" s="8">
        <v>0.01</v>
      </c>
      <c r="H6" s="4">
        <f>Table1[[#This Row],[10 Years]]-Table1[[#This Row],[1 Year]]</f>
        <v>5.0000000000000001E-3</v>
      </c>
    </row>
    <row r="7" spans="2:8" ht="14.5" customHeight="1" x14ac:dyDescent="0.2">
      <c r="B7" s="7" t="s">
        <v>32</v>
      </c>
      <c r="C7" s="7" t="s">
        <v>34</v>
      </c>
      <c r="D7" s="8">
        <v>0.01</v>
      </c>
      <c r="E7" s="8">
        <v>1.2E-2</v>
      </c>
      <c r="F7" s="8">
        <v>1.2999999999999999E-2</v>
      </c>
      <c r="G7" s="8">
        <v>1.4999999999999999E-2</v>
      </c>
      <c r="H7" s="4">
        <f>Table1[[#This Row],[10 Years]]-Table1[[#This Row],[1 Year]]</f>
        <v>4.9999999999999992E-3</v>
      </c>
    </row>
    <row r="8" spans="2:8" ht="14.5" customHeight="1" x14ac:dyDescent="0.2">
      <c r="B8" s="7" t="s">
        <v>40</v>
      </c>
      <c r="C8" s="7" t="s">
        <v>57</v>
      </c>
      <c r="D8" s="8">
        <v>2E-3</v>
      </c>
      <c r="E8" s="8">
        <v>4.0000000000000001E-3</v>
      </c>
      <c r="F8" s="8">
        <v>6.0000000000000001E-3</v>
      </c>
      <c r="G8" s="8">
        <v>8.0000000000000002E-3</v>
      </c>
      <c r="H8" s="4">
        <f>Table1[[#This Row],[10 Years]]-Table1[[#This Row],[1 Year]]</f>
        <v>6.0000000000000001E-3</v>
      </c>
    </row>
    <row r="9" spans="2:8" ht="14.5" customHeight="1" x14ac:dyDescent="0.2">
      <c r="B9" s="7" t="s">
        <v>41</v>
      </c>
      <c r="C9" s="7" t="s">
        <v>58</v>
      </c>
      <c r="D9" s="8">
        <v>2E-3</v>
      </c>
      <c r="E9" s="8">
        <v>3.0000000000000001E-3</v>
      </c>
      <c r="F9" s="8">
        <v>5.0000000000000001E-3</v>
      </c>
      <c r="G9" s="8">
        <v>7.0000000000000001E-3</v>
      </c>
      <c r="H9" s="4">
        <f>Table1[[#This Row],[10 Years]]-Table1[[#This Row],[1 Year]]</f>
        <v>5.0000000000000001E-3</v>
      </c>
    </row>
    <row r="10" spans="2:8" ht="14.5" customHeight="1" x14ac:dyDescent="0.2">
      <c r="B10" s="7" t="s">
        <v>65</v>
      </c>
      <c r="C10" s="14" t="s">
        <v>66</v>
      </c>
      <c r="D10" s="8">
        <v>2.6000000000000003E-3</v>
      </c>
      <c r="E10" s="8">
        <v>5.2000000000000006E-3</v>
      </c>
      <c r="F10" s="8">
        <v>7.8000000000000005E-3</v>
      </c>
      <c r="G10" s="8">
        <v>1.0400000000000001E-2</v>
      </c>
      <c r="H10" s="4">
        <f>Table1[[#This Row],[10 Years]]-Table1[[#This Row],[1 Year]]</f>
        <v>7.8000000000000014E-3</v>
      </c>
    </row>
    <row r="11" spans="2:8" ht="14.5" customHeight="1" x14ac:dyDescent="0.2">
      <c r="B11" s="7" t="s">
        <v>5</v>
      </c>
      <c r="C11" s="7" t="s">
        <v>6</v>
      </c>
      <c r="D11" s="8">
        <v>0</v>
      </c>
      <c r="E11" s="8">
        <v>0</v>
      </c>
      <c r="F11" s="8">
        <v>0</v>
      </c>
      <c r="G11" s="8">
        <v>0</v>
      </c>
      <c r="H11" s="4">
        <f>Table1[[#This Row],[10 Years]]-Table1[[#This Row],[1 Year]]</f>
        <v>0</v>
      </c>
    </row>
    <row r="12" spans="2:8" ht="14.5" customHeight="1" x14ac:dyDescent="0.2">
      <c r="B12" s="7" t="s">
        <v>7</v>
      </c>
      <c r="C12" s="7" t="s">
        <v>8</v>
      </c>
      <c r="D12" s="8">
        <v>1E-3</v>
      </c>
      <c r="E12" s="8">
        <v>2E-3</v>
      </c>
      <c r="F12" s="8">
        <v>3.0000000000000001E-3</v>
      </c>
      <c r="G12" s="8">
        <v>4.0000000000000001E-3</v>
      </c>
      <c r="H12" s="4">
        <f>Table1[[#This Row],[10 Years]]-Table1[[#This Row],[1 Year]]</f>
        <v>3.0000000000000001E-3</v>
      </c>
    </row>
    <row r="13" spans="2:8" ht="14.5" customHeight="1" x14ac:dyDescent="0.2">
      <c r="B13" s="3"/>
      <c r="C13" s="3"/>
      <c r="D13" s="4"/>
      <c r="E13" s="4"/>
      <c r="F13" s="4"/>
      <c r="G13" s="4"/>
      <c r="H13" s="4">
        <f>Table1[[#This Row],[10 Years]]-Table1[[#This Row],[1 Year]]</f>
        <v>0</v>
      </c>
    </row>
    <row r="14" spans="2:8" ht="14.5" customHeight="1" x14ac:dyDescent="0.2">
      <c r="B14" s="5" t="s">
        <v>25</v>
      </c>
      <c r="C14" s="5" t="s">
        <v>49</v>
      </c>
      <c r="D14" s="6">
        <v>-2E-3</v>
      </c>
      <c r="E14" s="6">
        <v>-2E-3</v>
      </c>
      <c r="F14" s="6">
        <v>-2E-3</v>
      </c>
      <c r="G14" s="6">
        <v>-2E-3</v>
      </c>
      <c r="H14" s="4">
        <f>Table1[[#This Row],[10 Years]]-Table1[[#This Row],[1 Year]]</f>
        <v>0</v>
      </c>
    </row>
    <row r="15" spans="2:8" ht="14.5" customHeight="1" x14ac:dyDescent="0.2">
      <c r="B15" s="5" t="s">
        <v>22</v>
      </c>
      <c r="C15" s="5" t="s">
        <v>44</v>
      </c>
      <c r="D15" s="6">
        <v>-1E-3</v>
      </c>
      <c r="E15" s="6">
        <v>-3.0000000000000001E-3</v>
      </c>
      <c r="F15" s="6">
        <v>-4.0000000000000001E-3</v>
      </c>
      <c r="G15" s="6">
        <v>-5.0000000000000001E-3</v>
      </c>
      <c r="H15" s="4">
        <f>Table1[[#This Row],[10 Years]]-Table1[[#This Row],[1 Year]]</f>
        <v>-4.0000000000000001E-3</v>
      </c>
    </row>
    <row r="16" spans="2:8" ht="14.5" customHeight="1" x14ac:dyDescent="0.2">
      <c r="B16" s="5" t="s">
        <v>24</v>
      </c>
      <c r="C16" s="5" t="s">
        <v>14</v>
      </c>
      <c r="D16" s="6">
        <v>-1E-3</v>
      </c>
      <c r="E16" s="6">
        <v>-3.0000000000000001E-3</v>
      </c>
      <c r="F16" s="6">
        <v>-4.0000000000000001E-3</v>
      </c>
      <c r="G16" s="6">
        <v>-5.0000000000000001E-3</v>
      </c>
      <c r="H16" s="4">
        <f>Table1[[#This Row],[10 Years]]-Table1[[#This Row],[1 Year]]</f>
        <v>-4.0000000000000001E-3</v>
      </c>
    </row>
    <row r="17" spans="2:8" ht="14.5" customHeight="1" x14ac:dyDescent="0.2">
      <c r="B17" s="5" t="s">
        <v>29</v>
      </c>
      <c r="C17" s="5" t="s">
        <v>62</v>
      </c>
      <c r="D17" s="6">
        <v>2E-3</v>
      </c>
      <c r="E17" s="6">
        <v>4.0000000000000001E-3</v>
      </c>
      <c r="F17" s="6">
        <v>5.0000000000000001E-3</v>
      </c>
      <c r="G17" s="6">
        <v>5.0000000000000001E-3</v>
      </c>
      <c r="H17" s="4">
        <f>Table1[[#This Row],[10 Years]]-Table1[[#This Row],[1 Year]]</f>
        <v>3.0000000000000001E-3</v>
      </c>
    </row>
    <row r="18" spans="2:8" ht="14.5" customHeight="1" x14ac:dyDescent="0.2">
      <c r="B18" s="5" t="s">
        <v>3</v>
      </c>
      <c r="C18" s="5" t="s">
        <v>4</v>
      </c>
      <c r="D18" s="6">
        <v>-2.6000000000000003E-3</v>
      </c>
      <c r="E18" s="6">
        <v>-5.2000000000000006E-3</v>
      </c>
      <c r="F18" s="6">
        <v>-7.8000000000000005E-3</v>
      </c>
      <c r="G18" s="6">
        <v>-8.9999999999999993E-3</v>
      </c>
      <c r="H18" s="4">
        <f>Table1[[#This Row],[10 Years]]-Table1[[#This Row],[1 Year]]</f>
        <v>-6.3999999999999994E-3</v>
      </c>
    </row>
    <row r="19" spans="2:8" ht="14.5" customHeight="1" x14ac:dyDescent="0.2">
      <c r="B19" s="5" t="s">
        <v>23</v>
      </c>
      <c r="C19" s="5" t="s">
        <v>36</v>
      </c>
      <c r="D19" s="6">
        <v>-1E-3</v>
      </c>
      <c r="E19" s="6">
        <v>-3.0000000000000001E-3</v>
      </c>
      <c r="F19" s="6">
        <v>-4.0000000000000001E-3</v>
      </c>
      <c r="G19" s="6">
        <v>-5.0000000000000001E-3</v>
      </c>
      <c r="H19" s="4">
        <f>Table1[[#This Row],[10 Years]]-Table1[[#This Row],[1 Year]]</f>
        <v>-4.0000000000000001E-3</v>
      </c>
    </row>
    <row r="20" spans="2:8" ht="14.5" customHeight="1" x14ac:dyDescent="0.2">
      <c r="B20" s="5" t="s">
        <v>27</v>
      </c>
      <c r="C20" s="5" t="s">
        <v>15</v>
      </c>
      <c r="D20" s="6">
        <v>-4.0000000000000001E-3</v>
      </c>
      <c r="E20" s="6">
        <v>-5.0000000000000001E-3</v>
      </c>
      <c r="F20" s="6">
        <v>-3.0000000000000001E-3</v>
      </c>
      <c r="G20" s="6">
        <v>-3.0000000000000001E-3</v>
      </c>
      <c r="H20" s="4">
        <f>Table1[[#This Row],[10 Years]]-Table1[[#This Row],[1 Year]]</f>
        <v>1E-3</v>
      </c>
    </row>
    <row r="21" spans="2:8" ht="14.5" customHeight="1" x14ac:dyDescent="0.2">
      <c r="B21" s="5" t="s">
        <v>43</v>
      </c>
      <c r="C21" s="5" t="s">
        <v>42</v>
      </c>
      <c r="D21" s="6">
        <v>3.0000000000000001E-3</v>
      </c>
      <c r="E21" s="6">
        <v>5.0000000000000001E-3</v>
      </c>
      <c r="F21" s="6">
        <v>8.0000000000000002E-3</v>
      </c>
      <c r="G21" s="6">
        <v>1.2E-2</v>
      </c>
      <c r="H21" s="4">
        <f>Table1[[#This Row],[10 Years]]-Table1[[#This Row],[1 Year]]</f>
        <v>9.0000000000000011E-3</v>
      </c>
    </row>
    <row r="22" spans="2:8" ht="14.5" customHeight="1" x14ac:dyDescent="0.2">
      <c r="B22" s="5" t="s">
        <v>30</v>
      </c>
      <c r="C22" s="15" t="s">
        <v>63</v>
      </c>
      <c r="D22" s="6">
        <v>5.0000000000000001E-3</v>
      </c>
      <c r="E22" s="6">
        <v>1.4999999999999999E-2</v>
      </c>
      <c r="F22" s="6">
        <v>0.02</v>
      </c>
      <c r="G22" s="6">
        <v>2.5000000000000001E-2</v>
      </c>
      <c r="H22" s="4">
        <f>Table1[[#This Row],[10 Years]]-Table1[[#This Row],[1 Year]]</f>
        <v>0.02</v>
      </c>
    </row>
    <row r="23" spans="2:8" ht="14.5" customHeight="1" x14ac:dyDescent="0.2">
      <c r="B23" s="5" t="s">
        <v>31</v>
      </c>
      <c r="C23" s="5" t="s">
        <v>54</v>
      </c>
      <c r="D23" s="6">
        <v>-2E-3</v>
      </c>
      <c r="E23" s="6">
        <v>-4.0000000000000001E-3</v>
      </c>
      <c r="F23" s="6">
        <v>-5.0000000000000001E-3</v>
      </c>
      <c r="G23" s="6">
        <v>-5.0000000000000001E-3</v>
      </c>
      <c r="H23" s="4">
        <f>Table1[[#This Row],[10 Years]]-Table1[[#This Row],[1 Year]]</f>
        <v>-3.0000000000000001E-3</v>
      </c>
    </row>
    <row r="24" spans="2:8" ht="14.5" customHeight="1" x14ac:dyDescent="0.2">
      <c r="B24" s="3"/>
      <c r="C24" s="3"/>
      <c r="D24" s="9"/>
      <c r="E24" s="9"/>
      <c r="F24" s="9"/>
      <c r="G24" s="9"/>
      <c r="H24" s="4">
        <f>Table1[[#This Row],[10 Years]]-Table1[[#This Row],[1 Year]]</f>
        <v>0</v>
      </c>
    </row>
    <row r="25" spans="2:8" ht="14.5" customHeight="1" x14ac:dyDescent="0.2">
      <c r="B25" s="10" t="s">
        <v>28</v>
      </c>
      <c r="C25" s="10" t="s">
        <v>61</v>
      </c>
      <c r="D25" s="11">
        <v>2E-3</v>
      </c>
      <c r="E25" s="11">
        <v>4.0000000000000001E-3</v>
      </c>
      <c r="F25" s="11">
        <v>6.0000000000000001E-3</v>
      </c>
      <c r="G25" s="11">
        <v>8.0000000000000002E-3</v>
      </c>
      <c r="H25" s="4">
        <f>Table1[[#This Row],[10 Years]]-Table1[[#This Row],[1 Year]]</f>
        <v>6.0000000000000001E-3</v>
      </c>
    </row>
    <row r="26" spans="2:8" ht="14.5" customHeight="1" x14ac:dyDescent="0.2">
      <c r="B26" s="10" t="s">
        <v>35</v>
      </c>
      <c r="C26" s="10" t="s">
        <v>60</v>
      </c>
      <c r="D26" s="11">
        <v>4.0000000000000001E-3</v>
      </c>
      <c r="E26" s="11">
        <v>5.0000000000000001E-3</v>
      </c>
      <c r="F26" s="11">
        <v>0</v>
      </c>
      <c r="G26" s="11">
        <v>0</v>
      </c>
      <c r="H26" s="4">
        <f>Table1[[#This Row],[10 Years]]-Table1[[#This Row],[1 Year]]</f>
        <v>-4.0000000000000001E-3</v>
      </c>
    </row>
    <row r="27" spans="2:8" ht="14.5" customHeight="1" x14ac:dyDescent="0.2">
      <c r="B27" s="10" t="s">
        <v>26</v>
      </c>
      <c r="C27" s="10" t="s">
        <v>53</v>
      </c>
      <c r="D27" s="11">
        <v>-2.5000000000000001E-3</v>
      </c>
      <c r="E27" s="11">
        <v>-2.5000000000000001E-3</v>
      </c>
      <c r="F27" s="11">
        <v>-6.0000000000000001E-3</v>
      </c>
      <c r="G27" s="11">
        <v>-7.4999999999999997E-3</v>
      </c>
      <c r="H27" s="4">
        <f>Table1[[#This Row],[10 Years]]-Table1[[#This Row],[1 Year]]</f>
        <v>-4.9999999999999992E-3</v>
      </c>
    </row>
    <row r="28" spans="2:8" ht="14.5" customHeight="1" x14ac:dyDescent="0.2">
      <c r="B28" s="10" t="s">
        <v>45</v>
      </c>
      <c r="C28" s="10" t="s">
        <v>46</v>
      </c>
      <c r="D28" s="11">
        <v>-5.0000000000000001E-4</v>
      </c>
      <c r="E28" s="11">
        <v>-2E-3</v>
      </c>
      <c r="F28" s="11">
        <v>-3.0000000000000001E-3</v>
      </c>
      <c r="G28" s="11">
        <v>-4.0000000000000001E-3</v>
      </c>
      <c r="H28" s="4">
        <f>Table1[[#This Row],[10 Years]]-Table1[[#This Row],[1 Year]]</f>
        <v>-3.5000000000000001E-3</v>
      </c>
    </row>
    <row r="29" spans="2:8" ht="14.5" customHeight="1" x14ac:dyDescent="0.2">
      <c r="B29" s="10" t="s">
        <v>20</v>
      </c>
      <c r="C29" s="10" t="s">
        <v>19</v>
      </c>
      <c r="D29" s="11">
        <v>2E-3</v>
      </c>
      <c r="E29" s="11">
        <v>3.0000000000000001E-3</v>
      </c>
      <c r="F29" s="11">
        <v>4.0000000000000001E-3</v>
      </c>
      <c r="G29" s="11">
        <v>6.0000000000000001E-3</v>
      </c>
      <c r="H29" s="4">
        <f>Table1[[#This Row],[10 Years]]-Table1[[#This Row],[1 Year]]</f>
        <v>4.0000000000000001E-3</v>
      </c>
    </row>
    <row r="30" spans="2:8" ht="14.5" customHeight="1" x14ac:dyDescent="0.2">
      <c r="B30" s="10" t="s">
        <v>50</v>
      </c>
      <c r="C30" s="10" t="s">
        <v>52</v>
      </c>
      <c r="D30" s="11">
        <v>2E-3</v>
      </c>
      <c r="E30" s="11">
        <v>2E-3</v>
      </c>
      <c r="F30" s="11">
        <v>4.0000000000000001E-3</v>
      </c>
      <c r="G30" s="11">
        <v>6.0000000000000001E-3</v>
      </c>
      <c r="H30" s="4">
        <f>Table1[[#This Row],[10 Years]]-Table1[[#This Row],[1 Year]]</f>
        <v>4.0000000000000001E-3</v>
      </c>
    </row>
    <row r="31" spans="2:8" ht="14.5" customHeight="1" x14ac:dyDescent="0.2">
      <c r="B31" s="10" t="s">
        <v>47</v>
      </c>
      <c r="C31" s="10" t="s">
        <v>48</v>
      </c>
      <c r="D31" s="11">
        <v>-5.0000000000000001E-4</v>
      </c>
      <c r="E31" s="11">
        <v>-1.5E-3</v>
      </c>
      <c r="F31" s="11">
        <v>-2E-3</v>
      </c>
      <c r="G31" s="11">
        <v>-3.0000000000000001E-3</v>
      </c>
      <c r="H31" s="4">
        <f>Table1[[#This Row],[10 Years]]-Table1[[#This Row],[1 Year]]</f>
        <v>-2.5000000000000001E-3</v>
      </c>
    </row>
    <row r="32" spans="2:8" ht="14.5" customHeight="1" x14ac:dyDescent="0.2">
      <c r="B32" s="10" t="s">
        <v>37</v>
      </c>
      <c r="C32" s="10" t="s">
        <v>38</v>
      </c>
      <c r="D32" s="11">
        <v>-2E-3</v>
      </c>
      <c r="E32" s="11">
        <v>-5.0000000000000001E-3</v>
      </c>
      <c r="F32" s="11">
        <v>-0.01</v>
      </c>
      <c r="G32" s="11">
        <v>-1.2500000000000001E-2</v>
      </c>
      <c r="H32" s="4">
        <f>Table1[[#This Row],[10 Years]]-Table1[[#This Row],[1 Year]]</f>
        <v>-1.0500000000000001E-2</v>
      </c>
    </row>
    <row r="33" spans="2:8" ht="14.5" customHeight="1" x14ac:dyDescent="0.2">
      <c r="B33" s="10" t="s">
        <v>51</v>
      </c>
      <c r="C33" s="10" t="s">
        <v>64</v>
      </c>
      <c r="D33" s="11">
        <v>-1E-3</v>
      </c>
      <c r="E33" s="11">
        <v>-1E-3</v>
      </c>
      <c r="F33" s="11">
        <v>-3.0000000000000001E-3</v>
      </c>
      <c r="G33" s="11">
        <v>-4.0000000000000001E-3</v>
      </c>
      <c r="H33" s="4">
        <f>Table1[[#This Row],[10 Years]]-Table1[[#This Row],[1 Year]]</f>
        <v>-3.0000000000000001E-3</v>
      </c>
    </row>
    <row r="34" spans="2:8" ht="14.5" customHeight="1" x14ac:dyDescent="0.2">
      <c r="B34" s="10" t="s">
        <v>33</v>
      </c>
      <c r="C34" s="10" t="s">
        <v>59</v>
      </c>
      <c r="D34" s="11">
        <v>-2E-3</v>
      </c>
      <c r="E34" s="11">
        <v>-4.0000000000000001E-3</v>
      </c>
      <c r="F34" s="11">
        <v>-6.0000000000000001E-3</v>
      </c>
      <c r="G34" s="11">
        <v>-8.0000000000000002E-3</v>
      </c>
      <c r="H34" s="4">
        <f>Table1[[#This Row],[10 Years]]-Table1[[#This Row],[1 Year]]</f>
        <v>-6.0000000000000001E-3</v>
      </c>
    </row>
    <row r="35" spans="2:8" ht="14.5" customHeight="1" x14ac:dyDescent="0.2">
      <c r="B35" s="3"/>
      <c r="C35" s="3"/>
      <c r="D35" s="9"/>
      <c r="E35" s="9"/>
      <c r="F35" s="9"/>
      <c r="G35" s="9"/>
      <c r="H35" s="4">
        <f>Table1[[#This Row],[10 Years]]-Table1[[#This Row],[1 Year]]</f>
        <v>0</v>
      </c>
    </row>
    <row r="37" spans="2:8" ht="14.5" customHeight="1" x14ac:dyDescent="0.2">
      <c r="B37" s="16" t="s">
        <v>0</v>
      </c>
      <c r="C37" s="16" t="s">
        <v>1</v>
      </c>
      <c r="D37" s="16" t="s">
        <v>9</v>
      </c>
      <c r="E37" s="16" t="s">
        <v>16</v>
      </c>
      <c r="F37" s="16" t="s">
        <v>10</v>
      </c>
      <c r="G37" s="16" t="s">
        <v>11</v>
      </c>
      <c r="H37" s="2"/>
    </row>
    <row r="38" spans="2:8" ht="50" customHeight="1" x14ac:dyDescent="0.2">
      <c r="B38" s="19" t="s">
        <v>12</v>
      </c>
      <c r="C38" s="20" t="s">
        <v>18</v>
      </c>
      <c r="D38" s="17">
        <v>3.0000000000000001E-3</v>
      </c>
      <c r="E38" s="17">
        <v>5.0000000000000001E-3</v>
      </c>
      <c r="F38" s="17">
        <v>8.0000000000000002E-3</v>
      </c>
      <c r="G38" s="17">
        <v>0.01</v>
      </c>
      <c r="H38" s="18"/>
    </row>
    <row r="39" spans="2:8" ht="39" customHeight="1" x14ac:dyDescent="0.2">
      <c r="B39" s="19" t="s">
        <v>65</v>
      </c>
      <c r="C39" s="20" t="s">
        <v>66</v>
      </c>
      <c r="D39" s="17">
        <v>2.6000000000000003E-3</v>
      </c>
      <c r="E39" s="17">
        <v>5.2000000000000006E-3</v>
      </c>
      <c r="F39" s="17">
        <v>7.8000000000000005E-3</v>
      </c>
      <c r="G39" s="17">
        <v>1.0400000000000001E-2</v>
      </c>
      <c r="H39" s="18"/>
    </row>
    <row r="40" spans="2:8" ht="47" customHeight="1" x14ac:dyDescent="0.2">
      <c r="B40" s="19" t="s">
        <v>30</v>
      </c>
      <c r="C40" s="20" t="s">
        <v>63</v>
      </c>
      <c r="D40" s="17">
        <v>5.0000000000000001E-3</v>
      </c>
      <c r="E40" s="17">
        <v>1.4999999999999999E-2</v>
      </c>
      <c r="F40" s="17">
        <v>0.02</v>
      </c>
      <c r="G40" s="17">
        <v>2.5000000000000001E-2</v>
      </c>
      <c r="H40" s="18"/>
    </row>
  </sheetData>
  <mergeCells count="2">
    <mergeCell ref="B1:C1"/>
    <mergeCell ref="D1:G1"/>
  </mergeCells>
  <phoneticPr fontId="10" type="noConversion"/>
  <pageMargins left="0.70866141732283472" right="0.70866141732283472" top="0.74803149606299213" bottom="0.74803149606299213" header="0.31496062992125984" footer="0.31496062992125984"/>
  <pageSetup paperSize="5" scale="65" orientation="landscape" r:id="rId1"/>
  <legacy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News Model and Effects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Zian Wang</cp:lastModifiedBy>
  <cp:lastPrinted>2014-10-28T18:18:39Z</cp:lastPrinted>
  <dcterms:created xsi:type="dcterms:W3CDTF">2008-02-21T00:37:57Z</dcterms:created>
  <dcterms:modified xsi:type="dcterms:W3CDTF">2022-03-25T05:05:36Z</dcterms:modified>
</cp:coreProperties>
</file>