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 activeTab="3"/>
  </bookViews>
  <sheets>
    <sheet name="高等数学" sheetId="1" r:id="rId1"/>
    <sheet name="大学英语" sheetId="4" r:id="rId2"/>
    <sheet name="计算机基础" sheetId="5" r:id="rId3"/>
    <sheet name="班级汇总" sheetId="6" r:id="rId4"/>
  </sheets>
  <calcPr calcId="144525"/>
</workbook>
</file>

<file path=xl/calcChain.xml><?xml version="1.0" encoding="utf-8"?>
<calcChain xmlns="http://schemas.openxmlformats.org/spreadsheetml/2006/main">
  <c r="F4" i="6" l="1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3" i="6"/>
  <c r="E15" i="5" l="1"/>
  <c r="E6" i="5"/>
  <c r="E19" i="5"/>
  <c r="E5" i="5"/>
  <c r="E9" i="5"/>
  <c r="E21" i="5"/>
  <c r="E10" i="5"/>
  <c r="E22" i="5"/>
  <c r="E18" i="5"/>
  <c r="E16" i="5"/>
  <c r="E3" i="5"/>
  <c r="E4" i="5"/>
  <c r="E11" i="5"/>
  <c r="E13" i="5"/>
  <c r="E7" i="5"/>
  <c r="E12" i="5"/>
  <c r="E14" i="5"/>
  <c r="E8" i="5"/>
  <c r="E17" i="5"/>
  <c r="E20" i="5"/>
  <c r="E20" i="4"/>
  <c r="E10" i="4"/>
  <c r="E6" i="4"/>
  <c r="E3" i="4"/>
  <c r="E5" i="4"/>
  <c r="E9" i="4"/>
  <c r="E8" i="4"/>
  <c r="E11" i="4"/>
  <c r="E4" i="4"/>
  <c r="E14" i="4"/>
  <c r="E18" i="4"/>
  <c r="E15" i="4"/>
  <c r="E17" i="4"/>
  <c r="E12" i="4"/>
  <c r="E13" i="4"/>
  <c r="E21" i="4"/>
  <c r="E22" i="4"/>
  <c r="E19" i="4"/>
  <c r="E7" i="4"/>
  <c r="E16" i="4"/>
  <c r="E15" i="1"/>
  <c r="E16" i="1"/>
  <c r="E18" i="1"/>
  <c r="E5" i="1"/>
  <c r="E10" i="1"/>
  <c r="E9" i="1"/>
  <c r="E6" i="1"/>
  <c r="E11" i="1"/>
  <c r="E19" i="1"/>
  <c r="E3" i="1"/>
  <c r="E21" i="1"/>
  <c r="E4" i="1"/>
  <c r="E22" i="1"/>
  <c r="E13" i="1"/>
  <c r="E20" i="1"/>
  <c r="E7" i="1"/>
  <c r="E17" i="1"/>
  <c r="E12" i="1"/>
  <c r="E14" i="1"/>
  <c r="E8" i="1"/>
</calcChain>
</file>

<file path=xl/sharedStrings.xml><?xml version="1.0" encoding="utf-8"?>
<sst xmlns="http://schemas.openxmlformats.org/spreadsheetml/2006/main" count="185" uniqueCount="53">
  <si>
    <t>学号</t>
    <phoneticPr fontId="1" type="noConversion"/>
  </si>
  <si>
    <t>姓名</t>
    <phoneticPr fontId="1" type="noConversion"/>
  </si>
  <si>
    <t>平时成绩</t>
    <phoneticPr fontId="1" type="noConversion"/>
  </si>
  <si>
    <t>期末成绩</t>
    <phoneticPr fontId="1" type="noConversion"/>
  </si>
  <si>
    <t>总成绩</t>
    <phoneticPr fontId="1" type="noConversion"/>
  </si>
  <si>
    <t>高等数学成绩</t>
    <phoneticPr fontId="1" type="noConversion"/>
  </si>
  <si>
    <t>0901010103</t>
  </si>
  <si>
    <t>孙世蛟</t>
  </si>
  <si>
    <t>0901010104</t>
  </si>
  <si>
    <t>王玉忠</t>
  </si>
  <si>
    <t>0901010105</t>
  </si>
  <si>
    <t>彭建建</t>
  </si>
  <si>
    <t>0901010106</t>
  </si>
  <si>
    <t>赵雪</t>
  </si>
  <si>
    <t>0901010107</t>
  </si>
  <si>
    <t>江磊</t>
  </si>
  <si>
    <t>0901010108</t>
  </si>
  <si>
    <t>徐威</t>
  </si>
  <si>
    <t>0901010109</t>
  </si>
  <si>
    <t>张明</t>
  </si>
  <si>
    <t>0901010110</t>
  </si>
  <si>
    <t>葛龙航</t>
  </si>
  <si>
    <t>0901010111</t>
  </si>
  <si>
    <t>栗叶</t>
  </si>
  <si>
    <t>0901010112</t>
  </si>
  <si>
    <t>梁桐</t>
  </si>
  <si>
    <t>0901010113</t>
  </si>
  <si>
    <t>刘伟</t>
  </si>
  <si>
    <t>0901010114</t>
  </si>
  <si>
    <t>李沙</t>
  </si>
  <si>
    <t>0901010115</t>
  </si>
  <si>
    <t>岳良方</t>
  </si>
  <si>
    <t>0901010116</t>
  </si>
  <si>
    <t>陈芊芊</t>
  </si>
  <si>
    <t>0901010117</t>
  </si>
  <si>
    <t>王添顺</t>
  </si>
  <si>
    <t>0901010118</t>
  </si>
  <si>
    <t>易阳</t>
  </si>
  <si>
    <t>0901010119</t>
  </si>
  <si>
    <t>许涵丰</t>
  </si>
  <si>
    <t>0901010120</t>
  </si>
  <si>
    <t>王俊</t>
  </si>
  <si>
    <t>0901010121</t>
  </si>
  <si>
    <t>于惠洋</t>
  </si>
  <si>
    <t>0901010122</t>
  </si>
  <si>
    <t>卢兰天</t>
  </si>
  <si>
    <t>大学英语成绩</t>
    <phoneticPr fontId="1" type="noConversion"/>
  </si>
  <si>
    <t>计算机基础成绩</t>
    <phoneticPr fontId="1" type="noConversion"/>
  </si>
  <si>
    <t>班级成绩汇总</t>
    <phoneticPr fontId="1" type="noConversion"/>
  </si>
  <si>
    <t>高等数学</t>
    <phoneticPr fontId="1" type="noConversion"/>
  </si>
  <si>
    <t>大学英语</t>
    <phoneticPr fontId="1" type="noConversion"/>
  </si>
  <si>
    <t>计算机基础</t>
    <phoneticPr fontId="1" type="noConversion"/>
  </si>
  <si>
    <t>总成绩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</si>
</sst>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4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quotePrefix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76" fontId="0" fillId="0" borderId="1" xfId="0" quotePrefix="1" applyNumberForma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E8" sqref="E8"/>
    </sheetView>
  </sheetViews>
  <sheetFormatPr defaultRowHeight="13.5" x14ac:dyDescent="0.15"/>
  <cols>
    <col min="1" max="1" width="11.625" bestFit="1" customWidth="1"/>
  </cols>
  <sheetData>
    <row r="1" spans="1:5" ht="33.75" customHeight="1" x14ac:dyDescent="0.15">
      <c r="A1" s="13" t="s">
        <v>5</v>
      </c>
      <c r="B1" s="13"/>
      <c r="C1" s="13"/>
      <c r="D1" s="13"/>
      <c r="E1" s="13"/>
    </row>
    <row r="2" spans="1:5" s="3" customFormat="1" ht="18.75" customHeight="1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 ht="18.75" customHeight="1" x14ac:dyDescent="0.15">
      <c r="A3" s="4" t="s">
        <v>26</v>
      </c>
      <c r="B3" s="5" t="s">
        <v>27</v>
      </c>
      <c r="C3" s="7">
        <v>84</v>
      </c>
      <c r="D3" s="7">
        <v>96</v>
      </c>
      <c r="E3" s="9">
        <f t="shared" ref="E3:E22" si="0">C3*0.3+D3*0.7</f>
        <v>92.399999999999991</v>
      </c>
    </row>
    <row r="4" spans="1:5" s="1" customFormat="1" ht="18.75" customHeight="1" x14ac:dyDescent="0.15">
      <c r="A4" s="4" t="s">
        <v>30</v>
      </c>
      <c r="B4" s="5" t="s">
        <v>31</v>
      </c>
      <c r="C4" s="7">
        <v>95</v>
      </c>
      <c r="D4" s="7">
        <v>88</v>
      </c>
      <c r="E4" s="9">
        <f t="shared" si="0"/>
        <v>90.1</v>
      </c>
    </row>
    <row r="5" spans="1:5" s="1" customFormat="1" ht="18.75" customHeight="1" x14ac:dyDescent="0.15">
      <c r="A5" s="4" t="s">
        <v>14</v>
      </c>
      <c r="B5" s="5" t="s">
        <v>15</v>
      </c>
      <c r="C5" s="7">
        <v>90</v>
      </c>
      <c r="D5" s="7">
        <v>89</v>
      </c>
      <c r="E5" s="9">
        <f t="shared" si="0"/>
        <v>89.3</v>
      </c>
    </row>
    <row r="6" spans="1:5" s="1" customFormat="1" ht="18.75" customHeight="1" x14ac:dyDescent="0.15">
      <c r="A6" s="4" t="s">
        <v>20</v>
      </c>
      <c r="B6" s="5" t="s">
        <v>21</v>
      </c>
      <c r="C6" s="7">
        <v>88</v>
      </c>
      <c r="D6" s="7">
        <v>89</v>
      </c>
      <c r="E6" s="9">
        <f t="shared" si="0"/>
        <v>88.699999999999989</v>
      </c>
    </row>
    <row r="7" spans="1:5" s="1" customFormat="1" ht="18.75" customHeight="1" x14ac:dyDescent="0.15">
      <c r="A7" s="4" t="s">
        <v>38</v>
      </c>
      <c r="B7" s="6" t="s">
        <v>39</v>
      </c>
      <c r="C7" s="8">
        <v>89.8</v>
      </c>
      <c r="D7" s="8">
        <v>87.33</v>
      </c>
      <c r="E7" s="9">
        <f t="shared" si="0"/>
        <v>88.070999999999998</v>
      </c>
    </row>
    <row r="8" spans="1:5" s="1" customFormat="1" ht="18.75" customHeight="1" x14ac:dyDescent="0.15">
      <c r="A8" s="4" t="s">
        <v>6</v>
      </c>
      <c r="B8" s="5" t="s">
        <v>7</v>
      </c>
      <c r="C8" s="7">
        <v>78</v>
      </c>
      <c r="D8" s="7">
        <v>90</v>
      </c>
      <c r="E8" s="9">
        <f t="shared" si="0"/>
        <v>86.399999999999991</v>
      </c>
    </row>
    <row r="9" spans="1:5" s="1" customFormat="1" ht="18.75" customHeight="1" x14ac:dyDescent="0.15">
      <c r="A9" s="4" t="s">
        <v>18</v>
      </c>
      <c r="B9" s="5" t="s">
        <v>19</v>
      </c>
      <c r="C9" s="7">
        <v>82</v>
      </c>
      <c r="D9" s="7">
        <v>82</v>
      </c>
      <c r="E9" s="9">
        <f t="shared" si="0"/>
        <v>82</v>
      </c>
    </row>
    <row r="10" spans="1:5" ht="18.75" customHeight="1" x14ac:dyDescent="0.15">
      <c r="A10" s="4" t="s">
        <v>16</v>
      </c>
      <c r="B10" s="5" t="s">
        <v>17</v>
      </c>
      <c r="C10" s="7">
        <v>70</v>
      </c>
      <c r="D10" s="7">
        <v>82</v>
      </c>
      <c r="E10" s="9">
        <f t="shared" si="0"/>
        <v>78.400000000000006</v>
      </c>
    </row>
    <row r="11" spans="1:5" ht="18.75" customHeight="1" x14ac:dyDescent="0.15">
      <c r="A11" s="4" t="s">
        <v>22</v>
      </c>
      <c r="B11" s="5" t="s">
        <v>23</v>
      </c>
      <c r="C11" s="7">
        <v>82</v>
      </c>
      <c r="D11" s="7">
        <v>72</v>
      </c>
      <c r="E11" s="9">
        <f t="shared" si="0"/>
        <v>75</v>
      </c>
    </row>
    <row r="12" spans="1:5" ht="18.75" customHeight="1" x14ac:dyDescent="0.15">
      <c r="A12" s="4" t="s">
        <v>42</v>
      </c>
      <c r="B12" s="6" t="s">
        <v>43</v>
      </c>
      <c r="C12" s="8">
        <v>77</v>
      </c>
      <c r="D12" s="8">
        <v>74</v>
      </c>
      <c r="E12" s="9">
        <f t="shared" si="0"/>
        <v>74.899999999999991</v>
      </c>
    </row>
    <row r="13" spans="1:5" ht="18.75" customHeight="1" x14ac:dyDescent="0.15">
      <c r="A13" s="4" t="s">
        <v>34</v>
      </c>
      <c r="B13" s="6" t="s">
        <v>35</v>
      </c>
      <c r="C13" s="8">
        <v>94</v>
      </c>
      <c r="D13" s="8">
        <v>65</v>
      </c>
      <c r="E13" s="9">
        <f t="shared" si="0"/>
        <v>73.7</v>
      </c>
    </row>
    <row r="14" spans="1:5" ht="18.75" customHeight="1" x14ac:dyDescent="0.15">
      <c r="A14" s="4" t="s">
        <v>44</v>
      </c>
      <c r="B14" s="6" t="s">
        <v>45</v>
      </c>
      <c r="C14" s="8">
        <v>55</v>
      </c>
      <c r="D14" s="8">
        <v>80.13</v>
      </c>
      <c r="E14" s="9">
        <f t="shared" si="0"/>
        <v>72.590999999999994</v>
      </c>
    </row>
    <row r="15" spans="1:5" ht="18.75" customHeight="1" x14ac:dyDescent="0.15">
      <c r="A15" s="4" t="s">
        <v>8</v>
      </c>
      <c r="B15" s="5" t="s">
        <v>9</v>
      </c>
      <c r="C15" s="7">
        <v>94</v>
      </c>
      <c r="D15" s="7">
        <v>62</v>
      </c>
      <c r="E15" s="9">
        <f t="shared" si="0"/>
        <v>71.599999999999994</v>
      </c>
    </row>
    <row r="16" spans="1:5" ht="18.75" customHeight="1" x14ac:dyDescent="0.15">
      <c r="A16" s="4" t="s">
        <v>10</v>
      </c>
      <c r="B16" s="5" t="s">
        <v>11</v>
      </c>
      <c r="C16" s="7">
        <v>64</v>
      </c>
      <c r="D16" s="7">
        <v>70</v>
      </c>
      <c r="E16" s="9">
        <f t="shared" si="0"/>
        <v>68.2</v>
      </c>
    </row>
    <row r="17" spans="1:5" ht="18.75" customHeight="1" x14ac:dyDescent="0.15">
      <c r="A17" s="4" t="s">
        <v>40</v>
      </c>
      <c r="B17" s="6" t="s">
        <v>41</v>
      </c>
      <c r="C17" s="8">
        <v>66.599999999999994</v>
      </c>
      <c r="D17" s="8">
        <v>68.489999999999995</v>
      </c>
      <c r="E17" s="9">
        <f t="shared" si="0"/>
        <v>67.922999999999988</v>
      </c>
    </row>
    <row r="18" spans="1:5" ht="18.75" customHeight="1" x14ac:dyDescent="0.15">
      <c r="A18" s="4" t="s">
        <v>12</v>
      </c>
      <c r="B18" s="5" t="s">
        <v>13</v>
      </c>
      <c r="C18" s="7">
        <v>72</v>
      </c>
      <c r="D18" s="7">
        <v>66</v>
      </c>
      <c r="E18" s="9">
        <f t="shared" si="0"/>
        <v>67.8</v>
      </c>
    </row>
    <row r="19" spans="1:5" ht="18.75" customHeight="1" x14ac:dyDescent="0.15">
      <c r="A19" s="4" t="s">
        <v>24</v>
      </c>
      <c r="B19" s="5" t="s">
        <v>25</v>
      </c>
      <c r="C19" s="7">
        <v>70</v>
      </c>
      <c r="D19" s="7">
        <v>62</v>
      </c>
      <c r="E19" s="9">
        <f t="shared" si="0"/>
        <v>64.400000000000006</v>
      </c>
    </row>
    <row r="20" spans="1:5" ht="18.75" customHeight="1" x14ac:dyDescent="0.15">
      <c r="A20" s="4" t="s">
        <v>36</v>
      </c>
      <c r="B20" s="6" t="s">
        <v>37</v>
      </c>
      <c r="C20" s="8">
        <v>68.36</v>
      </c>
      <c r="D20" s="8">
        <v>62.44</v>
      </c>
      <c r="E20" s="9">
        <f t="shared" si="0"/>
        <v>64.215999999999994</v>
      </c>
    </row>
    <row r="21" spans="1:5" ht="18.75" customHeight="1" x14ac:dyDescent="0.15">
      <c r="A21" s="4" t="s">
        <v>28</v>
      </c>
      <c r="B21" s="5" t="s">
        <v>29</v>
      </c>
      <c r="C21" s="7">
        <v>70</v>
      </c>
      <c r="D21" s="7">
        <v>36</v>
      </c>
      <c r="E21" s="9">
        <f t="shared" si="0"/>
        <v>46.2</v>
      </c>
    </row>
    <row r="22" spans="1:5" ht="18.75" customHeight="1" x14ac:dyDescent="0.15">
      <c r="A22" s="4" t="s">
        <v>32</v>
      </c>
      <c r="B22" s="6" t="s">
        <v>33</v>
      </c>
      <c r="C22" s="8">
        <v>66.33</v>
      </c>
      <c r="D22" s="8">
        <v>36.33</v>
      </c>
      <c r="E22" s="9">
        <f t="shared" si="0"/>
        <v>45.33</v>
      </c>
    </row>
  </sheetData>
  <sortState ref="A3:E22">
    <sortCondition descending="1" ref="E3:E22"/>
  </sortState>
  <mergeCells count="1">
    <mergeCell ref="A1:E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C12" sqref="C12"/>
    </sheetView>
  </sheetViews>
  <sheetFormatPr defaultRowHeight="13.5" x14ac:dyDescent="0.15"/>
  <cols>
    <col min="1" max="1" width="11.625" bestFit="1" customWidth="1"/>
  </cols>
  <sheetData>
    <row r="1" spans="1:5" ht="33.75" customHeight="1" x14ac:dyDescent="0.15">
      <c r="A1" s="13" t="s">
        <v>46</v>
      </c>
      <c r="B1" s="13"/>
      <c r="C1" s="13"/>
      <c r="D1" s="13"/>
      <c r="E1" s="13"/>
    </row>
    <row r="2" spans="1:5" s="3" customFormat="1" ht="18.75" customHeight="1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 ht="18.75" customHeight="1" x14ac:dyDescent="0.15">
      <c r="A3" s="4" t="s">
        <v>14</v>
      </c>
      <c r="B3" s="5" t="s">
        <v>15</v>
      </c>
      <c r="C3" s="8">
        <v>94</v>
      </c>
      <c r="D3" s="8">
        <v>87</v>
      </c>
      <c r="E3" s="9">
        <f t="shared" ref="E3:E22" si="0">C3*0.3+D3*0.7</f>
        <v>89.1</v>
      </c>
    </row>
    <row r="4" spans="1:5" s="1" customFormat="1" ht="18.75" customHeight="1" x14ac:dyDescent="0.15">
      <c r="A4" s="4" t="s">
        <v>24</v>
      </c>
      <c r="B4" s="5" t="s">
        <v>25</v>
      </c>
      <c r="C4" s="8">
        <v>86.84</v>
      </c>
      <c r="D4" s="8">
        <v>90</v>
      </c>
      <c r="E4" s="9">
        <f t="shared" si="0"/>
        <v>89.051999999999992</v>
      </c>
    </row>
    <row r="5" spans="1:5" s="1" customFormat="1" ht="18.75" customHeight="1" x14ac:dyDescent="0.15">
      <c r="A5" s="4" t="s">
        <v>16</v>
      </c>
      <c r="B5" s="5" t="s">
        <v>17</v>
      </c>
      <c r="C5" s="8">
        <v>96</v>
      </c>
      <c r="D5" s="8">
        <v>85</v>
      </c>
      <c r="E5" s="9">
        <f t="shared" si="0"/>
        <v>88.299999999999983</v>
      </c>
    </row>
    <row r="6" spans="1:5" s="1" customFormat="1" ht="18.75" customHeight="1" x14ac:dyDescent="0.15">
      <c r="A6" s="4" t="s">
        <v>12</v>
      </c>
      <c r="B6" s="5" t="s">
        <v>13</v>
      </c>
      <c r="C6" s="8">
        <v>87.52</v>
      </c>
      <c r="D6" s="8">
        <v>81</v>
      </c>
      <c r="E6" s="9">
        <f t="shared" si="0"/>
        <v>82.955999999999989</v>
      </c>
    </row>
    <row r="7" spans="1:5" s="1" customFormat="1" ht="18.75" customHeight="1" x14ac:dyDescent="0.15">
      <c r="A7" s="4" t="s">
        <v>44</v>
      </c>
      <c r="B7" s="6" t="s">
        <v>45</v>
      </c>
      <c r="C7" s="8">
        <v>75.8</v>
      </c>
      <c r="D7" s="8">
        <v>85.33</v>
      </c>
      <c r="E7" s="9">
        <f t="shared" si="0"/>
        <v>82.470999999999989</v>
      </c>
    </row>
    <row r="8" spans="1:5" s="1" customFormat="1" ht="18.75" customHeight="1" x14ac:dyDescent="0.15">
      <c r="A8" s="4" t="s">
        <v>20</v>
      </c>
      <c r="B8" s="5" t="s">
        <v>21</v>
      </c>
      <c r="C8" s="8">
        <v>98</v>
      </c>
      <c r="D8" s="8">
        <v>73</v>
      </c>
      <c r="E8" s="9">
        <f t="shared" si="0"/>
        <v>80.5</v>
      </c>
    </row>
    <row r="9" spans="1:5" s="1" customFormat="1" ht="18.75" customHeight="1" x14ac:dyDescent="0.15">
      <c r="A9" s="4" t="s">
        <v>18</v>
      </c>
      <c r="B9" s="5" t="s">
        <v>19</v>
      </c>
      <c r="C9" s="8">
        <v>65.8</v>
      </c>
      <c r="D9" s="8">
        <v>86.33</v>
      </c>
      <c r="E9" s="9">
        <f t="shared" si="0"/>
        <v>80.170999999999992</v>
      </c>
    </row>
    <row r="10" spans="1:5" ht="18.75" customHeight="1" x14ac:dyDescent="0.15">
      <c r="A10" s="4" t="s">
        <v>10</v>
      </c>
      <c r="B10" s="5" t="s">
        <v>11</v>
      </c>
      <c r="C10" s="8">
        <v>86</v>
      </c>
      <c r="D10" s="8">
        <v>76</v>
      </c>
      <c r="E10" s="9">
        <f t="shared" si="0"/>
        <v>79</v>
      </c>
    </row>
    <row r="11" spans="1:5" ht="18.75" customHeight="1" x14ac:dyDescent="0.15">
      <c r="A11" s="4" t="s">
        <v>22</v>
      </c>
      <c r="B11" s="5" t="s">
        <v>23</v>
      </c>
      <c r="C11" s="8">
        <v>26</v>
      </c>
      <c r="D11" s="8">
        <v>95</v>
      </c>
      <c r="E11" s="9">
        <f t="shared" si="0"/>
        <v>74.3</v>
      </c>
    </row>
    <row r="12" spans="1:5" ht="18.75" customHeight="1" x14ac:dyDescent="0.15">
      <c r="A12" s="4" t="s">
        <v>34</v>
      </c>
      <c r="B12" s="6" t="s">
        <v>35</v>
      </c>
      <c r="C12" s="8">
        <v>87</v>
      </c>
      <c r="D12" s="8">
        <v>67</v>
      </c>
      <c r="E12" s="9">
        <f t="shared" si="0"/>
        <v>73</v>
      </c>
    </row>
    <row r="13" spans="1:5" ht="18.75" customHeight="1" x14ac:dyDescent="0.15">
      <c r="A13" s="4" t="s">
        <v>36</v>
      </c>
      <c r="B13" s="6" t="s">
        <v>37</v>
      </c>
      <c r="C13" s="8">
        <v>93</v>
      </c>
      <c r="D13" s="8">
        <v>64.41</v>
      </c>
      <c r="E13" s="9">
        <f t="shared" si="0"/>
        <v>72.986999999999995</v>
      </c>
    </row>
    <row r="14" spans="1:5" ht="18.75" customHeight="1" x14ac:dyDescent="0.15">
      <c r="A14" s="4" t="s">
        <v>26</v>
      </c>
      <c r="B14" s="5" t="s">
        <v>27</v>
      </c>
      <c r="C14" s="8">
        <v>49.36</v>
      </c>
      <c r="D14" s="8">
        <v>79</v>
      </c>
      <c r="E14" s="9">
        <f t="shared" si="0"/>
        <v>70.108000000000004</v>
      </c>
    </row>
    <row r="15" spans="1:5" ht="18.75" customHeight="1" x14ac:dyDescent="0.15">
      <c r="A15" s="4" t="s">
        <v>30</v>
      </c>
      <c r="B15" s="5" t="s">
        <v>31</v>
      </c>
      <c r="C15" s="8">
        <v>36.869999999999997</v>
      </c>
      <c r="D15" s="8">
        <v>81</v>
      </c>
      <c r="E15" s="9">
        <f t="shared" si="0"/>
        <v>67.760999999999996</v>
      </c>
    </row>
    <row r="16" spans="1:5" ht="18.75" customHeight="1" x14ac:dyDescent="0.15">
      <c r="A16" s="4" t="s">
        <v>6</v>
      </c>
      <c r="B16" s="5" t="s">
        <v>7</v>
      </c>
      <c r="C16" s="8">
        <v>66.27</v>
      </c>
      <c r="D16" s="8">
        <v>61.84</v>
      </c>
      <c r="E16" s="9">
        <f t="shared" si="0"/>
        <v>63.168999999999997</v>
      </c>
    </row>
    <row r="17" spans="1:5" ht="18.75" customHeight="1" x14ac:dyDescent="0.15">
      <c r="A17" s="4" t="s">
        <v>32</v>
      </c>
      <c r="B17" s="6" t="s">
        <v>33</v>
      </c>
      <c r="C17" s="8">
        <v>51</v>
      </c>
      <c r="D17" s="8">
        <v>64.319999999999993</v>
      </c>
      <c r="E17" s="9">
        <f t="shared" si="0"/>
        <v>60.323999999999991</v>
      </c>
    </row>
    <row r="18" spans="1:5" ht="18.75" customHeight="1" x14ac:dyDescent="0.15">
      <c r="A18" s="4" t="s">
        <v>28</v>
      </c>
      <c r="B18" s="5" t="s">
        <v>29</v>
      </c>
      <c r="C18" s="8">
        <v>20</v>
      </c>
      <c r="D18" s="8">
        <v>76</v>
      </c>
      <c r="E18" s="9">
        <f t="shared" si="0"/>
        <v>59.199999999999996</v>
      </c>
    </row>
    <row r="19" spans="1:5" ht="18.75" customHeight="1" x14ac:dyDescent="0.15">
      <c r="A19" s="4" t="s">
        <v>42</v>
      </c>
      <c r="B19" s="6" t="s">
        <v>43</v>
      </c>
      <c r="C19" s="8">
        <v>72.39</v>
      </c>
      <c r="D19" s="8">
        <v>51.89</v>
      </c>
      <c r="E19" s="9">
        <f t="shared" si="0"/>
        <v>58.04</v>
      </c>
    </row>
    <row r="20" spans="1:5" ht="18.75" customHeight="1" x14ac:dyDescent="0.15">
      <c r="A20" s="4" t="s">
        <v>8</v>
      </c>
      <c r="B20" s="5" t="s">
        <v>9</v>
      </c>
      <c r="C20" s="8">
        <v>75.44</v>
      </c>
      <c r="D20" s="8">
        <v>50</v>
      </c>
      <c r="E20" s="9">
        <f t="shared" si="0"/>
        <v>57.631999999999998</v>
      </c>
    </row>
    <row r="21" spans="1:5" ht="18.75" customHeight="1" x14ac:dyDescent="0.15">
      <c r="A21" s="4" t="s">
        <v>38</v>
      </c>
      <c r="B21" s="6" t="s">
        <v>39</v>
      </c>
      <c r="C21" s="8">
        <v>46.24</v>
      </c>
      <c r="D21" s="8">
        <v>61</v>
      </c>
      <c r="E21" s="9">
        <f t="shared" si="0"/>
        <v>56.571999999999996</v>
      </c>
    </row>
    <row r="22" spans="1:5" ht="18.75" customHeight="1" x14ac:dyDescent="0.15">
      <c r="A22" s="4" t="s">
        <v>40</v>
      </c>
      <c r="B22" s="6" t="s">
        <v>41</v>
      </c>
      <c r="C22" s="8">
        <v>71.91</v>
      </c>
      <c r="D22" s="8">
        <v>31</v>
      </c>
      <c r="E22" s="9">
        <f t="shared" si="0"/>
        <v>43.272999999999996</v>
      </c>
    </row>
  </sheetData>
  <sortState ref="A3:E22">
    <sortCondition descending="1" ref="E3:E22"/>
  </sortState>
  <mergeCells count="1">
    <mergeCell ref="A1:E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E5" sqref="E5"/>
    </sheetView>
  </sheetViews>
  <sheetFormatPr defaultRowHeight="13.5" x14ac:dyDescent="0.15"/>
  <cols>
    <col min="1" max="1" width="11.625" bestFit="1" customWidth="1"/>
    <col min="5" max="5" width="9" style="11"/>
  </cols>
  <sheetData>
    <row r="1" spans="1:5" ht="33.75" customHeight="1" x14ac:dyDescent="0.15">
      <c r="A1" s="13" t="s">
        <v>47</v>
      </c>
      <c r="B1" s="13"/>
      <c r="C1" s="13"/>
      <c r="D1" s="13"/>
      <c r="E1" s="13"/>
    </row>
    <row r="2" spans="1:5" s="3" customFormat="1" ht="18.75" customHeight="1" x14ac:dyDescent="0.15">
      <c r="A2" s="2" t="s">
        <v>0</v>
      </c>
      <c r="B2" s="2" t="s">
        <v>1</v>
      </c>
      <c r="C2" s="2" t="s">
        <v>2</v>
      </c>
      <c r="D2" s="2" t="s">
        <v>3</v>
      </c>
      <c r="E2" s="10" t="s">
        <v>4</v>
      </c>
    </row>
    <row r="3" spans="1:5" ht="18.75" customHeight="1" x14ac:dyDescent="0.15">
      <c r="A3" s="4" t="s">
        <v>28</v>
      </c>
      <c r="B3" s="5" t="s">
        <v>29</v>
      </c>
      <c r="C3" s="8">
        <v>92</v>
      </c>
      <c r="D3" s="8">
        <v>99</v>
      </c>
      <c r="E3" s="9">
        <f t="shared" ref="E3:E22" si="0">C3*0.3+D3*0.7</f>
        <v>96.899999999999991</v>
      </c>
    </row>
    <row r="4" spans="1:5" s="1" customFormat="1" ht="18.75" customHeight="1" x14ac:dyDescent="0.15">
      <c r="A4" s="4" t="s">
        <v>30</v>
      </c>
      <c r="B4" s="5" t="s">
        <v>31</v>
      </c>
      <c r="C4" s="8">
        <v>90</v>
      </c>
      <c r="D4" s="8">
        <v>97</v>
      </c>
      <c r="E4" s="9">
        <f t="shared" si="0"/>
        <v>94.899999999999991</v>
      </c>
    </row>
    <row r="5" spans="1:5" s="1" customFormat="1" ht="18.75" customHeight="1" x14ac:dyDescent="0.15">
      <c r="A5" s="4" t="s">
        <v>14</v>
      </c>
      <c r="B5" s="5" t="s">
        <v>15</v>
      </c>
      <c r="C5" s="8">
        <v>92</v>
      </c>
      <c r="D5" s="8">
        <v>93</v>
      </c>
      <c r="E5" s="9">
        <f t="shared" si="0"/>
        <v>92.699999999999989</v>
      </c>
    </row>
    <row r="6" spans="1:5" s="1" customFormat="1" ht="18.75" customHeight="1" x14ac:dyDescent="0.15">
      <c r="A6" s="4" t="s">
        <v>10</v>
      </c>
      <c r="B6" s="5" t="s">
        <v>11</v>
      </c>
      <c r="C6" s="8">
        <v>73.33</v>
      </c>
      <c r="D6" s="8">
        <v>98</v>
      </c>
      <c r="E6" s="9">
        <f t="shared" si="0"/>
        <v>90.59899999999999</v>
      </c>
    </row>
    <row r="7" spans="1:5" s="1" customFormat="1" ht="18.75" customHeight="1" x14ac:dyDescent="0.15">
      <c r="A7" s="4" t="s">
        <v>36</v>
      </c>
      <c r="B7" s="6" t="s">
        <v>37</v>
      </c>
      <c r="C7" s="8">
        <v>71.33</v>
      </c>
      <c r="D7" s="8">
        <v>91.67</v>
      </c>
      <c r="E7" s="9">
        <f t="shared" si="0"/>
        <v>85.567999999999998</v>
      </c>
    </row>
    <row r="8" spans="1:5" s="1" customFormat="1" ht="18.75" customHeight="1" x14ac:dyDescent="0.15">
      <c r="A8" s="4" t="s">
        <v>42</v>
      </c>
      <c r="B8" s="6" t="s">
        <v>43</v>
      </c>
      <c r="C8" s="8">
        <v>72.36</v>
      </c>
      <c r="D8" s="8">
        <v>91</v>
      </c>
      <c r="E8" s="9">
        <f t="shared" si="0"/>
        <v>85.407999999999987</v>
      </c>
    </row>
    <row r="9" spans="1:5" s="1" customFormat="1" ht="18.75" customHeight="1" x14ac:dyDescent="0.15">
      <c r="A9" s="4" t="s">
        <v>16</v>
      </c>
      <c r="B9" s="5" t="s">
        <v>17</v>
      </c>
      <c r="C9" s="8">
        <v>86.8</v>
      </c>
      <c r="D9" s="8">
        <v>82</v>
      </c>
      <c r="E9" s="9">
        <f t="shared" si="0"/>
        <v>83.44</v>
      </c>
    </row>
    <row r="10" spans="1:5" ht="18.75" customHeight="1" x14ac:dyDescent="0.15">
      <c r="A10" s="4" t="s">
        <v>20</v>
      </c>
      <c r="B10" s="5" t="s">
        <v>21</v>
      </c>
      <c r="C10" s="8">
        <v>75.959999999999994</v>
      </c>
      <c r="D10" s="8">
        <v>84.77</v>
      </c>
      <c r="E10" s="9">
        <f t="shared" si="0"/>
        <v>82.126999999999981</v>
      </c>
    </row>
    <row r="11" spans="1:5" ht="18.75" customHeight="1" x14ac:dyDescent="0.15">
      <c r="A11" s="4" t="s">
        <v>32</v>
      </c>
      <c r="B11" s="6" t="s">
        <v>33</v>
      </c>
      <c r="C11" s="8">
        <v>74</v>
      </c>
      <c r="D11" s="8">
        <v>81</v>
      </c>
      <c r="E11" s="9">
        <f t="shared" si="0"/>
        <v>78.899999999999991</v>
      </c>
    </row>
    <row r="12" spans="1:5" ht="18.75" customHeight="1" x14ac:dyDescent="0.15">
      <c r="A12" s="4" t="s">
        <v>38</v>
      </c>
      <c r="B12" s="6" t="s">
        <v>39</v>
      </c>
      <c r="C12" s="8">
        <v>82.04</v>
      </c>
      <c r="D12" s="8">
        <v>73</v>
      </c>
      <c r="E12" s="9">
        <f t="shared" si="0"/>
        <v>75.711999999999989</v>
      </c>
    </row>
    <row r="13" spans="1:5" ht="18.75" customHeight="1" x14ac:dyDescent="0.15">
      <c r="A13" s="4" t="s">
        <v>34</v>
      </c>
      <c r="B13" s="6" t="s">
        <v>35</v>
      </c>
      <c r="C13" s="8">
        <v>68.53</v>
      </c>
      <c r="D13" s="8">
        <v>77.8</v>
      </c>
      <c r="E13" s="9">
        <f t="shared" si="0"/>
        <v>75.018999999999991</v>
      </c>
    </row>
    <row r="14" spans="1:5" ht="18.75" customHeight="1" x14ac:dyDescent="0.15">
      <c r="A14" s="4" t="s">
        <v>40</v>
      </c>
      <c r="B14" s="6" t="s">
        <v>41</v>
      </c>
      <c r="C14" s="8">
        <v>64.33</v>
      </c>
      <c r="D14" s="8">
        <v>78.16</v>
      </c>
      <c r="E14" s="9">
        <f t="shared" si="0"/>
        <v>74.010999999999996</v>
      </c>
    </row>
    <row r="15" spans="1:5" ht="18.75" customHeight="1" x14ac:dyDescent="0.15">
      <c r="A15" s="4" t="s">
        <v>8</v>
      </c>
      <c r="B15" s="5" t="s">
        <v>9</v>
      </c>
      <c r="C15" s="8">
        <v>60.33</v>
      </c>
      <c r="D15" s="8">
        <v>79.2</v>
      </c>
      <c r="E15" s="9">
        <f t="shared" si="0"/>
        <v>73.539000000000001</v>
      </c>
    </row>
    <row r="16" spans="1:5" ht="18.75" customHeight="1" x14ac:dyDescent="0.15">
      <c r="A16" s="4" t="s">
        <v>26</v>
      </c>
      <c r="B16" s="5" t="s">
        <v>27</v>
      </c>
      <c r="C16" s="8">
        <v>54.83</v>
      </c>
      <c r="D16" s="8">
        <v>79</v>
      </c>
      <c r="E16" s="9">
        <f t="shared" si="0"/>
        <v>71.748999999999995</v>
      </c>
    </row>
    <row r="17" spans="1:5" ht="18.75" customHeight="1" x14ac:dyDescent="0.15">
      <c r="A17" s="4" t="s">
        <v>44</v>
      </c>
      <c r="B17" s="6" t="s">
        <v>45</v>
      </c>
      <c r="C17" s="8">
        <v>69.53</v>
      </c>
      <c r="D17" s="8">
        <v>69.06</v>
      </c>
      <c r="E17" s="9">
        <f t="shared" si="0"/>
        <v>69.200999999999993</v>
      </c>
    </row>
    <row r="18" spans="1:5" ht="18.75" customHeight="1" x14ac:dyDescent="0.15">
      <c r="A18" s="4" t="s">
        <v>24</v>
      </c>
      <c r="B18" s="5" t="s">
        <v>25</v>
      </c>
      <c r="C18" s="8">
        <v>66.040000000000006</v>
      </c>
      <c r="D18" s="8">
        <v>69.239999999999995</v>
      </c>
      <c r="E18" s="9">
        <f t="shared" si="0"/>
        <v>68.28</v>
      </c>
    </row>
    <row r="19" spans="1:5" ht="18.75" customHeight="1" x14ac:dyDescent="0.15">
      <c r="A19" s="4" t="s">
        <v>12</v>
      </c>
      <c r="B19" s="5" t="s">
        <v>13</v>
      </c>
      <c r="C19" s="8">
        <v>99.33</v>
      </c>
      <c r="D19" s="8">
        <v>50.36</v>
      </c>
      <c r="E19" s="9">
        <f t="shared" si="0"/>
        <v>65.050999999999988</v>
      </c>
    </row>
    <row r="20" spans="1:5" ht="18.75" customHeight="1" x14ac:dyDescent="0.15">
      <c r="A20" s="4" t="s">
        <v>6</v>
      </c>
      <c r="B20" s="5" t="s">
        <v>7</v>
      </c>
      <c r="C20" s="8">
        <v>62.91</v>
      </c>
      <c r="D20" s="8">
        <v>60.12</v>
      </c>
      <c r="E20" s="9">
        <f t="shared" si="0"/>
        <v>60.956999999999994</v>
      </c>
    </row>
    <row r="21" spans="1:5" ht="18.75" customHeight="1" x14ac:dyDescent="0.15">
      <c r="A21" s="4" t="s">
        <v>18</v>
      </c>
      <c r="B21" s="5" t="s">
        <v>19</v>
      </c>
      <c r="C21" s="8">
        <v>80.52</v>
      </c>
      <c r="D21" s="8">
        <v>34</v>
      </c>
      <c r="E21" s="9">
        <f t="shared" si="0"/>
        <v>47.955999999999996</v>
      </c>
    </row>
    <row r="22" spans="1:5" ht="18.75" customHeight="1" x14ac:dyDescent="0.15">
      <c r="A22" s="4" t="s">
        <v>22</v>
      </c>
      <c r="B22" s="5" t="s">
        <v>23</v>
      </c>
      <c r="C22" s="8">
        <v>29.84</v>
      </c>
      <c r="D22" s="8">
        <v>51.33</v>
      </c>
      <c r="E22" s="9">
        <f t="shared" si="0"/>
        <v>44.882999999999996</v>
      </c>
    </row>
  </sheetData>
  <sortState ref="A3:E22">
    <sortCondition descending="1" ref="E3:E22"/>
  </sortState>
  <mergeCells count="1">
    <mergeCell ref="A1:E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F3" sqref="F3:F22"/>
    </sheetView>
  </sheetViews>
  <sheetFormatPr defaultRowHeight="13.5" x14ac:dyDescent="0.15"/>
  <cols>
    <col min="1" max="1" width="11.625" bestFit="1" customWidth="1"/>
    <col min="5" max="5" width="11.625" bestFit="1" customWidth="1"/>
    <col min="6" max="6" width="9" style="3"/>
  </cols>
  <sheetData>
    <row r="1" spans="1:6" ht="27" customHeight="1" x14ac:dyDescent="0.15">
      <c r="A1" s="14" t="s">
        <v>48</v>
      </c>
      <c r="B1" s="14"/>
      <c r="C1" s="14"/>
      <c r="D1" s="14"/>
      <c r="E1" s="14"/>
      <c r="F1" s="14"/>
    </row>
    <row r="2" spans="1:6" ht="18.75" customHeight="1" x14ac:dyDescent="0.15">
      <c r="A2" s="2" t="s">
        <v>0</v>
      </c>
      <c r="B2" s="2" t="s">
        <v>1</v>
      </c>
      <c r="C2" s="2" t="s">
        <v>49</v>
      </c>
      <c r="D2" s="2" t="s">
        <v>50</v>
      </c>
      <c r="E2" s="10" t="s">
        <v>51</v>
      </c>
      <c r="F2" s="10" t="s">
        <v>52</v>
      </c>
    </row>
    <row r="3" spans="1:6" ht="18.75" customHeight="1" x14ac:dyDescent="0.15">
      <c r="A3" s="4" t="s">
        <v>6</v>
      </c>
      <c r="B3" s="5" t="s">
        <v>7</v>
      </c>
      <c r="C3" s="8">
        <f>VLOOKUP(A3,高等数学!$A$3:$E$22,5,0)</f>
        <v>86.399999999999991</v>
      </c>
      <c r="D3" s="8">
        <f>VLOOKUP(A3,大学英语!$A$2:$E$22,5,0)</f>
        <v>63.168999999999997</v>
      </c>
      <c r="E3" s="9">
        <f>VLOOKUP(A3,计算机基础!$A$2:$E$22,5,0)</f>
        <v>60.956999999999994</v>
      </c>
      <c r="F3" s="12">
        <f>C3+D3+E3</f>
        <v>210.52599999999998</v>
      </c>
    </row>
    <row r="4" spans="1:6" ht="18.75" customHeight="1" x14ac:dyDescent="0.15">
      <c r="A4" s="4" t="s">
        <v>8</v>
      </c>
      <c r="B4" s="5" t="s">
        <v>9</v>
      </c>
      <c r="C4" s="8">
        <f>VLOOKUP(A4,高等数学!$A$3:$E$22,5,0)</f>
        <v>71.599999999999994</v>
      </c>
      <c r="D4" s="8">
        <f>VLOOKUP(A4,大学英语!$A$2:$E$22,5,0)</f>
        <v>57.631999999999998</v>
      </c>
      <c r="E4" s="9">
        <f>VLOOKUP(A4,计算机基础!$A$2:$E$22,5,0)</f>
        <v>73.539000000000001</v>
      </c>
      <c r="F4" s="12">
        <f t="shared" ref="F4:F22" si="0">C4+D4+E4</f>
        <v>202.77100000000002</v>
      </c>
    </row>
    <row r="5" spans="1:6" ht="18.75" customHeight="1" x14ac:dyDescent="0.15">
      <c r="A5" s="4" t="s">
        <v>10</v>
      </c>
      <c r="B5" s="5" t="s">
        <v>11</v>
      </c>
      <c r="C5" s="8">
        <f>VLOOKUP(A5,高等数学!$A$3:$E$22,5,0)</f>
        <v>68.2</v>
      </c>
      <c r="D5" s="8">
        <f>VLOOKUP(A5,大学英语!$A$2:$E$22,5,0)</f>
        <v>79</v>
      </c>
      <c r="E5" s="9">
        <f>VLOOKUP(A5,计算机基础!$A$2:$E$22,5,0)</f>
        <v>90.59899999999999</v>
      </c>
      <c r="F5" s="12">
        <f t="shared" si="0"/>
        <v>237.79899999999998</v>
      </c>
    </row>
    <row r="6" spans="1:6" ht="18.75" customHeight="1" x14ac:dyDescent="0.15">
      <c r="A6" s="4" t="s">
        <v>12</v>
      </c>
      <c r="B6" s="5" t="s">
        <v>13</v>
      </c>
      <c r="C6" s="8">
        <f>VLOOKUP(A6,高等数学!$A$3:$E$22,5,0)</f>
        <v>67.8</v>
      </c>
      <c r="D6" s="8">
        <f>VLOOKUP(A6,大学英语!$A$2:$E$22,5,0)</f>
        <v>82.955999999999989</v>
      </c>
      <c r="E6" s="9">
        <f>VLOOKUP(A6,计算机基础!$A$2:$E$22,5,0)</f>
        <v>65.050999999999988</v>
      </c>
      <c r="F6" s="12">
        <f t="shared" si="0"/>
        <v>215.80699999999996</v>
      </c>
    </row>
    <row r="7" spans="1:6" ht="18.75" customHeight="1" x14ac:dyDescent="0.15">
      <c r="A7" s="4" t="s">
        <v>14</v>
      </c>
      <c r="B7" s="5" t="s">
        <v>15</v>
      </c>
      <c r="C7" s="8">
        <f>VLOOKUP(A7,高等数学!$A$3:$E$22,5,0)</f>
        <v>89.3</v>
      </c>
      <c r="D7" s="8">
        <f>VLOOKUP(A7,大学英语!$A$2:$E$22,5,0)</f>
        <v>89.1</v>
      </c>
      <c r="E7" s="9">
        <f>VLOOKUP(A7,计算机基础!$A$2:$E$22,5,0)</f>
        <v>92.699999999999989</v>
      </c>
      <c r="F7" s="12">
        <f t="shared" si="0"/>
        <v>271.09999999999997</v>
      </c>
    </row>
    <row r="8" spans="1:6" ht="18.75" customHeight="1" x14ac:dyDescent="0.15">
      <c r="A8" s="4" t="s">
        <v>16</v>
      </c>
      <c r="B8" s="5" t="s">
        <v>17</v>
      </c>
      <c r="C8" s="8">
        <f>VLOOKUP(A8,高等数学!$A$3:$E$22,5,0)</f>
        <v>78.400000000000006</v>
      </c>
      <c r="D8" s="8">
        <f>VLOOKUP(A8,大学英语!$A$2:$E$22,5,0)</f>
        <v>88.299999999999983</v>
      </c>
      <c r="E8" s="9">
        <f>VLOOKUP(A8,计算机基础!$A$2:$E$22,5,0)</f>
        <v>83.44</v>
      </c>
      <c r="F8" s="12">
        <f t="shared" si="0"/>
        <v>250.14</v>
      </c>
    </row>
    <row r="9" spans="1:6" ht="18.75" customHeight="1" x14ac:dyDescent="0.15">
      <c r="A9" s="4" t="s">
        <v>18</v>
      </c>
      <c r="B9" s="5" t="s">
        <v>19</v>
      </c>
      <c r="C9" s="8">
        <f>VLOOKUP(A9,高等数学!$A$3:$E$22,5,0)</f>
        <v>82</v>
      </c>
      <c r="D9" s="8">
        <f>VLOOKUP(A9,大学英语!$A$2:$E$22,5,0)</f>
        <v>80.170999999999992</v>
      </c>
      <c r="E9" s="9">
        <f>VLOOKUP(A9,计算机基础!$A$2:$E$22,5,0)</f>
        <v>47.955999999999996</v>
      </c>
      <c r="F9" s="12">
        <f t="shared" si="0"/>
        <v>210.12699999999998</v>
      </c>
    </row>
    <row r="10" spans="1:6" ht="18.75" customHeight="1" x14ac:dyDescent="0.15">
      <c r="A10" s="4" t="s">
        <v>20</v>
      </c>
      <c r="B10" s="5" t="s">
        <v>21</v>
      </c>
      <c r="C10" s="8">
        <f>VLOOKUP(A10,高等数学!$A$3:$E$22,5,0)</f>
        <v>88.699999999999989</v>
      </c>
      <c r="D10" s="8">
        <f>VLOOKUP(A10,大学英语!$A$2:$E$22,5,0)</f>
        <v>80.5</v>
      </c>
      <c r="E10" s="9">
        <f>VLOOKUP(A10,计算机基础!$A$2:$E$22,5,0)</f>
        <v>82.126999999999981</v>
      </c>
      <c r="F10" s="12">
        <f t="shared" si="0"/>
        <v>251.32699999999997</v>
      </c>
    </row>
    <row r="11" spans="1:6" ht="18.75" customHeight="1" x14ac:dyDescent="0.15">
      <c r="A11" s="4" t="s">
        <v>22</v>
      </c>
      <c r="B11" s="5" t="s">
        <v>23</v>
      </c>
      <c r="C11" s="8">
        <f>VLOOKUP(A11,高等数学!$A$3:$E$22,5,0)</f>
        <v>75</v>
      </c>
      <c r="D11" s="8">
        <f>VLOOKUP(A11,大学英语!$A$2:$E$22,5,0)</f>
        <v>74.3</v>
      </c>
      <c r="E11" s="9">
        <f>VLOOKUP(A11,计算机基础!$A$2:$E$22,5,0)</f>
        <v>44.882999999999996</v>
      </c>
      <c r="F11" s="12">
        <f t="shared" si="0"/>
        <v>194.18299999999999</v>
      </c>
    </row>
    <row r="12" spans="1:6" ht="18.75" customHeight="1" x14ac:dyDescent="0.15">
      <c r="A12" s="4" t="s">
        <v>24</v>
      </c>
      <c r="B12" s="5" t="s">
        <v>25</v>
      </c>
      <c r="C12" s="8">
        <f>VLOOKUP(A12,高等数学!$A$3:$E$22,5,0)</f>
        <v>64.400000000000006</v>
      </c>
      <c r="D12" s="8">
        <f>VLOOKUP(A12,大学英语!$A$2:$E$22,5,0)</f>
        <v>89.051999999999992</v>
      </c>
      <c r="E12" s="9">
        <f>VLOOKUP(A12,计算机基础!$A$2:$E$22,5,0)</f>
        <v>68.28</v>
      </c>
      <c r="F12" s="12">
        <f t="shared" si="0"/>
        <v>221.732</v>
      </c>
    </row>
    <row r="13" spans="1:6" ht="18.75" customHeight="1" x14ac:dyDescent="0.15">
      <c r="A13" s="4" t="s">
        <v>26</v>
      </c>
      <c r="B13" s="5" t="s">
        <v>27</v>
      </c>
      <c r="C13" s="8">
        <f>VLOOKUP(A13,高等数学!$A$3:$E$22,5,0)</f>
        <v>92.399999999999991</v>
      </c>
      <c r="D13" s="8">
        <f>VLOOKUP(A13,大学英语!$A$2:$E$22,5,0)</f>
        <v>70.108000000000004</v>
      </c>
      <c r="E13" s="9">
        <f>VLOOKUP(A13,计算机基础!$A$2:$E$22,5,0)</f>
        <v>71.748999999999995</v>
      </c>
      <c r="F13" s="12">
        <f t="shared" si="0"/>
        <v>234.25699999999998</v>
      </c>
    </row>
    <row r="14" spans="1:6" ht="18.75" customHeight="1" x14ac:dyDescent="0.15">
      <c r="A14" s="4" t="s">
        <v>28</v>
      </c>
      <c r="B14" s="5" t="s">
        <v>29</v>
      </c>
      <c r="C14" s="8">
        <f>VLOOKUP(A14,高等数学!$A$3:$E$22,5,0)</f>
        <v>46.2</v>
      </c>
      <c r="D14" s="8">
        <f>VLOOKUP(A14,大学英语!$A$2:$E$22,5,0)</f>
        <v>59.199999999999996</v>
      </c>
      <c r="E14" s="9">
        <f>VLOOKUP(A14,计算机基础!$A$2:$E$22,5,0)</f>
        <v>96.899999999999991</v>
      </c>
      <c r="F14" s="12">
        <f t="shared" si="0"/>
        <v>202.3</v>
      </c>
    </row>
    <row r="15" spans="1:6" ht="18.75" customHeight="1" x14ac:dyDescent="0.15">
      <c r="A15" s="4" t="s">
        <v>30</v>
      </c>
      <c r="B15" s="5" t="s">
        <v>31</v>
      </c>
      <c r="C15" s="8">
        <f>VLOOKUP(A15,高等数学!$A$3:$E$22,5,0)</f>
        <v>90.1</v>
      </c>
      <c r="D15" s="8">
        <f>VLOOKUP(A15,大学英语!$A$2:$E$22,5,0)</f>
        <v>67.760999999999996</v>
      </c>
      <c r="E15" s="9">
        <f>VLOOKUP(A15,计算机基础!$A$2:$E$22,5,0)</f>
        <v>94.899999999999991</v>
      </c>
      <c r="F15" s="12">
        <f t="shared" si="0"/>
        <v>252.76099999999997</v>
      </c>
    </row>
    <row r="16" spans="1:6" ht="18.75" customHeight="1" x14ac:dyDescent="0.15">
      <c r="A16" s="4" t="s">
        <v>32</v>
      </c>
      <c r="B16" s="6" t="s">
        <v>33</v>
      </c>
      <c r="C16" s="8">
        <f>VLOOKUP(A16,高等数学!$A$3:$E$22,5,0)</f>
        <v>45.33</v>
      </c>
      <c r="D16" s="8">
        <f>VLOOKUP(A16,大学英语!$A$2:$E$22,5,0)</f>
        <v>60.323999999999991</v>
      </c>
      <c r="E16" s="9">
        <f>VLOOKUP(A16,计算机基础!$A$2:$E$22,5,0)</f>
        <v>78.899999999999991</v>
      </c>
      <c r="F16" s="12">
        <f t="shared" si="0"/>
        <v>184.55399999999997</v>
      </c>
    </row>
    <row r="17" spans="1:6" ht="18.75" customHeight="1" x14ac:dyDescent="0.15">
      <c r="A17" s="4" t="s">
        <v>34</v>
      </c>
      <c r="B17" s="6" t="s">
        <v>35</v>
      </c>
      <c r="C17" s="8">
        <f>VLOOKUP(A17,高等数学!$A$3:$E$22,5,0)</f>
        <v>73.7</v>
      </c>
      <c r="D17" s="8">
        <f>VLOOKUP(A17,大学英语!$A$2:$E$22,5,0)</f>
        <v>73</v>
      </c>
      <c r="E17" s="9">
        <f>VLOOKUP(A17,计算机基础!$A$2:$E$22,5,0)</f>
        <v>75.018999999999991</v>
      </c>
      <c r="F17" s="12">
        <f t="shared" si="0"/>
        <v>221.71899999999999</v>
      </c>
    </row>
    <row r="18" spans="1:6" ht="18.75" customHeight="1" x14ac:dyDescent="0.15">
      <c r="A18" s="4" t="s">
        <v>36</v>
      </c>
      <c r="B18" s="6" t="s">
        <v>37</v>
      </c>
      <c r="C18" s="8">
        <f>VLOOKUP(A18,高等数学!$A$3:$E$22,5,0)</f>
        <v>64.215999999999994</v>
      </c>
      <c r="D18" s="8">
        <f>VLOOKUP(A18,大学英语!$A$2:$E$22,5,0)</f>
        <v>72.986999999999995</v>
      </c>
      <c r="E18" s="9">
        <f>VLOOKUP(A18,计算机基础!$A$2:$E$22,5,0)</f>
        <v>85.567999999999998</v>
      </c>
      <c r="F18" s="12">
        <f t="shared" si="0"/>
        <v>222.77099999999996</v>
      </c>
    </row>
    <row r="19" spans="1:6" ht="18.75" customHeight="1" x14ac:dyDescent="0.15">
      <c r="A19" s="4" t="s">
        <v>38</v>
      </c>
      <c r="B19" s="6" t="s">
        <v>39</v>
      </c>
      <c r="C19" s="8">
        <f>VLOOKUP(A19,高等数学!$A$3:$E$22,5,0)</f>
        <v>88.070999999999998</v>
      </c>
      <c r="D19" s="8">
        <f>VLOOKUP(A19,大学英语!$A$2:$E$22,5,0)</f>
        <v>56.571999999999996</v>
      </c>
      <c r="E19" s="9">
        <f>VLOOKUP(A19,计算机基础!$A$2:$E$22,5,0)</f>
        <v>75.711999999999989</v>
      </c>
      <c r="F19" s="12">
        <f t="shared" si="0"/>
        <v>220.35499999999999</v>
      </c>
    </row>
    <row r="20" spans="1:6" ht="18.75" customHeight="1" x14ac:dyDescent="0.15">
      <c r="A20" s="4" t="s">
        <v>40</v>
      </c>
      <c r="B20" s="6" t="s">
        <v>41</v>
      </c>
      <c r="C20" s="8">
        <f>VLOOKUP(A20,高等数学!$A$3:$E$22,5,0)</f>
        <v>67.922999999999988</v>
      </c>
      <c r="D20" s="8">
        <f>VLOOKUP(A20,大学英语!$A$2:$E$22,5,0)</f>
        <v>43.272999999999996</v>
      </c>
      <c r="E20" s="9">
        <f>VLOOKUP(A20,计算机基础!$A$2:$E$22,5,0)</f>
        <v>74.010999999999996</v>
      </c>
      <c r="F20" s="12">
        <f t="shared" si="0"/>
        <v>185.20699999999999</v>
      </c>
    </row>
    <row r="21" spans="1:6" ht="18.75" customHeight="1" x14ac:dyDescent="0.15">
      <c r="A21" s="4" t="s">
        <v>42</v>
      </c>
      <c r="B21" s="6" t="s">
        <v>43</v>
      </c>
      <c r="C21" s="8">
        <f>VLOOKUP(A21,高等数学!$A$3:$E$22,5,0)</f>
        <v>74.899999999999991</v>
      </c>
      <c r="D21" s="8">
        <f>VLOOKUP(A21,大学英语!$A$2:$E$22,5,0)</f>
        <v>58.04</v>
      </c>
      <c r="E21" s="9">
        <f>VLOOKUP(A21,计算机基础!$A$2:$E$22,5,0)</f>
        <v>85.407999999999987</v>
      </c>
      <c r="F21" s="12">
        <f t="shared" si="0"/>
        <v>218.34799999999998</v>
      </c>
    </row>
    <row r="22" spans="1:6" ht="18.75" customHeight="1" x14ac:dyDescent="0.15">
      <c r="A22" s="4" t="s">
        <v>44</v>
      </c>
      <c r="B22" s="6" t="s">
        <v>45</v>
      </c>
      <c r="C22" s="8">
        <f>VLOOKUP(A22,高等数学!$A$3:$E$22,5,0)</f>
        <v>72.590999999999994</v>
      </c>
      <c r="D22" s="8">
        <f>VLOOKUP(A22,大学英语!$A$2:$E$22,5,0)</f>
        <v>82.470999999999989</v>
      </c>
      <c r="E22" s="9">
        <f>VLOOKUP(A22,计算机基础!$A$2:$E$22,5,0)</f>
        <v>69.200999999999993</v>
      </c>
      <c r="F22" s="12">
        <f t="shared" si="0"/>
        <v>224.26299999999998</v>
      </c>
    </row>
  </sheetData>
  <mergeCells count="1">
    <mergeCell ref="A1:F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高等数学</vt:lpstr>
      <vt:lpstr>大学英语</vt:lpstr>
      <vt:lpstr>计算机基础</vt:lpstr>
      <vt:lpstr>班级汇总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2018-11-15T09:35:17Z</dcterms:modified>
</cp:coreProperties>
</file>