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3950" yWindow="0" windowWidth="18375" windowHeight="8625" activeTab="2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1" i="3"/>
  <c r="E9" i="3"/>
  <c r="E2" i="3" s="1"/>
  <c r="D9" i="3" l="1"/>
  <c r="D2" i="3" s="1"/>
  <c r="F9" i="3"/>
  <c r="F2" i="3" s="1"/>
  <c r="F21" i="3"/>
  <c r="F22" i="2" l="1"/>
  <c r="G22" i="2"/>
  <c r="H22" i="2"/>
  <c r="F2" i="2"/>
  <c r="G2" i="2"/>
  <c r="F7" i="2"/>
  <c r="G7" i="2"/>
  <c r="H7" i="2"/>
  <c r="H2" i="2" s="1"/>
  <c r="AD21" i="3" l="1"/>
  <c r="AE21" i="3"/>
  <c r="T21" i="3"/>
  <c r="M21" i="3"/>
  <c r="M9" i="3"/>
  <c r="M2" i="3" s="1"/>
  <c r="AE9" i="3"/>
  <c r="AE2" i="3" s="1"/>
  <c r="T9" i="3"/>
  <c r="T2" i="3" s="1"/>
  <c r="AD9" i="3"/>
  <c r="AD2" i="3" s="1"/>
  <c r="R21" i="3" l="1"/>
  <c r="R9" i="3"/>
  <c r="R2" i="3" s="1"/>
  <c r="S9" i="3" l="1"/>
  <c r="S2" i="3" s="1"/>
  <c r="AA9" i="3"/>
  <c r="AB9" i="3"/>
  <c r="AB2" i="3" s="1"/>
  <c r="AC9" i="3"/>
  <c r="AC2" i="3" s="1"/>
  <c r="AC21" i="3"/>
  <c r="AA21" i="3"/>
  <c r="AB21" i="3"/>
  <c r="AA2" i="3"/>
  <c r="G21" i="3" l="1"/>
  <c r="G9" i="3"/>
  <c r="G2" i="3" s="1"/>
  <c r="D27" i="1"/>
  <c r="D2" i="1"/>
  <c r="K22" i="2"/>
  <c r="K7" i="2"/>
  <c r="K2" i="2" s="1"/>
  <c r="J22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B2" i="3"/>
  <c r="C2" i="3"/>
  <c r="H2" i="3"/>
  <c r="I2" i="3"/>
  <c r="L2" i="3"/>
  <c r="J9" i="3"/>
  <c r="J2" i="3" s="1"/>
  <c r="K9" i="3"/>
  <c r="K2" i="3" s="1"/>
  <c r="L9" i="3"/>
  <c r="N9" i="3"/>
  <c r="N2" i="3" s="1"/>
  <c r="O9" i="3"/>
  <c r="O2" i="3" s="1"/>
  <c r="P9" i="3"/>
  <c r="P2" i="3" s="1"/>
  <c r="Q9" i="3"/>
  <c r="Q2" i="3" s="1"/>
  <c r="V9" i="3"/>
  <c r="V2" i="3" s="1"/>
  <c r="W9" i="3"/>
  <c r="W2" i="3" s="1"/>
  <c r="X9" i="3"/>
  <c r="X2" i="3" s="1"/>
  <c r="Z9" i="3"/>
  <c r="Z2" i="3" s="1"/>
  <c r="B21" i="3"/>
  <c r="C21" i="3"/>
  <c r="H21" i="3"/>
  <c r="I21" i="3"/>
  <c r="J21" i="3"/>
  <c r="K21" i="3"/>
  <c r="L21" i="3"/>
  <c r="N21" i="3"/>
  <c r="O21" i="3"/>
  <c r="P21" i="3"/>
  <c r="Q21" i="3"/>
  <c r="V21" i="3"/>
  <c r="W21" i="3"/>
  <c r="X21" i="3"/>
  <c r="Z21" i="3"/>
  <c r="B2" i="2"/>
  <c r="E2" i="2"/>
  <c r="I2" i="2"/>
  <c r="M2" i="2"/>
  <c r="B7" i="2"/>
  <c r="C7" i="2"/>
  <c r="C2" i="2" s="1"/>
  <c r="D7" i="2"/>
  <c r="D2" i="2" s="1"/>
  <c r="E7" i="2"/>
  <c r="B22" i="2"/>
  <c r="C22" i="2"/>
  <c r="D22" i="2"/>
  <c r="E22" i="2"/>
  <c r="I22" i="2"/>
  <c r="M22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 but not produced.</t>
        </r>
      </text>
    </comment>
  </commentList>
</comments>
</file>

<file path=xl/sharedStrings.xml><?xml version="1.0" encoding="utf-8"?>
<sst xmlns="http://schemas.openxmlformats.org/spreadsheetml/2006/main" count="209" uniqueCount="143">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</sst>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2" fontId="0" fillId="4" borderId="0" xfId="0" applyNumberFormat="1" applyFill="1"/>
    <xf numFmtId="166" fontId="16" fillId="4" borderId="0" xfId="0" applyNumberFormat="1" applyFont="1" applyFill="1"/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0" fillId="0" borderId="0" xfId="0" applyFill="1"/>
    <xf numFmtId="0" fontId="19" fillId="8" borderId="0" xfId="0" applyFont="1" applyFill="1" applyAlignment="1">
      <alignment horizontal="center"/>
    </xf>
    <xf numFmtId="2" fontId="0" fillId="0" borderId="0" xfId="0" applyNumberFormat="1"/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B1" sqref="B1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115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34</v>
      </c>
      <c r="L1" s="2" t="s">
        <v>33</v>
      </c>
      <c r="M1" s="2" t="s">
        <v>32</v>
      </c>
      <c r="N1" s="2" t="s">
        <v>31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100</v>
      </c>
      <c r="L2" s="1">
        <f>SUM(L4:L24)</f>
        <v>100</v>
      </c>
      <c r="M2" s="1">
        <f>SUM(M4:M24)</f>
        <v>94</v>
      </c>
      <c r="N2" s="1">
        <f>SUM(N4:N24)</f>
        <v>98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8</v>
      </c>
      <c r="L4">
        <v>28</v>
      </c>
      <c r="M4">
        <v>4</v>
      </c>
      <c r="N4">
        <v>3</v>
      </c>
      <c r="Q4" s="41"/>
      <c r="R4" s="41"/>
      <c r="S4" s="41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6</v>
      </c>
      <c r="L7">
        <v>3</v>
      </c>
      <c r="M7">
        <v>3</v>
      </c>
      <c r="N7">
        <v>6</v>
      </c>
    </row>
    <row r="8" spans="1:19" x14ac:dyDescent="0.25">
      <c r="A8" t="s">
        <v>26</v>
      </c>
      <c r="B8">
        <v>7</v>
      </c>
      <c r="C8">
        <v>5</v>
      </c>
      <c r="D8">
        <v>12</v>
      </c>
      <c r="E8">
        <v>5</v>
      </c>
      <c r="K8">
        <v>3</v>
      </c>
      <c r="L8">
        <v>7</v>
      </c>
      <c r="M8">
        <v>3</v>
      </c>
      <c r="N8">
        <v>6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>
        <v>16</v>
      </c>
      <c r="G9">
        <v>20</v>
      </c>
      <c r="H9">
        <v>18</v>
      </c>
      <c r="I9">
        <v>5</v>
      </c>
      <c r="K9">
        <v>6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6</v>
      </c>
      <c r="L10">
        <v>3</v>
      </c>
      <c r="M10">
        <v>3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  <c r="K11">
        <v>3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10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4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>
        <v>29</v>
      </c>
      <c r="M14">
        <v>20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3</v>
      </c>
    </row>
    <row r="16" spans="1:19" x14ac:dyDescent="0.25">
      <c r="A16" t="s">
        <v>20</v>
      </c>
      <c r="F16">
        <v>9</v>
      </c>
      <c r="L16">
        <v>15</v>
      </c>
      <c r="M16">
        <v>14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>
        <v>15</v>
      </c>
      <c r="F17">
        <v>3</v>
      </c>
      <c r="G17">
        <v>2</v>
      </c>
      <c r="K17">
        <v>3</v>
      </c>
      <c r="L17">
        <v>4</v>
      </c>
      <c r="N17">
        <v>4</v>
      </c>
    </row>
    <row r="18" spans="1:14" x14ac:dyDescent="0.25">
      <c r="A18" t="s">
        <v>2</v>
      </c>
      <c r="B18" s="39">
        <v>18</v>
      </c>
      <c r="C18" s="39">
        <v>18</v>
      </c>
      <c r="D18" s="39">
        <v>11</v>
      </c>
      <c r="E18" s="39">
        <v>13</v>
      </c>
      <c r="F18" s="39">
        <v>11</v>
      </c>
      <c r="G18" s="39">
        <v>9</v>
      </c>
      <c r="H18" s="39">
        <v>5</v>
      </c>
      <c r="I18">
        <v>4</v>
      </c>
      <c r="K18">
        <v>18</v>
      </c>
      <c r="L18">
        <v>7</v>
      </c>
      <c r="N18">
        <v>10</v>
      </c>
    </row>
    <row r="19" spans="1:14" x14ac:dyDescent="0.25">
      <c r="A19" t="s">
        <v>18</v>
      </c>
      <c r="B19" s="39">
        <v>13</v>
      </c>
      <c r="C19" s="39">
        <v>24</v>
      </c>
      <c r="D19" s="39">
        <v>6</v>
      </c>
      <c r="E19" s="39">
        <v>5</v>
      </c>
      <c r="F19" s="39">
        <v>5</v>
      </c>
      <c r="G19" s="39">
        <v>7</v>
      </c>
      <c r="H19" s="39">
        <v>5</v>
      </c>
      <c r="I19">
        <v>5</v>
      </c>
      <c r="K19">
        <v>6</v>
      </c>
      <c r="L19">
        <v>7</v>
      </c>
      <c r="M19">
        <v>10</v>
      </c>
      <c r="N19">
        <v>4</v>
      </c>
    </row>
    <row r="20" spans="1:14" x14ac:dyDescent="0.25">
      <c r="A20" t="s">
        <v>139</v>
      </c>
      <c r="B20">
        <v>5</v>
      </c>
      <c r="C20">
        <v>7</v>
      </c>
      <c r="D20">
        <v>8</v>
      </c>
      <c r="E20">
        <v>8</v>
      </c>
      <c r="F20">
        <v>4</v>
      </c>
      <c r="G20">
        <v>3</v>
      </c>
      <c r="H20">
        <v>1</v>
      </c>
      <c r="K20">
        <v>8</v>
      </c>
      <c r="L20">
        <v>3</v>
      </c>
      <c r="N20">
        <v>2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3</v>
      </c>
      <c r="E22">
        <v>15</v>
      </c>
      <c r="F22">
        <v>3</v>
      </c>
      <c r="G22">
        <v>2</v>
      </c>
      <c r="K22">
        <v>3</v>
      </c>
      <c r="L22">
        <v>3</v>
      </c>
      <c r="N22">
        <v>15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93</v>
      </c>
      <c r="C27" s="1">
        <f t="shared" si="1"/>
        <v>84</v>
      </c>
      <c r="D27" s="1">
        <f t="shared" si="1"/>
        <v>94</v>
      </c>
      <c r="E27" s="1">
        <f t="shared" si="1"/>
        <v>95</v>
      </c>
      <c r="F27" s="1">
        <f t="shared" si="1"/>
        <v>92</v>
      </c>
      <c r="G27" s="1">
        <f t="shared" si="1"/>
        <v>90</v>
      </c>
      <c r="H27" s="1">
        <f t="shared" si="1"/>
        <v>75</v>
      </c>
      <c r="I27" s="1">
        <f t="shared" si="1"/>
        <v>60</v>
      </c>
      <c r="J27" s="1"/>
      <c r="K27" s="1">
        <f>SUM(K29:K42)</f>
        <v>98</v>
      </c>
      <c r="L27" s="1">
        <f>SUM(L29:L42)</f>
        <v>88</v>
      </c>
      <c r="M27" s="1">
        <f>SUM(M29:M42)</f>
        <v>76</v>
      </c>
      <c r="N27" s="1">
        <f>SUM(N29:N42)</f>
        <v>90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>
        <v>4</v>
      </c>
      <c r="C31">
        <v>4</v>
      </c>
      <c r="D31">
        <v>2</v>
      </c>
      <c r="F31">
        <v>5</v>
      </c>
      <c r="G31">
        <v>18</v>
      </c>
      <c r="H31">
        <v>18</v>
      </c>
      <c r="I31">
        <v>18</v>
      </c>
      <c r="N31">
        <v>15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>
        <v>7</v>
      </c>
      <c r="C34">
        <v>4</v>
      </c>
      <c r="D34">
        <v>4</v>
      </c>
      <c r="E34">
        <v>18</v>
      </c>
      <c r="F34">
        <v>3</v>
      </c>
      <c r="G34">
        <v>2</v>
      </c>
      <c r="K34">
        <v>6</v>
      </c>
      <c r="L34">
        <v>15</v>
      </c>
      <c r="N34">
        <v>12</v>
      </c>
    </row>
    <row r="35" spans="1:14" x14ac:dyDescent="0.25">
      <c r="A35" t="s">
        <v>7</v>
      </c>
      <c r="B35">
        <v>7</v>
      </c>
      <c r="C35">
        <v>18</v>
      </c>
      <c r="D35">
        <v>15</v>
      </c>
      <c r="E35">
        <v>5</v>
      </c>
      <c r="F35">
        <v>9</v>
      </c>
      <c r="G35">
        <v>9</v>
      </c>
      <c r="H35">
        <v>10</v>
      </c>
      <c r="I35">
        <v>5</v>
      </c>
      <c r="K35">
        <v>10</v>
      </c>
      <c r="L35">
        <v>7</v>
      </c>
      <c r="M35">
        <v>10</v>
      </c>
      <c r="N35">
        <v>10</v>
      </c>
    </row>
    <row r="36" spans="1:14" x14ac:dyDescent="0.25">
      <c r="A36" t="s">
        <v>6</v>
      </c>
      <c r="B36">
        <v>4</v>
      </c>
      <c r="C36">
        <v>3</v>
      </c>
      <c r="F36">
        <v>2</v>
      </c>
      <c r="G36">
        <v>4</v>
      </c>
      <c r="I36">
        <v>4</v>
      </c>
      <c r="M36">
        <v>15</v>
      </c>
    </row>
    <row r="37" spans="1:14" x14ac:dyDescent="0.25">
      <c r="A37" t="s">
        <v>5</v>
      </c>
      <c r="B37">
        <v>4</v>
      </c>
      <c r="C37">
        <v>5</v>
      </c>
      <c r="D37">
        <v>5</v>
      </c>
      <c r="E37">
        <v>3</v>
      </c>
      <c r="F37">
        <v>5</v>
      </c>
      <c r="G37">
        <v>4</v>
      </c>
      <c r="H37">
        <v>3</v>
      </c>
      <c r="I37">
        <v>4</v>
      </c>
      <c r="K37">
        <v>10</v>
      </c>
      <c r="L37">
        <v>3</v>
      </c>
      <c r="M37">
        <v>3</v>
      </c>
      <c r="N37">
        <v>3</v>
      </c>
    </row>
    <row r="38" spans="1:14" x14ac:dyDescent="0.25">
      <c r="A38" t="s">
        <v>4</v>
      </c>
      <c r="F38">
        <v>8</v>
      </c>
      <c r="L38">
        <v>30</v>
      </c>
      <c r="M38">
        <v>15</v>
      </c>
    </row>
    <row r="39" spans="1:14" x14ac:dyDescent="0.25">
      <c r="A39" t="s">
        <v>3</v>
      </c>
      <c r="B39">
        <v>5</v>
      </c>
      <c r="C39">
        <v>3</v>
      </c>
      <c r="D39">
        <v>7</v>
      </c>
      <c r="E39">
        <v>15</v>
      </c>
      <c r="F39">
        <v>3</v>
      </c>
      <c r="G39">
        <v>2</v>
      </c>
      <c r="K39">
        <v>3</v>
      </c>
      <c r="L39">
        <v>7</v>
      </c>
      <c r="N39">
        <v>4</v>
      </c>
    </row>
    <row r="40" spans="1:14" x14ac:dyDescent="0.25">
      <c r="A40" t="s">
        <v>2</v>
      </c>
      <c r="B40">
        <v>43</v>
      </c>
      <c r="C40">
        <v>30</v>
      </c>
      <c r="D40">
        <v>33</v>
      </c>
      <c r="E40">
        <v>26</v>
      </c>
      <c r="F40">
        <v>28</v>
      </c>
      <c r="G40">
        <v>22</v>
      </c>
      <c r="H40">
        <v>13</v>
      </c>
      <c r="I40">
        <v>14</v>
      </c>
      <c r="K40">
        <v>42</v>
      </c>
      <c r="L40">
        <v>13</v>
      </c>
      <c r="M40">
        <v>15</v>
      </c>
      <c r="N40">
        <v>17</v>
      </c>
    </row>
    <row r="41" spans="1:14" x14ac:dyDescent="0.25">
      <c r="A41" t="s">
        <v>1</v>
      </c>
    </row>
    <row r="42" spans="1:14" x14ac:dyDescent="0.25">
      <c r="A42" t="s">
        <v>0</v>
      </c>
      <c r="B42">
        <v>7</v>
      </c>
      <c r="C42">
        <v>5</v>
      </c>
      <c r="D42">
        <v>5</v>
      </c>
      <c r="E42">
        <v>3</v>
      </c>
      <c r="F42">
        <v>18</v>
      </c>
      <c r="G42">
        <v>20</v>
      </c>
      <c r="H42">
        <v>18</v>
      </c>
      <c r="I42">
        <v>5</v>
      </c>
      <c r="K42">
        <v>6</v>
      </c>
      <c r="L42">
        <v>3</v>
      </c>
      <c r="M42">
        <v>15</v>
      </c>
      <c r="N4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workbookViewId="0">
      <pane xSplit="1" topLeftCell="B1" activePane="topRight" state="frozen"/>
      <selection pane="topRight" activeCell="E7" sqref="E7"/>
    </sheetView>
  </sheetViews>
  <sheetFormatPr defaultRowHeight="15.75" x14ac:dyDescent="0.25"/>
  <cols>
    <col min="1" max="1" width="13.5" customWidth="1"/>
    <col min="6" max="8" width="11.25" customWidth="1"/>
  </cols>
  <sheetData>
    <row r="1" spans="1:17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136</v>
      </c>
      <c r="H1" s="2" t="s">
        <v>137</v>
      </c>
      <c r="I1" s="2" t="s">
        <v>46</v>
      </c>
      <c r="J1" s="2" t="s">
        <v>113</v>
      </c>
      <c r="K1" s="2" t="s">
        <v>114</v>
      </c>
      <c r="L1" s="2"/>
      <c r="M1" s="2" t="s">
        <v>34</v>
      </c>
    </row>
    <row r="2" spans="1:17" x14ac:dyDescent="0.25">
      <c r="A2" s="1" t="s">
        <v>14</v>
      </c>
      <c r="B2" s="4">
        <f t="shared" ref="B2:K2" si="0">SUM(B4:B19)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1"/>
      <c r="M2" s="1">
        <f>SUM(M4:M19)</f>
        <v>90</v>
      </c>
    </row>
    <row r="4" spans="1:17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M4">
        <v>1</v>
      </c>
      <c r="Q4" t="s">
        <v>138</v>
      </c>
    </row>
    <row r="5" spans="1:17" x14ac:dyDescent="0.25">
      <c r="A5" t="s">
        <v>45</v>
      </c>
      <c r="I5">
        <v>4</v>
      </c>
      <c r="P5" t="s">
        <v>131</v>
      </c>
      <c r="Q5" t="s">
        <v>133</v>
      </c>
    </row>
    <row r="6" spans="1:17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M6">
        <v>9</v>
      </c>
      <c r="P6" t="s">
        <v>130</v>
      </c>
      <c r="Q6" t="s">
        <v>132</v>
      </c>
    </row>
    <row r="7" spans="1:17" x14ac:dyDescent="0.25">
      <c r="A7" t="s">
        <v>44</v>
      </c>
      <c r="B7" s="3">
        <f>B19/642</f>
        <v>0.14018691588785046</v>
      </c>
      <c r="C7" s="3">
        <f>C19/642</f>
        <v>1.5576323987538941E-2</v>
      </c>
      <c r="D7" s="3">
        <f>D19/642</f>
        <v>7.7881619937694704E-3</v>
      </c>
      <c r="E7" s="3">
        <f>E19/642</f>
        <v>7.7881619937694704E-3</v>
      </c>
      <c r="F7" s="3">
        <f t="shared" ref="F7:G7" si="1">F19/642</f>
        <v>0</v>
      </c>
      <c r="G7" s="3">
        <f t="shared" si="1"/>
        <v>0</v>
      </c>
      <c r="H7" s="3">
        <f>H19/642</f>
        <v>3.1152647975077881E-3</v>
      </c>
      <c r="I7" s="3"/>
      <c r="J7" s="3">
        <f>J19/642</f>
        <v>8.0996884735202487E-2</v>
      </c>
      <c r="K7" s="3">
        <f>K19/642</f>
        <v>9.3457943925233641E-2</v>
      </c>
      <c r="L7" s="3"/>
      <c r="M7" s="3"/>
      <c r="P7" t="s">
        <v>127</v>
      </c>
      <c r="Q7" t="s">
        <v>125</v>
      </c>
    </row>
    <row r="8" spans="1:17" x14ac:dyDescent="0.25">
      <c r="A8" t="s">
        <v>27</v>
      </c>
      <c r="I8">
        <v>9</v>
      </c>
      <c r="P8" t="s">
        <v>124</v>
      </c>
      <c r="Q8" t="s">
        <v>126</v>
      </c>
    </row>
    <row r="9" spans="1:17" x14ac:dyDescent="0.25">
      <c r="A9" t="s">
        <v>26</v>
      </c>
      <c r="P9" t="s">
        <v>128</v>
      </c>
      <c r="Q9" t="s">
        <v>129</v>
      </c>
    </row>
    <row r="10" spans="1:17" x14ac:dyDescent="0.25">
      <c r="A10" t="s">
        <v>24</v>
      </c>
      <c r="B10">
        <v>1</v>
      </c>
      <c r="D10">
        <v>85</v>
      </c>
      <c r="E10">
        <v>2</v>
      </c>
      <c r="I10">
        <v>4</v>
      </c>
      <c r="J10">
        <v>5</v>
      </c>
      <c r="K10">
        <v>3</v>
      </c>
      <c r="M10">
        <v>80</v>
      </c>
      <c r="P10" t="s">
        <v>134</v>
      </c>
      <c r="Q10" t="s">
        <v>135</v>
      </c>
    </row>
    <row r="11" spans="1:17" x14ac:dyDescent="0.25">
      <c r="A11" t="s">
        <v>8</v>
      </c>
      <c r="I11">
        <v>7</v>
      </c>
    </row>
    <row r="12" spans="1:17" x14ac:dyDescent="0.25">
      <c r="A12" t="s">
        <v>23</v>
      </c>
      <c r="I12">
        <v>12</v>
      </c>
      <c r="K12">
        <v>4</v>
      </c>
    </row>
    <row r="13" spans="1:17" x14ac:dyDescent="0.25">
      <c r="A13" t="s">
        <v>21</v>
      </c>
      <c r="E13">
        <v>85</v>
      </c>
      <c r="G13">
        <v>18</v>
      </c>
      <c r="J13">
        <v>4</v>
      </c>
    </row>
    <row r="14" spans="1:17" x14ac:dyDescent="0.25">
      <c r="A14" t="s">
        <v>20</v>
      </c>
      <c r="E14">
        <v>3</v>
      </c>
      <c r="F14">
        <v>95</v>
      </c>
      <c r="G14">
        <v>74</v>
      </c>
      <c r="H14">
        <v>70</v>
      </c>
      <c r="J14">
        <v>2</v>
      </c>
    </row>
    <row r="15" spans="1:17" x14ac:dyDescent="0.25">
      <c r="A15" t="s">
        <v>19</v>
      </c>
      <c r="I15">
        <v>8</v>
      </c>
    </row>
    <row r="16" spans="1:17" x14ac:dyDescent="0.25">
      <c r="A16" t="s">
        <v>2</v>
      </c>
      <c r="I16" s="39">
        <v>22</v>
      </c>
      <c r="J16" s="39">
        <v>25</v>
      </c>
      <c r="K16" s="39">
        <v>12</v>
      </c>
    </row>
    <row r="17" spans="1:13" x14ac:dyDescent="0.25">
      <c r="A17" t="s">
        <v>139</v>
      </c>
      <c r="I17" s="39">
        <v>22</v>
      </c>
      <c r="J17" s="39"/>
      <c r="K17" s="39">
        <v>8</v>
      </c>
    </row>
    <row r="18" spans="1:13" x14ac:dyDescent="0.25">
      <c r="A18" t="s">
        <v>16</v>
      </c>
      <c r="I18" s="39">
        <v>3</v>
      </c>
      <c r="J18" s="39"/>
      <c r="K18" s="39"/>
    </row>
    <row r="19" spans="1:13" x14ac:dyDescent="0.25">
      <c r="A19" t="s">
        <v>1</v>
      </c>
      <c r="B19">
        <v>90</v>
      </c>
      <c r="C19">
        <v>10</v>
      </c>
      <c r="D19">
        <v>5</v>
      </c>
      <c r="E19">
        <v>5</v>
      </c>
      <c r="H19">
        <v>2</v>
      </c>
      <c r="I19" s="39"/>
      <c r="J19" s="39">
        <v>52</v>
      </c>
      <c r="K19" s="39">
        <v>60</v>
      </c>
    </row>
    <row r="22" spans="1:13" x14ac:dyDescent="0.25">
      <c r="A22" s="1" t="s">
        <v>14</v>
      </c>
      <c r="B22" s="1">
        <f t="shared" ref="B22:J22" si="2">SUM(B24:B35)</f>
        <v>97</v>
      </c>
      <c r="C22" s="1">
        <f t="shared" si="2"/>
        <v>95</v>
      </c>
      <c r="D22" s="1">
        <f t="shared" si="2"/>
        <v>93</v>
      </c>
      <c r="E22" s="1">
        <f t="shared" si="2"/>
        <v>96</v>
      </c>
      <c r="F22" s="1">
        <f t="shared" si="2"/>
        <v>95</v>
      </c>
      <c r="G22" s="1">
        <f t="shared" si="2"/>
        <v>95</v>
      </c>
      <c r="H22" s="1">
        <f t="shared" si="2"/>
        <v>95</v>
      </c>
      <c r="I22" s="1">
        <f t="shared" si="2"/>
        <v>93</v>
      </c>
      <c r="J22" s="1">
        <f t="shared" si="2"/>
        <v>95</v>
      </c>
      <c r="K22" s="1">
        <f t="shared" ref="K22" si="3">SUM(K24:K35)</f>
        <v>96</v>
      </c>
      <c r="L22" s="1"/>
      <c r="M22" s="1">
        <f>SUM(M24:M35)</f>
        <v>93</v>
      </c>
    </row>
    <row r="24" spans="1:13" x14ac:dyDescent="0.25">
      <c r="A24" t="s">
        <v>43</v>
      </c>
      <c r="I24">
        <v>3</v>
      </c>
      <c r="M24">
        <v>10</v>
      </c>
    </row>
    <row r="25" spans="1:13" x14ac:dyDescent="0.25">
      <c r="A25" t="s">
        <v>11</v>
      </c>
      <c r="B25">
        <v>90</v>
      </c>
      <c r="C25">
        <v>50</v>
      </c>
      <c r="D25">
        <v>5</v>
      </c>
      <c r="E25">
        <v>65</v>
      </c>
      <c r="H25">
        <v>21</v>
      </c>
      <c r="J25">
        <v>52</v>
      </c>
      <c r="K25">
        <v>70</v>
      </c>
      <c r="M25">
        <v>10</v>
      </c>
    </row>
    <row r="26" spans="1:13" x14ac:dyDescent="0.25">
      <c r="A26" t="s">
        <v>10</v>
      </c>
    </row>
    <row r="27" spans="1:13" x14ac:dyDescent="0.25">
      <c r="A27" t="s">
        <v>9</v>
      </c>
      <c r="B27">
        <v>2</v>
      </c>
      <c r="D27">
        <v>85</v>
      </c>
      <c r="G27">
        <v>3</v>
      </c>
      <c r="H27">
        <v>2</v>
      </c>
      <c r="I27">
        <v>7</v>
      </c>
      <c r="J27">
        <v>5</v>
      </c>
      <c r="K27">
        <v>3</v>
      </c>
      <c r="M27">
        <v>70</v>
      </c>
    </row>
    <row r="28" spans="1:13" x14ac:dyDescent="0.25">
      <c r="A28" t="s">
        <v>7</v>
      </c>
      <c r="H28">
        <v>2</v>
      </c>
      <c r="I28">
        <v>12</v>
      </c>
      <c r="J28">
        <v>4</v>
      </c>
      <c r="K28">
        <v>3</v>
      </c>
    </row>
    <row r="29" spans="1:13" x14ac:dyDescent="0.25">
      <c r="A29" t="s">
        <v>6</v>
      </c>
      <c r="B29">
        <v>3</v>
      </c>
      <c r="C29">
        <v>5</v>
      </c>
      <c r="E29">
        <v>25</v>
      </c>
      <c r="G29">
        <v>18</v>
      </c>
      <c r="J29">
        <v>3</v>
      </c>
      <c r="K29">
        <v>3</v>
      </c>
    </row>
    <row r="30" spans="1:13" x14ac:dyDescent="0.25">
      <c r="A30" t="s">
        <v>4</v>
      </c>
      <c r="E30">
        <v>3</v>
      </c>
      <c r="F30">
        <v>95</v>
      </c>
      <c r="G30">
        <v>74</v>
      </c>
      <c r="H30">
        <v>70</v>
      </c>
      <c r="J30">
        <v>3</v>
      </c>
    </row>
    <row r="31" spans="1:13" x14ac:dyDescent="0.25">
      <c r="A31" t="s">
        <v>3</v>
      </c>
      <c r="I31">
        <v>8</v>
      </c>
    </row>
    <row r="32" spans="1:13" x14ac:dyDescent="0.25">
      <c r="A32" t="s">
        <v>2</v>
      </c>
      <c r="I32">
        <v>52</v>
      </c>
      <c r="J32">
        <v>25</v>
      </c>
      <c r="K32">
        <v>15</v>
      </c>
    </row>
    <row r="33" spans="1:13" x14ac:dyDescent="0.25">
      <c r="A33" t="s">
        <v>42</v>
      </c>
      <c r="I33">
        <v>5</v>
      </c>
    </row>
    <row r="34" spans="1:13" x14ac:dyDescent="0.25">
      <c r="A34" t="s">
        <v>1</v>
      </c>
    </row>
    <row r="35" spans="1:13" x14ac:dyDescent="0.25">
      <c r="A35" t="s">
        <v>0</v>
      </c>
      <c r="B35">
        <v>2</v>
      </c>
      <c r="C35">
        <v>40</v>
      </c>
      <c r="D35">
        <v>3</v>
      </c>
      <c r="E35">
        <v>3</v>
      </c>
      <c r="I35">
        <v>6</v>
      </c>
      <c r="J35">
        <v>3</v>
      </c>
      <c r="K35">
        <v>2</v>
      </c>
      <c r="M35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"/>
  <sheetViews>
    <sheetView tabSelected="1" workbookViewId="0">
      <pane xSplit="1" topLeftCell="B1" activePane="topRight" state="frozen"/>
      <selection pane="topRight" activeCell="E7" sqref="E7"/>
    </sheetView>
  </sheetViews>
  <sheetFormatPr defaultRowHeight="15.75" x14ac:dyDescent="0.25"/>
  <cols>
    <col min="1" max="1" width="13.5" customWidth="1"/>
    <col min="4" max="6" width="11.5" customWidth="1"/>
    <col min="8" max="8" width="16.5" customWidth="1"/>
    <col min="9" max="9" width="14.375" customWidth="1"/>
    <col min="10" max="10" width="12.625" customWidth="1"/>
    <col min="11" max="11" width="12.25" customWidth="1"/>
    <col min="12" max="13" width="12.375" customWidth="1"/>
    <col min="14" max="14" width="12" customWidth="1"/>
    <col min="15" max="15" width="14.25" customWidth="1"/>
    <col min="16" max="16" width="12.625" customWidth="1"/>
    <col min="17" max="19" width="12.125" customWidth="1"/>
    <col min="20" max="20" width="12.875" customWidth="1"/>
    <col min="21" max="21" width="12.125" customWidth="1"/>
    <col min="22" max="22" width="10.75" customWidth="1"/>
    <col min="23" max="23" width="11.5" customWidth="1"/>
    <col min="24" max="24" width="10.25" customWidth="1"/>
    <col min="26" max="26" width="10.375" bestFit="1" customWidth="1"/>
    <col min="27" max="29" width="12.625" customWidth="1"/>
    <col min="30" max="30" width="12.375" customWidth="1"/>
    <col min="31" max="31" width="12.875" customWidth="1"/>
  </cols>
  <sheetData>
    <row r="1" spans="1:31" x14ac:dyDescent="0.25">
      <c r="A1" s="2" t="s">
        <v>41</v>
      </c>
      <c r="B1" s="2" t="s">
        <v>67</v>
      </c>
      <c r="C1" s="2" t="s">
        <v>47</v>
      </c>
      <c r="D1" s="2" t="s">
        <v>140</v>
      </c>
      <c r="E1" s="2" t="s">
        <v>141</v>
      </c>
      <c r="F1" s="2" t="s">
        <v>142</v>
      </c>
      <c r="G1" s="2" t="s">
        <v>115</v>
      </c>
      <c r="H1" s="2" t="s">
        <v>66</v>
      </c>
      <c r="I1" s="2" t="s">
        <v>65</v>
      </c>
      <c r="J1" s="2" t="s">
        <v>64</v>
      </c>
      <c r="K1" s="2" t="s">
        <v>36</v>
      </c>
      <c r="L1" s="2" t="s">
        <v>35</v>
      </c>
      <c r="M1" s="2" t="s">
        <v>20</v>
      </c>
      <c r="N1" s="2" t="s">
        <v>63</v>
      </c>
      <c r="O1" s="2" t="s">
        <v>62</v>
      </c>
      <c r="P1" s="2" t="s">
        <v>61</v>
      </c>
      <c r="Q1" s="2" t="s">
        <v>60</v>
      </c>
      <c r="R1" s="40" t="s">
        <v>118</v>
      </c>
      <c r="S1" s="40"/>
      <c r="T1" s="2" t="s">
        <v>123</v>
      </c>
      <c r="V1" s="2" t="s">
        <v>59</v>
      </c>
      <c r="W1" s="2" t="s">
        <v>58</v>
      </c>
      <c r="X1" s="2" t="s">
        <v>57</v>
      </c>
      <c r="Z1" s="2" t="s">
        <v>56</v>
      </c>
      <c r="AA1" s="2" t="s">
        <v>116</v>
      </c>
      <c r="AB1" s="2" t="s">
        <v>117</v>
      </c>
      <c r="AC1" s="2" t="s">
        <v>119</v>
      </c>
      <c r="AD1" s="2" t="s">
        <v>121</v>
      </c>
      <c r="AE1" s="2" t="s">
        <v>122</v>
      </c>
    </row>
    <row r="2" spans="1:31" x14ac:dyDescent="0.25">
      <c r="A2" s="1" t="s">
        <v>14</v>
      </c>
      <c r="B2" s="1">
        <f t="shared" ref="B2:T2" si="0">SUM(B4:B18)</f>
        <v>93</v>
      </c>
      <c r="C2" s="1">
        <f t="shared" si="0"/>
        <v>92</v>
      </c>
      <c r="D2" s="33">
        <f t="shared" ref="D2:E2" si="1">SUM(D4:D18)</f>
        <v>85.118380062305292</v>
      </c>
      <c r="E2" s="33">
        <f t="shared" si="1"/>
        <v>89.059190031152639</v>
      </c>
      <c r="F2" s="33">
        <f t="shared" si="0"/>
        <v>90.223364485981307</v>
      </c>
      <c r="G2" s="33">
        <f t="shared" si="0"/>
        <v>95.007788161993773</v>
      </c>
      <c r="H2" s="1">
        <f t="shared" si="0"/>
        <v>92</v>
      </c>
      <c r="I2" s="1">
        <f t="shared" si="0"/>
        <v>93</v>
      </c>
      <c r="J2" s="4">
        <f t="shared" si="0"/>
        <v>92.003115264797515</v>
      </c>
      <c r="K2" s="4">
        <f t="shared" si="0"/>
        <v>90.006230529595015</v>
      </c>
      <c r="L2" s="4">
        <f t="shared" si="0"/>
        <v>92.003115264797515</v>
      </c>
      <c r="M2" s="4">
        <f t="shared" si="0"/>
        <v>96.000778816199372</v>
      </c>
      <c r="N2" s="4">
        <f t="shared" si="0"/>
        <v>96.615264797507791</v>
      </c>
      <c r="O2" s="4">
        <f t="shared" si="0"/>
        <v>94.115264797507791</v>
      </c>
      <c r="P2" s="4">
        <f t="shared" si="0"/>
        <v>99.121495327102807</v>
      </c>
      <c r="Q2" s="4">
        <f t="shared" si="0"/>
        <v>99.121495327102807</v>
      </c>
      <c r="R2" s="34">
        <f t="shared" si="0"/>
        <v>91.862149532710276</v>
      </c>
      <c r="S2" s="34">
        <f t="shared" si="0"/>
        <v>96.109034267912776</v>
      </c>
      <c r="T2" s="4">
        <f t="shared" si="0"/>
        <v>100.00778816199377</v>
      </c>
      <c r="V2" s="4">
        <f>SUM(V4:V18)</f>
        <v>90.109034267912776</v>
      </c>
      <c r="W2" s="4">
        <f>SUM(W4:W18)</f>
        <v>95.116822429906534</v>
      </c>
      <c r="X2" s="4">
        <f>SUM(X4:X18)</f>
        <v>99.13239875389408</v>
      </c>
      <c r="Z2" s="4">
        <f t="shared" ref="Z2:AE2" si="2">SUM(Z4:Z18)</f>
        <v>95.109034267912776</v>
      </c>
      <c r="AA2" s="4">
        <f t="shared" si="2"/>
        <v>98.031152647975077</v>
      </c>
      <c r="AB2" s="4">
        <f t="shared" si="2"/>
        <v>92.031152647975077</v>
      </c>
      <c r="AC2" s="4">
        <f t="shared" si="2"/>
        <v>11.004672897196262</v>
      </c>
      <c r="AD2" s="4">
        <f t="shared" si="2"/>
        <v>94.60280373831776</v>
      </c>
      <c r="AE2" s="4">
        <f t="shared" si="2"/>
        <v>98.085669781931472</v>
      </c>
    </row>
    <row r="3" spans="1:31" x14ac:dyDescent="0.25">
      <c r="P3" s="5"/>
      <c r="Q3" s="5"/>
      <c r="R3" s="35"/>
      <c r="S3" s="37"/>
    </row>
    <row r="4" spans="1:31" x14ac:dyDescent="0.25">
      <c r="A4" t="s">
        <v>29</v>
      </c>
      <c r="F4">
        <v>3</v>
      </c>
      <c r="G4">
        <v>2</v>
      </c>
      <c r="H4">
        <v>6</v>
      </c>
      <c r="J4">
        <v>2</v>
      </c>
      <c r="N4">
        <v>4</v>
      </c>
      <c r="O4">
        <v>2</v>
      </c>
      <c r="R4" s="35">
        <v>0.1</v>
      </c>
      <c r="S4" s="37">
        <v>4</v>
      </c>
      <c r="V4">
        <v>1</v>
      </c>
      <c r="W4">
        <v>1</v>
      </c>
      <c r="Z4">
        <v>5</v>
      </c>
      <c r="AD4">
        <v>1</v>
      </c>
    </row>
    <row r="5" spans="1:31" x14ac:dyDescent="0.25">
      <c r="A5" t="s">
        <v>55</v>
      </c>
      <c r="N5">
        <v>1.5</v>
      </c>
      <c r="O5">
        <v>1</v>
      </c>
      <c r="P5">
        <v>1</v>
      </c>
      <c r="Q5">
        <v>2</v>
      </c>
      <c r="R5" s="35">
        <v>1</v>
      </c>
      <c r="S5" s="37"/>
      <c r="T5">
        <v>1</v>
      </c>
      <c r="V5">
        <v>3</v>
      </c>
      <c r="W5">
        <v>5</v>
      </c>
      <c r="X5">
        <v>9</v>
      </c>
      <c r="AA5">
        <v>70</v>
      </c>
      <c r="AB5">
        <v>70</v>
      </c>
      <c r="AC5">
        <v>1</v>
      </c>
      <c r="AD5">
        <v>3</v>
      </c>
      <c r="AE5">
        <v>3</v>
      </c>
    </row>
    <row r="6" spans="1:31" x14ac:dyDescent="0.25">
      <c r="A6" t="s">
        <v>54</v>
      </c>
      <c r="R6" s="35"/>
      <c r="S6" s="37"/>
      <c r="V6">
        <v>1</v>
      </c>
      <c r="W6">
        <v>1</v>
      </c>
      <c r="AD6">
        <v>2</v>
      </c>
      <c r="AE6">
        <v>3</v>
      </c>
    </row>
    <row r="7" spans="1:31" x14ac:dyDescent="0.25">
      <c r="A7" t="s">
        <v>45</v>
      </c>
      <c r="R7" s="35"/>
      <c r="S7" s="37"/>
      <c r="AE7">
        <v>4</v>
      </c>
    </row>
    <row r="8" spans="1:31" x14ac:dyDescent="0.25">
      <c r="A8" t="s">
        <v>28</v>
      </c>
      <c r="B8">
        <v>80</v>
      </c>
      <c r="C8">
        <v>1</v>
      </c>
      <c r="E8">
        <v>44</v>
      </c>
      <c r="F8">
        <v>1</v>
      </c>
      <c r="G8">
        <v>20</v>
      </c>
      <c r="H8">
        <v>2</v>
      </c>
      <c r="I8">
        <v>91</v>
      </c>
      <c r="J8">
        <v>6</v>
      </c>
      <c r="M8">
        <v>1</v>
      </c>
      <c r="N8">
        <v>2</v>
      </c>
      <c r="O8">
        <v>1</v>
      </c>
      <c r="Q8">
        <v>2</v>
      </c>
      <c r="R8" s="35">
        <v>2</v>
      </c>
      <c r="S8" s="37">
        <v>5</v>
      </c>
      <c r="T8">
        <v>3</v>
      </c>
      <c r="V8">
        <v>1</v>
      </c>
      <c r="W8">
        <v>1</v>
      </c>
      <c r="Z8">
        <v>2</v>
      </c>
      <c r="AD8">
        <v>5</v>
      </c>
      <c r="AE8">
        <v>20</v>
      </c>
    </row>
    <row r="9" spans="1:31" x14ac:dyDescent="0.25">
      <c r="A9" t="s">
        <v>44</v>
      </c>
      <c r="D9" s="3">
        <f>(D12+D17)/642</f>
        <v>0.11838006230529595</v>
      </c>
      <c r="E9" s="3">
        <f>(E12+E17)/642</f>
        <v>5.9190031152647975E-2</v>
      </c>
      <c r="F9" s="3">
        <f>(F12+F17)/642</f>
        <v>2.336448598130841E-2</v>
      </c>
      <c r="G9" s="3">
        <f t="shared" ref="G9" si="3">G12/642</f>
        <v>7.7881619937694704E-3</v>
      </c>
      <c r="J9" s="3">
        <f t="shared" ref="J9:X9" si="4">J12/642</f>
        <v>3.1152647975077881E-3</v>
      </c>
      <c r="K9" s="3">
        <f t="shared" si="4"/>
        <v>6.2305295950155761E-3</v>
      </c>
      <c r="L9" s="3">
        <f t="shared" si="4"/>
        <v>3.1152647975077881E-3</v>
      </c>
      <c r="M9" s="3">
        <f>M12/642</f>
        <v>7.7881619937694702E-4</v>
      </c>
      <c r="N9" s="3">
        <f t="shared" si="4"/>
        <v>0.11526479750778816</v>
      </c>
      <c r="O9" s="3">
        <f t="shared" si="4"/>
        <v>0.11526479750778816</v>
      </c>
      <c r="P9" s="3">
        <f t="shared" si="4"/>
        <v>0.12149532710280374</v>
      </c>
      <c r="Q9" s="3">
        <f t="shared" si="4"/>
        <v>0.12149532710280374</v>
      </c>
      <c r="R9" s="36">
        <f t="shared" si="4"/>
        <v>0.11214953271028037</v>
      </c>
      <c r="S9" s="38">
        <f t="shared" si="4"/>
        <v>0.10903426791277258</v>
      </c>
      <c r="T9" s="3">
        <f>T12/642</f>
        <v>7.7881619937694704E-3</v>
      </c>
      <c r="V9" s="3">
        <f t="shared" si="4"/>
        <v>0.10903426791277258</v>
      </c>
      <c r="W9" s="3">
        <f t="shared" si="4"/>
        <v>0.11682242990654206</v>
      </c>
      <c r="X9" s="3">
        <f t="shared" si="4"/>
        <v>0.13239875389408098</v>
      </c>
      <c r="Y9" s="3"/>
      <c r="Z9" s="3">
        <f>Z12/642</f>
        <v>0.10903426791277258</v>
      </c>
      <c r="AA9" s="3">
        <f t="shared" ref="AA9:AC9" si="5">AA12/642</f>
        <v>3.1152647975077882E-2</v>
      </c>
      <c r="AB9" s="3">
        <f t="shared" si="5"/>
        <v>3.1152647975077882E-2</v>
      </c>
      <c r="AC9" s="3">
        <f t="shared" si="5"/>
        <v>4.6728971962616819E-3</v>
      </c>
      <c r="AD9" s="3">
        <f>AD12/642</f>
        <v>0.10280373831775701</v>
      </c>
      <c r="AE9" s="3">
        <f>AE12/642</f>
        <v>8.566978193146417E-2</v>
      </c>
    </row>
    <row r="10" spans="1:31" x14ac:dyDescent="0.25">
      <c r="A10" t="s">
        <v>120</v>
      </c>
      <c r="G10" s="3"/>
      <c r="J10" s="3"/>
      <c r="K10" s="3"/>
      <c r="L10" s="3"/>
      <c r="N10" s="3"/>
      <c r="O10" s="3"/>
      <c r="P10" s="3"/>
      <c r="Q10" s="3"/>
      <c r="R10" s="36"/>
      <c r="S10" s="38"/>
      <c r="V10" s="3"/>
      <c r="W10" s="3"/>
      <c r="X10" s="3"/>
      <c r="Y10" s="3"/>
      <c r="Z10" s="3"/>
      <c r="AB10">
        <v>2</v>
      </c>
      <c r="AC10">
        <v>5</v>
      </c>
    </row>
    <row r="11" spans="1:31" x14ac:dyDescent="0.25">
      <c r="A11" t="s">
        <v>53</v>
      </c>
      <c r="F11">
        <v>0.2</v>
      </c>
      <c r="M11">
        <v>0.5</v>
      </c>
      <c r="N11">
        <v>12</v>
      </c>
      <c r="O11">
        <v>10</v>
      </c>
      <c r="P11">
        <v>10</v>
      </c>
      <c r="Q11">
        <v>10</v>
      </c>
      <c r="R11" s="35">
        <v>10</v>
      </c>
      <c r="S11" s="37">
        <v>9</v>
      </c>
      <c r="T11">
        <v>90</v>
      </c>
      <c r="V11">
        <v>7</v>
      </c>
      <c r="W11">
        <v>7</v>
      </c>
      <c r="X11">
        <v>5</v>
      </c>
      <c r="Z11">
        <v>10</v>
      </c>
      <c r="AA11">
        <v>8</v>
      </c>
      <c r="AC11">
        <v>2</v>
      </c>
      <c r="AD11">
        <v>8</v>
      </c>
      <c r="AE11">
        <v>9</v>
      </c>
    </row>
    <row r="12" spans="1:31" x14ac:dyDescent="0.25">
      <c r="A12" t="s">
        <v>52</v>
      </c>
      <c r="B12">
        <v>2</v>
      </c>
      <c r="G12">
        <v>5</v>
      </c>
      <c r="J12">
        <v>2</v>
      </c>
      <c r="K12">
        <v>4</v>
      </c>
      <c r="L12">
        <v>2</v>
      </c>
      <c r="M12">
        <v>0.5</v>
      </c>
      <c r="N12">
        <v>74</v>
      </c>
      <c r="O12">
        <v>74</v>
      </c>
      <c r="P12">
        <v>78</v>
      </c>
      <c r="Q12">
        <v>78</v>
      </c>
      <c r="R12" s="35">
        <v>72</v>
      </c>
      <c r="S12" s="37">
        <v>70</v>
      </c>
      <c r="T12">
        <v>5</v>
      </c>
      <c r="V12">
        <v>70</v>
      </c>
      <c r="W12">
        <v>75</v>
      </c>
      <c r="X12">
        <v>85</v>
      </c>
      <c r="Z12">
        <v>70</v>
      </c>
      <c r="AA12">
        <v>20</v>
      </c>
      <c r="AB12">
        <v>20</v>
      </c>
      <c r="AC12">
        <v>3</v>
      </c>
      <c r="AD12">
        <v>66</v>
      </c>
      <c r="AE12">
        <v>55</v>
      </c>
    </row>
    <row r="13" spans="1:31" x14ac:dyDescent="0.25">
      <c r="A13" t="s">
        <v>24</v>
      </c>
      <c r="E13">
        <v>4</v>
      </c>
      <c r="G13">
        <v>4</v>
      </c>
      <c r="H13">
        <v>4</v>
      </c>
      <c r="J13">
        <v>6</v>
      </c>
      <c r="K13">
        <v>1</v>
      </c>
      <c r="N13">
        <v>1</v>
      </c>
      <c r="O13">
        <v>4</v>
      </c>
      <c r="P13">
        <v>4</v>
      </c>
      <c r="Q13">
        <v>3</v>
      </c>
      <c r="R13" s="35">
        <v>0.05</v>
      </c>
      <c r="S13" s="37">
        <v>4</v>
      </c>
      <c r="V13">
        <v>1</v>
      </c>
      <c r="Z13">
        <v>5</v>
      </c>
      <c r="AD13">
        <v>3.5</v>
      </c>
      <c r="AE13">
        <v>4</v>
      </c>
    </row>
    <row r="14" spans="1:31" x14ac:dyDescent="0.25">
      <c r="A14" t="s">
        <v>21</v>
      </c>
      <c r="B14">
        <v>10</v>
      </c>
      <c r="C14">
        <v>74</v>
      </c>
      <c r="F14">
        <v>66</v>
      </c>
      <c r="G14">
        <v>50</v>
      </c>
      <c r="H14">
        <v>80</v>
      </c>
      <c r="J14">
        <v>75</v>
      </c>
      <c r="K14">
        <v>85</v>
      </c>
      <c r="L14">
        <v>90</v>
      </c>
      <c r="M14">
        <v>2</v>
      </c>
      <c r="P14">
        <v>1</v>
      </c>
      <c r="Q14">
        <v>1</v>
      </c>
      <c r="R14" s="35">
        <v>5</v>
      </c>
      <c r="S14" s="37">
        <v>3</v>
      </c>
      <c r="V14">
        <v>2</v>
      </c>
      <c r="W14">
        <v>2</v>
      </c>
    </row>
    <row r="15" spans="1:31" x14ac:dyDescent="0.25">
      <c r="A15" t="s">
        <v>20</v>
      </c>
      <c r="C15">
        <v>16</v>
      </c>
      <c r="D15">
        <v>9</v>
      </c>
      <c r="E15">
        <v>3</v>
      </c>
      <c r="F15">
        <v>5</v>
      </c>
      <c r="G15">
        <v>9</v>
      </c>
      <c r="I15">
        <v>2</v>
      </c>
      <c r="M15">
        <v>90</v>
      </c>
      <c r="N15">
        <v>1</v>
      </c>
      <c r="P15">
        <v>1</v>
      </c>
      <c r="Q15">
        <v>1</v>
      </c>
      <c r="R15" s="35">
        <v>0.6</v>
      </c>
      <c r="S15" s="37"/>
      <c r="V15">
        <v>2</v>
      </c>
      <c r="W15">
        <v>2</v>
      </c>
      <c r="AD15">
        <v>3</v>
      </c>
    </row>
    <row r="16" spans="1:31" x14ac:dyDescent="0.25">
      <c r="A16" t="s">
        <v>51</v>
      </c>
      <c r="Q16">
        <v>1</v>
      </c>
      <c r="R16" s="35"/>
      <c r="S16" s="37"/>
    </row>
    <row r="17" spans="1:31" x14ac:dyDescent="0.25">
      <c r="A17" t="s">
        <v>1</v>
      </c>
      <c r="B17">
        <v>1</v>
      </c>
      <c r="C17">
        <v>1</v>
      </c>
      <c r="D17">
        <v>76</v>
      </c>
      <c r="E17">
        <v>38</v>
      </c>
      <c r="F17">
        <v>15</v>
      </c>
      <c r="G17">
        <v>5</v>
      </c>
      <c r="J17">
        <v>1</v>
      </c>
      <c r="M17">
        <v>2</v>
      </c>
      <c r="N17">
        <v>1</v>
      </c>
      <c r="O17">
        <v>2</v>
      </c>
      <c r="P17">
        <v>4</v>
      </c>
      <c r="Q17">
        <v>1</v>
      </c>
      <c r="R17" s="35">
        <v>1</v>
      </c>
      <c r="S17" s="37">
        <v>1</v>
      </c>
      <c r="T17">
        <v>1</v>
      </c>
      <c r="Z17">
        <v>3</v>
      </c>
    </row>
    <row r="18" spans="1:31" x14ac:dyDescent="0.25">
      <c r="A18" t="s">
        <v>50</v>
      </c>
      <c r="R18" s="35"/>
      <c r="S18" s="37"/>
      <c r="V18">
        <v>2</v>
      </c>
      <c r="W18">
        <v>1</v>
      </c>
      <c r="AD18">
        <v>3</v>
      </c>
    </row>
    <row r="21" spans="1:31" x14ac:dyDescent="0.25">
      <c r="A21" s="1" t="s">
        <v>14</v>
      </c>
      <c r="B21" s="1">
        <f t="shared" ref="B21:R21" si="6">SUM(B23:B31)</f>
        <v>10</v>
      </c>
      <c r="C21" s="1">
        <f t="shared" si="6"/>
        <v>9</v>
      </c>
      <c r="D21" s="1">
        <f t="shared" si="6"/>
        <v>78</v>
      </c>
      <c r="E21" s="1">
        <f t="shared" si="6"/>
        <v>45</v>
      </c>
      <c r="F21" s="1">
        <f t="shared" si="6"/>
        <v>31.5</v>
      </c>
      <c r="G21" s="1">
        <f t="shared" si="6"/>
        <v>25</v>
      </c>
      <c r="H21" s="1">
        <f t="shared" si="6"/>
        <v>16</v>
      </c>
      <c r="I21" s="1">
        <f t="shared" si="6"/>
        <v>3</v>
      </c>
      <c r="J21" s="1">
        <f t="shared" si="6"/>
        <v>13</v>
      </c>
      <c r="K21" s="1">
        <f t="shared" si="6"/>
        <v>9</v>
      </c>
      <c r="L21" s="1">
        <f t="shared" si="6"/>
        <v>4</v>
      </c>
      <c r="M21" s="1">
        <f>SUM(M23:M31)</f>
        <v>97</v>
      </c>
      <c r="N21" s="1">
        <f t="shared" si="6"/>
        <v>89</v>
      </c>
      <c r="O21" s="1">
        <f t="shared" si="6"/>
        <v>92</v>
      </c>
      <c r="P21" s="1">
        <f t="shared" si="6"/>
        <v>89</v>
      </c>
      <c r="Q21" s="1">
        <f t="shared" si="6"/>
        <v>89</v>
      </c>
      <c r="R21" s="1">
        <f t="shared" si="6"/>
        <v>97.05</v>
      </c>
      <c r="S21" s="1"/>
      <c r="T21" s="1">
        <f>SUM(T23:T31)</f>
        <v>93</v>
      </c>
      <c r="V21" s="1">
        <f>SUM(V23:V31)</f>
        <v>95</v>
      </c>
      <c r="W21" s="1">
        <f>SUM(W23:W31)</f>
        <v>95</v>
      </c>
      <c r="X21" s="1">
        <f>SUM(X23:X31)</f>
        <v>99</v>
      </c>
      <c r="Z21" s="1">
        <f t="shared" ref="Z21:AE21" si="7">SUM(Z23:Z31)</f>
        <v>92</v>
      </c>
      <c r="AA21" s="1">
        <f t="shared" si="7"/>
        <v>90</v>
      </c>
      <c r="AB21" s="1">
        <f t="shared" si="7"/>
        <v>90</v>
      </c>
      <c r="AC21" s="1">
        <f t="shared" si="7"/>
        <v>13</v>
      </c>
      <c r="AD21" s="1">
        <f t="shared" si="7"/>
        <v>98</v>
      </c>
      <c r="AE21" s="1">
        <f t="shared" si="7"/>
        <v>98</v>
      </c>
    </row>
    <row r="23" spans="1:31" x14ac:dyDescent="0.25">
      <c r="A23" t="s">
        <v>49</v>
      </c>
      <c r="N23" s="35"/>
      <c r="O23" s="35"/>
      <c r="P23" s="35"/>
      <c r="Q23">
        <v>2</v>
      </c>
      <c r="R23" s="35"/>
      <c r="T23" s="35"/>
      <c r="V23">
        <v>1</v>
      </c>
      <c r="W23">
        <v>5</v>
      </c>
      <c r="X23">
        <v>9</v>
      </c>
      <c r="AA23">
        <v>70</v>
      </c>
      <c r="AB23">
        <v>70</v>
      </c>
      <c r="AC23">
        <v>1</v>
      </c>
      <c r="AD23">
        <v>3</v>
      </c>
      <c r="AE23">
        <v>3</v>
      </c>
    </row>
    <row r="24" spans="1:31" x14ac:dyDescent="0.25">
      <c r="A24" t="s">
        <v>10</v>
      </c>
      <c r="F24">
        <v>0.5</v>
      </c>
      <c r="M24">
        <v>0.5</v>
      </c>
      <c r="N24">
        <v>12</v>
      </c>
      <c r="O24">
        <v>10</v>
      </c>
      <c r="R24" s="35">
        <v>9</v>
      </c>
      <c r="T24">
        <v>90</v>
      </c>
      <c r="V24">
        <v>7</v>
      </c>
      <c r="W24">
        <v>7</v>
      </c>
      <c r="X24">
        <v>5</v>
      </c>
      <c r="Z24">
        <v>10</v>
      </c>
      <c r="AC24">
        <v>2</v>
      </c>
      <c r="AD24">
        <v>8</v>
      </c>
      <c r="AE24">
        <v>9</v>
      </c>
    </row>
    <row r="25" spans="1:31" x14ac:dyDescent="0.25">
      <c r="A25" t="s">
        <v>9</v>
      </c>
      <c r="B25">
        <v>2</v>
      </c>
      <c r="C25">
        <v>1</v>
      </c>
      <c r="E25">
        <v>4</v>
      </c>
      <c r="G25">
        <v>4</v>
      </c>
      <c r="H25">
        <v>4</v>
      </c>
      <c r="J25">
        <v>6</v>
      </c>
      <c r="K25">
        <v>2</v>
      </c>
      <c r="N25">
        <v>1</v>
      </c>
      <c r="O25">
        <v>6</v>
      </c>
      <c r="P25">
        <v>4</v>
      </c>
      <c r="Q25">
        <v>3</v>
      </c>
      <c r="R25" s="35">
        <v>4</v>
      </c>
      <c r="V25">
        <v>4</v>
      </c>
      <c r="W25">
        <v>2</v>
      </c>
      <c r="Z25">
        <v>6</v>
      </c>
      <c r="AD25">
        <v>5</v>
      </c>
      <c r="AE25">
        <v>9</v>
      </c>
    </row>
    <row r="26" spans="1:31" x14ac:dyDescent="0.25">
      <c r="A26" t="s">
        <v>6</v>
      </c>
      <c r="B26">
        <v>2</v>
      </c>
      <c r="C26">
        <v>6</v>
      </c>
      <c r="F26">
        <v>15</v>
      </c>
      <c r="G26">
        <v>2</v>
      </c>
      <c r="H26">
        <v>6</v>
      </c>
      <c r="I26">
        <v>3</v>
      </c>
      <c r="J26">
        <v>2</v>
      </c>
      <c r="K26">
        <v>3</v>
      </c>
      <c r="L26">
        <v>1</v>
      </c>
      <c r="M26">
        <v>3</v>
      </c>
      <c r="P26">
        <v>1</v>
      </c>
      <c r="Q26">
        <v>1</v>
      </c>
      <c r="R26" s="35">
        <v>0.05</v>
      </c>
      <c r="T26">
        <v>1</v>
      </c>
      <c r="V26">
        <v>2</v>
      </c>
      <c r="W26">
        <v>1</v>
      </c>
    </row>
    <row r="27" spans="1:31" x14ac:dyDescent="0.25">
      <c r="A27" t="s">
        <v>4</v>
      </c>
      <c r="G27">
        <v>2</v>
      </c>
      <c r="M27">
        <v>90</v>
      </c>
      <c r="P27">
        <v>1</v>
      </c>
      <c r="Q27">
        <v>1</v>
      </c>
      <c r="R27" s="35">
        <v>2</v>
      </c>
      <c r="T27">
        <v>1</v>
      </c>
      <c r="V27">
        <v>2</v>
      </c>
      <c r="W27">
        <v>1</v>
      </c>
      <c r="AD27">
        <v>3</v>
      </c>
      <c r="AE27">
        <v>2</v>
      </c>
    </row>
    <row r="28" spans="1:31" x14ac:dyDescent="0.25">
      <c r="A28" t="s">
        <v>48</v>
      </c>
      <c r="B28">
        <v>2</v>
      </c>
      <c r="G28">
        <v>6</v>
      </c>
      <c r="J28">
        <v>2</v>
      </c>
      <c r="K28">
        <v>4</v>
      </c>
      <c r="L28">
        <v>2</v>
      </c>
      <c r="M28">
        <v>0.5</v>
      </c>
      <c r="N28">
        <v>74</v>
      </c>
      <c r="O28">
        <v>70</v>
      </c>
      <c r="P28">
        <v>78</v>
      </c>
      <c r="Q28">
        <v>78</v>
      </c>
      <c r="R28" s="35">
        <v>78</v>
      </c>
      <c r="T28">
        <v>1</v>
      </c>
      <c r="V28">
        <v>70</v>
      </c>
      <c r="W28">
        <v>75</v>
      </c>
      <c r="X28">
        <v>85</v>
      </c>
      <c r="Z28">
        <v>70</v>
      </c>
      <c r="AB28">
        <v>20</v>
      </c>
      <c r="AC28">
        <v>10</v>
      </c>
      <c r="AD28">
        <v>75</v>
      </c>
      <c r="AE28">
        <v>60</v>
      </c>
    </row>
    <row r="29" spans="1:31" x14ac:dyDescent="0.25">
      <c r="A29" t="s">
        <v>2</v>
      </c>
      <c r="G29">
        <v>4</v>
      </c>
      <c r="R29" s="35"/>
      <c r="V29">
        <v>5</v>
      </c>
      <c r="W29">
        <v>2</v>
      </c>
      <c r="AA29">
        <v>20</v>
      </c>
      <c r="AE29">
        <v>9</v>
      </c>
    </row>
    <row r="30" spans="1:31" x14ac:dyDescent="0.25">
      <c r="A30" t="s">
        <v>1</v>
      </c>
      <c r="B30">
        <v>1</v>
      </c>
      <c r="C30">
        <v>1</v>
      </c>
      <c r="D30">
        <v>76</v>
      </c>
      <c r="E30">
        <v>38</v>
      </c>
      <c r="F30">
        <v>15</v>
      </c>
      <c r="G30">
        <v>5</v>
      </c>
      <c r="J30">
        <v>1</v>
      </c>
      <c r="M30">
        <v>2</v>
      </c>
      <c r="N30">
        <v>1</v>
      </c>
      <c r="O30">
        <v>2</v>
      </c>
      <c r="P30">
        <v>4</v>
      </c>
      <c r="Q30">
        <v>1</v>
      </c>
      <c r="R30" s="35">
        <v>1</v>
      </c>
      <c r="Z30">
        <v>2</v>
      </c>
    </row>
    <row r="31" spans="1:31" x14ac:dyDescent="0.25">
      <c r="A31" t="s">
        <v>0</v>
      </c>
      <c r="B31">
        <v>3</v>
      </c>
      <c r="C31">
        <v>1</v>
      </c>
      <c r="D31">
        <v>2</v>
      </c>
      <c r="E31">
        <v>3</v>
      </c>
      <c r="F31">
        <v>1</v>
      </c>
      <c r="G31">
        <v>2</v>
      </c>
      <c r="H31">
        <v>6</v>
      </c>
      <c r="J31">
        <v>2</v>
      </c>
      <c r="L31">
        <v>1</v>
      </c>
      <c r="M31">
        <v>1</v>
      </c>
      <c r="N31">
        <v>1</v>
      </c>
      <c r="O31">
        <v>4</v>
      </c>
      <c r="P31">
        <v>1</v>
      </c>
      <c r="Q31">
        <v>3</v>
      </c>
      <c r="R31" s="35">
        <v>3</v>
      </c>
      <c r="V31">
        <v>4</v>
      </c>
      <c r="W31">
        <v>2</v>
      </c>
      <c r="Z31">
        <v>4</v>
      </c>
      <c r="AD31">
        <v>4</v>
      </c>
      <c r="AE31">
        <v>6</v>
      </c>
    </row>
  </sheetData>
  <mergeCells count="1">
    <mergeCell ref="R1:S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112</v>
      </c>
      <c r="B1" s="32" t="s">
        <v>111</v>
      </c>
      <c r="C1" s="32" t="s">
        <v>110</v>
      </c>
      <c r="D1" s="32" t="s">
        <v>109</v>
      </c>
      <c r="E1" s="16" t="s">
        <v>108</v>
      </c>
      <c r="F1" s="18" t="s">
        <v>107</v>
      </c>
      <c r="G1" s="18" t="s">
        <v>106</v>
      </c>
      <c r="H1" s="16" t="s">
        <v>105</v>
      </c>
      <c r="I1" s="16" t="s">
        <v>104</v>
      </c>
      <c r="J1" s="16" t="s">
        <v>103</v>
      </c>
      <c r="K1" s="32" t="s">
        <v>102</v>
      </c>
      <c r="L1" s="18" t="s">
        <v>101</v>
      </c>
      <c r="M1" s="18" t="s">
        <v>100</v>
      </c>
      <c r="N1" s="16" t="s">
        <v>99</v>
      </c>
      <c r="O1" s="16" t="s">
        <v>98</v>
      </c>
      <c r="P1" s="16" t="s">
        <v>97</v>
      </c>
      <c r="Q1" s="16" t="s">
        <v>97</v>
      </c>
    </row>
    <row r="2" spans="1:17" ht="16.5" thickTop="1" x14ac:dyDescent="0.25">
      <c r="A2" s="31" t="s">
        <v>96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95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94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93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92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91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90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89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88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87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86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85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84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83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82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81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80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79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78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77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76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75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74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73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72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71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70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69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68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2021-04-02T20:29:35Z</dcterms:modified>
</cp:coreProperties>
</file>