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930" yWindow="0" windowWidth="17700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3" i="1"/>
  <c r="H4" i="1"/>
  <c r="H5" i="1"/>
  <c r="H6" i="1"/>
  <c r="H3" i="1"/>
  <c r="M4" i="1"/>
  <c r="O4" i="1"/>
  <c r="M5" i="1"/>
  <c r="O5" i="1"/>
  <c r="M6" i="1"/>
  <c r="O6" i="1"/>
  <c r="O3" i="1"/>
  <c r="M3" i="1"/>
  <c r="L4" i="1"/>
  <c r="L5" i="1"/>
  <c r="L6" i="1"/>
  <c r="L3" i="1"/>
  <c r="K4" i="1"/>
  <c r="K5" i="1"/>
  <c r="K6" i="1"/>
  <c r="K3" i="1"/>
  <c r="I3" i="1"/>
  <c r="I4" i="1"/>
  <c r="I5" i="1"/>
  <c r="I6" i="1"/>
  <c r="G3" i="1"/>
  <c r="G4" i="1"/>
  <c r="G5" i="1"/>
  <c r="G6" i="1"/>
</calcChain>
</file>

<file path=xl/sharedStrings.xml><?xml version="1.0" encoding="utf-8"?>
<sst xmlns="http://schemas.openxmlformats.org/spreadsheetml/2006/main" count="19" uniqueCount="14">
  <si>
    <t>Part name</t>
  </si>
  <si>
    <t>SMX_Size0Generator</t>
  </si>
  <si>
    <t>SMX_Size1Generator</t>
  </si>
  <si>
    <t>SMX_Size2Generator</t>
  </si>
  <si>
    <t>SMX_Mk2Generator</t>
  </si>
  <si>
    <t>Ore in</t>
  </si>
  <si>
    <t>LF in</t>
  </si>
  <si>
    <t>OX in</t>
  </si>
  <si>
    <t>LH2 in</t>
  </si>
  <si>
    <t>LCH4 in</t>
  </si>
  <si>
    <t>Water out</t>
  </si>
  <si>
    <t>EC out</t>
  </si>
  <si>
    <t>per second</t>
  </si>
  <si>
    <t>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</si>
</sst>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2" fillId="3" borderId="1" xfId="2"/>
    <xf numFmtId="166" fontId="2" fillId="3" borderId="1" xfId="2" applyNumberFormat="1"/>
    <xf numFmtId="2" fontId="0" fillId="0" borderId="0" xfId="0" applyNumberFormat="1"/>
    <xf numFmtId="0" fontId="1" fillId="2" borderId="1" xfId="1"/>
    <xf numFmtId="0" fontId="0" fillId="0" borderId="0" xfId="0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11" sqref="I11"/>
    </sheetView>
  </sheetViews>
  <sheetFormatPr defaultRowHeight="15" x14ac:dyDescent="0.25"/>
  <cols>
    <col min="1" max="1" width="15" customWidth="1"/>
    <col min="2" max="2" width="6.140625" customWidth="1"/>
    <col min="3" max="9" width="12.5703125" customWidth="1"/>
    <col min="11" max="15" width="12" customWidth="1"/>
  </cols>
  <sheetData>
    <row r="1" spans="1:15" x14ac:dyDescent="0.25">
      <c r="C1" s="5" t="s">
        <v>12</v>
      </c>
      <c r="D1" s="5"/>
      <c r="E1" s="5"/>
      <c r="F1" s="5"/>
      <c r="G1" s="5"/>
      <c r="H1" s="5"/>
      <c r="I1" s="5"/>
      <c r="K1" s="5" t="s">
        <v>13</v>
      </c>
      <c r="L1" s="5"/>
      <c r="M1" s="5"/>
      <c r="N1" s="5"/>
      <c r="O1" s="5"/>
    </row>
    <row r="2" spans="1:15" x14ac:dyDescent="0.25">
      <c r="A2" t="s">
        <v>0</v>
      </c>
      <c r="C2" t="s">
        <v>11</v>
      </c>
      <c r="D2" t="s">
        <v>5</v>
      </c>
      <c r="E2" t="s">
        <v>6</v>
      </c>
      <c r="F2" t="s">
        <v>7</v>
      </c>
      <c r="G2" s="1" t="s">
        <v>8</v>
      </c>
      <c r="H2" s="1" t="s">
        <v>9</v>
      </c>
      <c r="I2" s="1" t="s">
        <v>10</v>
      </c>
      <c r="K2" t="s">
        <v>6</v>
      </c>
      <c r="L2" t="s">
        <v>7</v>
      </c>
      <c r="M2" s="1" t="s">
        <v>8</v>
      </c>
      <c r="N2" s="1" t="s">
        <v>9</v>
      </c>
      <c r="O2" s="1" t="s">
        <v>10</v>
      </c>
    </row>
    <row r="3" spans="1:15" x14ac:dyDescent="0.25">
      <c r="A3" t="s">
        <v>1</v>
      </c>
      <c r="C3" s="4">
        <v>6</v>
      </c>
      <c r="D3" s="4"/>
      <c r="E3" s="4">
        <v>6.7499999999999999E-3</v>
      </c>
      <c r="F3" s="4">
        <v>8.2500000000000004E-3</v>
      </c>
      <c r="G3" s="1">
        <f t="shared" ref="G3:G5" si="0">F3*15</f>
        <v>0.12375</v>
      </c>
      <c r="H3" s="1">
        <f>F3*3</f>
        <v>2.4750000000000001E-2</v>
      </c>
      <c r="I3" s="2">
        <f t="shared" ref="I3:I5" si="1">F3*5.625</f>
        <v>4.6406250000000003E-2</v>
      </c>
      <c r="K3">
        <f>E3*3600</f>
        <v>24.3</v>
      </c>
      <c r="L3">
        <f>F3*3600</f>
        <v>29.700000000000003</v>
      </c>
      <c r="M3" s="3">
        <f>G3*3600</f>
        <v>445.5</v>
      </c>
      <c r="N3" s="3">
        <f>H3*3600</f>
        <v>89.100000000000009</v>
      </c>
      <c r="O3" s="3">
        <f>I3*3600</f>
        <v>167.0625</v>
      </c>
    </row>
    <row r="4" spans="1:15" x14ac:dyDescent="0.25">
      <c r="A4" t="s">
        <v>2</v>
      </c>
      <c r="C4" s="4">
        <v>50</v>
      </c>
      <c r="D4" s="4"/>
      <c r="E4" s="4">
        <v>5.6250000000000001E-2</v>
      </c>
      <c r="F4" s="4">
        <v>6.8750000000000006E-2</v>
      </c>
      <c r="G4" s="1">
        <f t="shared" si="0"/>
        <v>1.03125</v>
      </c>
      <c r="H4" s="1">
        <f t="shared" ref="H4:H6" si="2">F4*3</f>
        <v>0.20625000000000002</v>
      </c>
      <c r="I4" s="2">
        <f t="shared" si="1"/>
        <v>0.38671875000000006</v>
      </c>
      <c r="K4">
        <f t="shared" ref="K4:K6" si="3">E4*3600</f>
        <v>202.5</v>
      </c>
      <c r="L4">
        <f t="shared" ref="L4:L6" si="4">F4*3600</f>
        <v>247.50000000000003</v>
      </c>
      <c r="M4" s="3">
        <f t="shared" ref="M4:M6" si="5">G4*3600</f>
        <v>3712.5</v>
      </c>
      <c r="N4" s="3">
        <f t="shared" ref="N4:N6" si="6">H4*3600</f>
        <v>742.50000000000011</v>
      </c>
      <c r="O4" s="3">
        <f t="shared" ref="O4:O6" si="7">I4*3600</f>
        <v>1392.1875000000002</v>
      </c>
    </row>
    <row r="5" spans="1:15" x14ac:dyDescent="0.25">
      <c r="A5" t="s">
        <v>3</v>
      </c>
      <c r="C5" s="4">
        <v>120</v>
      </c>
      <c r="D5" s="4">
        <v>0.3</v>
      </c>
      <c r="E5" s="4">
        <v>0.13500000000000001</v>
      </c>
      <c r="F5" s="4">
        <v>0.16500000000000001</v>
      </c>
      <c r="G5" s="1">
        <f t="shared" si="0"/>
        <v>2.4750000000000001</v>
      </c>
      <c r="H5" s="1">
        <f t="shared" si="2"/>
        <v>0.495</v>
      </c>
      <c r="I5" s="2">
        <f t="shared" si="1"/>
        <v>0.92812500000000009</v>
      </c>
      <c r="K5">
        <f t="shared" si="3"/>
        <v>486.00000000000006</v>
      </c>
      <c r="L5">
        <f t="shared" si="4"/>
        <v>594</v>
      </c>
      <c r="M5" s="3">
        <f t="shared" si="5"/>
        <v>8910</v>
      </c>
      <c r="N5" s="3">
        <f t="shared" si="6"/>
        <v>1782</v>
      </c>
      <c r="O5" s="3">
        <f t="shared" si="7"/>
        <v>3341.2500000000005</v>
      </c>
    </row>
    <row r="6" spans="1:15" x14ac:dyDescent="0.25">
      <c r="A6" t="s">
        <v>4</v>
      </c>
      <c r="C6" s="4">
        <v>75</v>
      </c>
      <c r="D6" s="4">
        <v>0.1875</v>
      </c>
      <c r="E6" s="4">
        <v>8.4375000000000006E-2</v>
      </c>
      <c r="F6" s="4">
        <v>0.10312499999999999</v>
      </c>
      <c r="G6" s="2">
        <f>F6*15</f>
        <v>1.546875</v>
      </c>
      <c r="H6" s="1">
        <f t="shared" si="2"/>
        <v>0.30937499999999996</v>
      </c>
      <c r="I6" s="2">
        <f>F6*5.625</f>
        <v>0.580078125</v>
      </c>
      <c r="K6">
        <f t="shared" si="3"/>
        <v>303.75</v>
      </c>
      <c r="L6">
        <f t="shared" si="4"/>
        <v>371.25</v>
      </c>
      <c r="M6" s="3">
        <f t="shared" si="5"/>
        <v>5568.75</v>
      </c>
      <c r="N6" s="3">
        <f t="shared" si="6"/>
        <v>1113.7499999999998</v>
      </c>
      <c r="O6" s="3">
        <f t="shared" si="7"/>
        <v>2088.28125</v>
      </c>
    </row>
  </sheetData>
  <mergeCells count="2">
    <mergeCell ref="C1:I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2020-07-21T20:53:32Z</dcterms:created>
  <dcterms:modified xsi:type="dcterms:W3CDTF">2020-07-21T23:06:22Z</dcterms:modified>
</cp:coreProperties>
</file>