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8370" yWindow="0" windowWidth="18375" windowHeight="8625" activeTab="2"/>
  </bookViews>
  <sheets>
    <sheet name="Surface" sheetId="1" r:id="rId1"/>
    <sheet name="Ocean" sheetId="2" r:id="rId2"/>
    <sheet name="Atmo" sheetId="3" r:id="rId3"/>
    <sheet name="Exo Bands" sheetId="4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G21" i="2"/>
  <c r="H21" i="2"/>
  <c r="F2" i="2"/>
  <c r="G2" i="2"/>
  <c r="F7" i="2"/>
  <c r="G7" i="2"/>
  <c r="H7" i="2"/>
  <c r="H2" i="2" s="1"/>
  <c r="AA21" i="3" l="1"/>
  <c r="AB21" i="3"/>
  <c r="Q21" i="3"/>
  <c r="J21" i="3"/>
  <c r="J9" i="3"/>
  <c r="J2" i="3" s="1"/>
  <c r="AB9" i="3"/>
  <c r="AB2" i="3" s="1"/>
  <c r="Q9" i="3"/>
  <c r="Q2" i="3" s="1"/>
  <c r="AA9" i="3"/>
  <c r="AA2" i="3" s="1"/>
  <c r="O21" i="3" l="1"/>
  <c r="O9" i="3"/>
  <c r="O2" i="3" s="1"/>
  <c r="P9" i="3" l="1"/>
  <c r="P2" i="3" s="1"/>
  <c r="X9" i="3"/>
  <c r="Y9" i="3"/>
  <c r="Y2" i="3" s="1"/>
  <c r="Z9" i="3"/>
  <c r="Z2" i="3" s="1"/>
  <c r="Z21" i="3"/>
  <c r="X21" i="3"/>
  <c r="Y21" i="3"/>
  <c r="X2" i="3"/>
  <c r="D21" i="3" l="1"/>
  <c r="D9" i="3"/>
  <c r="D2" i="3" s="1"/>
  <c r="D26" i="1"/>
  <c r="D2" i="1"/>
  <c r="K21" i="2"/>
  <c r="K7" i="2"/>
  <c r="K2" i="2" s="1"/>
  <c r="J21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B2" i="3"/>
  <c r="C2" i="3"/>
  <c r="E2" i="3"/>
  <c r="F2" i="3"/>
  <c r="I2" i="3"/>
  <c r="G9" i="3"/>
  <c r="G2" i="3" s="1"/>
  <c r="H9" i="3"/>
  <c r="H2" i="3" s="1"/>
  <c r="I9" i="3"/>
  <c r="K9" i="3"/>
  <c r="K2" i="3" s="1"/>
  <c r="L9" i="3"/>
  <c r="L2" i="3" s="1"/>
  <c r="M9" i="3"/>
  <c r="M2" i="3" s="1"/>
  <c r="N9" i="3"/>
  <c r="N2" i="3" s="1"/>
  <c r="S9" i="3"/>
  <c r="S2" i="3" s="1"/>
  <c r="T9" i="3"/>
  <c r="T2" i="3" s="1"/>
  <c r="U9" i="3"/>
  <c r="U2" i="3" s="1"/>
  <c r="W9" i="3"/>
  <c r="W2" i="3" s="1"/>
  <c r="B21" i="3"/>
  <c r="C21" i="3"/>
  <c r="E21" i="3"/>
  <c r="F21" i="3"/>
  <c r="G21" i="3"/>
  <c r="H21" i="3"/>
  <c r="I21" i="3"/>
  <c r="K21" i="3"/>
  <c r="L21" i="3"/>
  <c r="M21" i="3"/>
  <c r="N21" i="3"/>
  <c r="S21" i="3"/>
  <c r="T21" i="3"/>
  <c r="U21" i="3"/>
  <c r="W21" i="3"/>
  <c r="B2" i="2"/>
  <c r="E2" i="2"/>
  <c r="I2" i="2"/>
  <c r="M2" i="2"/>
  <c r="B7" i="2"/>
  <c r="C7" i="2"/>
  <c r="C2" i="2" s="1"/>
  <c r="D7" i="2"/>
  <c r="D2" i="2" s="1"/>
  <c r="E7" i="2"/>
  <c r="B21" i="2"/>
  <c r="C21" i="2"/>
  <c r="D21" i="2"/>
  <c r="E21" i="2"/>
  <c r="I21" i="2"/>
  <c r="M21" i="2"/>
  <c r="B2" i="1"/>
  <c r="C2" i="1"/>
  <c r="E2" i="1"/>
  <c r="F2" i="1"/>
  <c r="G2" i="1"/>
  <c r="H2" i="1"/>
  <c r="I2" i="1"/>
  <c r="K2" i="1"/>
  <c r="L2" i="1"/>
  <c r="M2" i="1"/>
  <c r="N2" i="1"/>
  <c r="B26" i="1"/>
  <c r="C26" i="1"/>
  <c r="E26" i="1"/>
  <c r="F26" i="1"/>
  <c r="G26" i="1"/>
  <c r="H26" i="1"/>
  <c r="I26" i="1"/>
  <c r="K26" i="1"/>
  <c r="L26" i="1"/>
  <c r="M26" i="1"/>
  <c r="N26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 but not produced.</t>
        </r>
      </text>
    </comment>
  </commentList>
</comments>
</file>

<file path=xl/sharedStrings.xml><?xml version="1.0" encoding="utf-8"?>
<sst xmlns="http://schemas.openxmlformats.org/spreadsheetml/2006/main" count="204" uniqueCount="139">
  <si>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</si>
  <si>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</si>
  <si>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</si>
  <si>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</si>
  <si>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</si>
  <si>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</si>
  <si>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</si>
  <si>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</si>
  <si>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</si>
  <si>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</si>
  <si>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</si>
  <si>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</si>
  <si>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</si>
  <si>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</si>
  <si>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</si>
  <si>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</si>
  <si>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</si>
  <si>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</si>
  <si>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</si>
  <si>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</si>
  <si>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</si>
  <si>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</si>
  <si>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</si>
  <si>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</si>
  <si>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</si>
  <si>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</si>
  <si>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</si>
  <si>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</si>
  <si>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</si>
  <si>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</si>
  <si>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</si>
  <si>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</si>
  <si>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</si>
  <si>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</si>
  <si>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</si>
  <si>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</si>
  <si>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</si>
  <si>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</si>
  <si>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</si>
  <si>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</si>
  <si>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</si>
  <si>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</si>
  <si>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</si>
  <si>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</si>
  <si>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</si>
  <si>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</si>
  <si>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</si>
  <si>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</si>
  <si>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</si>
  <si>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</si>
  <si>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</si>
  <si>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</si>
  <si>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</si>
  <si>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</si>
  <si>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</si>
  <si>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</si>
  <si>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</si>
  <si>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</si>
  <si>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</si>
  <si>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</si>
  <si>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</si>
  <si>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</si>
  <si>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Gas (Uranian)</t>
  </si>
  <si>
    <t>Gas (Jovian)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</si>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</sst>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2" fontId="0" fillId="4" borderId="0" xfId="0" applyNumberFormat="1" applyFill="1"/>
    <xf numFmtId="166" fontId="16" fillId="4" borderId="0" xfId="0" applyNumberFormat="1" applyFont="1" applyFill="1"/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0" fontId="19" fillId="8" borderId="0" xfId="0" applyFont="1" applyFill="1" applyAlignment="1">
      <alignment horizontal="center"/>
    </xf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pane xSplit="1" topLeftCell="B1" activePane="topRight" state="frozen"/>
      <selection pane="topRight" activeCell="M16" sqref="M16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</cols>
  <sheetData>
    <row r="1" spans="1:14" x14ac:dyDescent="0.25">
      <c r="A1" s="2" t="s">
        <v>41</v>
      </c>
      <c r="B1" s="2" t="s">
        <v>2</v>
      </c>
      <c r="C1" s="2" t="s">
        <v>40</v>
      </c>
      <c r="D1" s="2" t="s">
        <v>115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34</v>
      </c>
      <c r="L1" s="2" t="s">
        <v>33</v>
      </c>
      <c r="M1" s="2" t="s">
        <v>32</v>
      </c>
      <c r="N1" s="2" t="s">
        <v>31</v>
      </c>
    </row>
    <row r="2" spans="1:14" x14ac:dyDescent="0.25">
      <c r="A2" s="1" t="s">
        <v>14</v>
      </c>
      <c r="B2" s="1">
        <f t="shared" ref="B2:I2" si="0">SUM(B4:B23)</f>
        <v>100</v>
      </c>
      <c r="C2" s="1">
        <f t="shared" si="0"/>
        <v>95</v>
      </c>
      <c r="D2" s="1">
        <f t="shared" si="0"/>
        <v>96</v>
      </c>
      <c r="E2" s="1">
        <f t="shared" si="0"/>
        <v>97</v>
      </c>
      <c r="F2" s="1">
        <f t="shared" si="0"/>
        <v>94</v>
      </c>
      <c r="G2" s="1">
        <f t="shared" si="0"/>
        <v>98</v>
      </c>
      <c r="H2" s="1">
        <f t="shared" si="0"/>
        <v>99</v>
      </c>
      <c r="I2" s="1">
        <f t="shared" si="0"/>
        <v>100</v>
      </c>
      <c r="J2" s="1"/>
      <c r="K2" s="1">
        <f>SUM(K4:K23)</f>
        <v>94</v>
      </c>
      <c r="L2" s="1">
        <f>SUM(L4:L23)</f>
        <v>97</v>
      </c>
      <c r="M2" s="1">
        <f>SUM(M4:M23)</f>
        <v>94</v>
      </c>
      <c r="N2" s="1">
        <f>SUM(N4:N23)</f>
        <v>96</v>
      </c>
    </row>
    <row r="4" spans="1:14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8</v>
      </c>
      <c r="L4">
        <v>28</v>
      </c>
      <c r="M4">
        <v>4</v>
      </c>
      <c r="N4">
        <v>3</v>
      </c>
    </row>
    <row r="5" spans="1:14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4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4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6</v>
      </c>
      <c r="L7">
        <v>3</v>
      </c>
      <c r="M7">
        <v>3</v>
      </c>
      <c r="N7">
        <v>6</v>
      </c>
    </row>
    <row r="8" spans="1:14" x14ac:dyDescent="0.25">
      <c r="A8" t="s">
        <v>26</v>
      </c>
      <c r="B8">
        <v>7</v>
      </c>
      <c r="C8">
        <v>5</v>
      </c>
      <c r="D8">
        <v>12</v>
      </c>
      <c r="E8">
        <v>5</v>
      </c>
      <c r="K8">
        <v>3</v>
      </c>
      <c r="L8">
        <v>7</v>
      </c>
      <c r="M8">
        <v>3</v>
      </c>
      <c r="N8">
        <v>6</v>
      </c>
    </row>
    <row r="9" spans="1:14" x14ac:dyDescent="0.25">
      <c r="A9" t="s">
        <v>25</v>
      </c>
      <c r="B9">
        <v>7</v>
      </c>
      <c r="C9">
        <v>3</v>
      </c>
      <c r="D9">
        <v>5</v>
      </c>
      <c r="E9">
        <v>3</v>
      </c>
      <c r="F9">
        <v>16</v>
      </c>
      <c r="G9">
        <v>20</v>
      </c>
      <c r="H9">
        <v>18</v>
      </c>
      <c r="I9">
        <v>5</v>
      </c>
      <c r="K9">
        <v>6</v>
      </c>
      <c r="L9">
        <v>3</v>
      </c>
      <c r="M9">
        <v>15</v>
      </c>
      <c r="N9">
        <v>4</v>
      </c>
    </row>
    <row r="10" spans="1:14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6</v>
      </c>
      <c r="L10">
        <v>3</v>
      </c>
      <c r="M10">
        <v>3</v>
      </c>
      <c r="N10">
        <v>12</v>
      </c>
    </row>
    <row r="11" spans="1:14" x14ac:dyDescent="0.25">
      <c r="A11" t="s">
        <v>24</v>
      </c>
      <c r="C11">
        <v>2</v>
      </c>
      <c r="H11">
        <v>10</v>
      </c>
      <c r="I11">
        <v>5</v>
      </c>
      <c r="K11">
        <v>3</v>
      </c>
    </row>
    <row r="12" spans="1:14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10</v>
      </c>
    </row>
    <row r="13" spans="1:14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4</v>
      </c>
      <c r="L13">
        <v>4</v>
      </c>
      <c r="M13">
        <v>4</v>
      </c>
      <c r="N13">
        <v>4</v>
      </c>
    </row>
    <row r="14" spans="1:14" x14ac:dyDescent="0.25">
      <c r="A14" t="s">
        <v>21</v>
      </c>
      <c r="H14">
        <v>3</v>
      </c>
      <c r="I14">
        <v>29</v>
      </c>
      <c r="M14">
        <v>20</v>
      </c>
    </row>
    <row r="15" spans="1:14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3</v>
      </c>
    </row>
    <row r="16" spans="1:14" x14ac:dyDescent="0.25">
      <c r="A16" t="s">
        <v>20</v>
      </c>
      <c r="F16">
        <v>9</v>
      </c>
      <c r="L16">
        <v>15</v>
      </c>
      <c r="M16">
        <v>14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>
        <v>15</v>
      </c>
      <c r="F17">
        <v>3</v>
      </c>
      <c r="G17">
        <v>2</v>
      </c>
      <c r="K17">
        <v>3</v>
      </c>
      <c r="L17">
        <v>4</v>
      </c>
      <c r="N17">
        <v>4</v>
      </c>
    </row>
    <row r="18" spans="1:14" x14ac:dyDescent="0.25">
      <c r="A18" t="s">
        <v>2</v>
      </c>
      <c r="B18">
        <v>18</v>
      </c>
      <c r="C18">
        <v>18</v>
      </c>
      <c r="D18">
        <v>15</v>
      </c>
      <c r="E18">
        <v>18</v>
      </c>
      <c r="F18">
        <v>11</v>
      </c>
      <c r="G18">
        <v>9</v>
      </c>
      <c r="H18">
        <v>5</v>
      </c>
      <c r="I18">
        <v>4</v>
      </c>
      <c r="K18">
        <v>20</v>
      </c>
      <c r="L18">
        <v>7</v>
      </c>
      <c r="N18">
        <v>10</v>
      </c>
    </row>
    <row r="19" spans="1:14" x14ac:dyDescent="0.25">
      <c r="A19" t="s">
        <v>18</v>
      </c>
      <c r="B19">
        <v>18</v>
      </c>
      <c r="C19">
        <v>30</v>
      </c>
      <c r="D19">
        <v>6</v>
      </c>
      <c r="E19">
        <v>5</v>
      </c>
      <c r="F19">
        <v>5</v>
      </c>
      <c r="G19">
        <v>9</v>
      </c>
      <c r="H19">
        <v>5</v>
      </c>
      <c r="I19">
        <v>5</v>
      </c>
      <c r="K19">
        <v>6</v>
      </c>
      <c r="L19">
        <v>7</v>
      </c>
      <c r="M19">
        <v>10</v>
      </c>
      <c r="N19">
        <v>4</v>
      </c>
    </row>
    <row r="20" spans="1:14" x14ac:dyDescent="0.25">
      <c r="A20" t="s">
        <v>17</v>
      </c>
      <c r="B20">
        <v>7</v>
      </c>
      <c r="C20">
        <v>6</v>
      </c>
      <c r="D20">
        <v>10</v>
      </c>
      <c r="E20">
        <v>3</v>
      </c>
      <c r="F20">
        <v>5</v>
      </c>
      <c r="G20">
        <v>4</v>
      </c>
      <c r="H20">
        <v>3</v>
      </c>
      <c r="I20">
        <v>5</v>
      </c>
      <c r="K20">
        <v>6</v>
      </c>
      <c r="L20">
        <v>3</v>
      </c>
      <c r="M20">
        <v>5</v>
      </c>
      <c r="N20">
        <v>3</v>
      </c>
    </row>
    <row r="21" spans="1:14" x14ac:dyDescent="0.25">
      <c r="A21" t="s">
        <v>16</v>
      </c>
      <c r="B21">
        <v>4</v>
      </c>
      <c r="C21">
        <v>2</v>
      </c>
      <c r="D21">
        <v>3</v>
      </c>
      <c r="E21">
        <v>15</v>
      </c>
      <c r="F21">
        <v>3</v>
      </c>
      <c r="G21">
        <v>2</v>
      </c>
      <c r="K21">
        <v>3</v>
      </c>
      <c r="L21">
        <v>3</v>
      </c>
      <c r="N21">
        <v>15</v>
      </c>
    </row>
    <row r="22" spans="1:14" x14ac:dyDescent="0.25">
      <c r="A22" t="s">
        <v>1</v>
      </c>
      <c r="B22">
        <v>4</v>
      </c>
      <c r="C22">
        <v>2</v>
      </c>
      <c r="D22">
        <v>2</v>
      </c>
      <c r="F22">
        <v>5</v>
      </c>
      <c r="G22">
        <v>18</v>
      </c>
      <c r="H22">
        <v>18</v>
      </c>
      <c r="I22">
        <v>18</v>
      </c>
    </row>
    <row r="23" spans="1:14" x14ac:dyDescent="0.25">
      <c r="A23" t="s">
        <v>15</v>
      </c>
    </row>
    <row r="26" spans="1:14" x14ac:dyDescent="0.25">
      <c r="A26" s="1" t="s">
        <v>14</v>
      </c>
      <c r="B26" s="1">
        <f t="shared" ref="B26:I26" si="1">SUM(B28:B41)</f>
        <v>93</v>
      </c>
      <c r="C26" s="1">
        <f t="shared" si="1"/>
        <v>84</v>
      </c>
      <c r="D26" s="1">
        <f t="shared" si="1"/>
        <v>94</v>
      </c>
      <c r="E26" s="1">
        <f t="shared" si="1"/>
        <v>95</v>
      </c>
      <c r="F26" s="1">
        <f t="shared" si="1"/>
        <v>92</v>
      </c>
      <c r="G26" s="1">
        <f t="shared" si="1"/>
        <v>90</v>
      </c>
      <c r="H26" s="1">
        <f t="shared" si="1"/>
        <v>75</v>
      </c>
      <c r="I26" s="1">
        <f t="shared" si="1"/>
        <v>60</v>
      </c>
      <c r="J26" s="1"/>
      <c r="K26" s="1">
        <f>SUM(K28:K41)</f>
        <v>98</v>
      </c>
      <c r="L26" s="1">
        <f>SUM(L28:L41)</f>
        <v>88</v>
      </c>
      <c r="M26" s="1">
        <f>SUM(M28:M41)</f>
        <v>76</v>
      </c>
      <c r="N26" s="1">
        <f>SUM(N28:N41)</f>
        <v>90</v>
      </c>
    </row>
    <row r="28" spans="1:14" x14ac:dyDescent="0.25">
      <c r="A28" t="s">
        <v>13</v>
      </c>
      <c r="B28">
        <v>4</v>
      </c>
      <c r="C28">
        <v>2</v>
      </c>
      <c r="D28">
        <v>3</v>
      </c>
      <c r="E28">
        <v>15</v>
      </c>
      <c r="F28">
        <v>3</v>
      </c>
      <c r="G28">
        <v>2</v>
      </c>
      <c r="K28">
        <v>3</v>
      </c>
      <c r="L28">
        <v>3</v>
      </c>
      <c r="N28">
        <v>15</v>
      </c>
    </row>
    <row r="29" spans="1:14" x14ac:dyDescent="0.25">
      <c r="A29" t="s">
        <v>12</v>
      </c>
      <c r="B29">
        <v>4</v>
      </c>
      <c r="C29">
        <v>4</v>
      </c>
      <c r="D29">
        <v>8</v>
      </c>
      <c r="E29">
        <v>5</v>
      </c>
      <c r="F29">
        <v>3</v>
      </c>
      <c r="H29">
        <v>3</v>
      </c>
      <c r="I29">
        <v>5</v>
      </c>
      <c r="K29">
        <v>6</v>
      </c>
      <c r="L29">
        <v>3</v>
      </c>
      <c r="M29">
        <v>3</v>
      </c>
      <c r="N29">
        <v>6</v>
      </c>
    </row>
    <row r="30" spans="1:14" x14ac:dyDescent="0.25">
      <c r="A30" t="s">
        <v>11</v>
      </c>
      <c r="B30">
        <v>4</v>
      </c>
      <c r="C30">
        <v>4</v>
      </c>
      <c r="D30">
        <v>2</v>
      </c>
      <c r="F30">
        <v>5</v>
      </c>
      <c r="G30">
        <v>18</v>
      </c>
      <c r="H30">
        <v>18</v>
      </c>
      <c r="I30">
        <v>18</v>
      </c>
      <c r="N30">
        <v>15</v>
      </c>
    </row>
    <row r="31" spans="1:14" x14ac:dyDescent="0.25">
      <c r="A31" t="s">
        <v>10</v>
      </c>
      <c r="B31">
        <v>4</v>
      </c>
      <c r="C31">
        <v>4</v>
      </c>
      <c r="D31">
        <v>2</v>
      </c>
      <c r="E31">
        <v>5</v>
      </c>
      <c r="F31">
        <v>3</v>
      </c>
      <c r="G31">
        <v>2</v>
      </c>
      <c r="K31">
        <v>6</v>
      </c>
      <c r="L31">
        <v>4</v>
      </c>
      <c r="N31">
        <v>4</v>
      </c>
    </row>
    <row r="32" spans="1:14" x14ac:dyDescent="0.25">
      <c r="A32" t="s">
        <v>9</v>
      </c>
      <c r="C32">
        <v>2</v>
      </c>
      <c r="D32">
        <v>10</v>
      </c>
      <c r="F32">
        <v>2</v>
      </c>
      <c r="G32">
        <v>5</v>
      </c>
      <c r="H32">
        <v>10</v>
      </c>
      <c r="I32">
        <v>5</v>
      </c>
      <c r="K32">
        <v>6</v>
      </c>
    </row>
    <row r="33" spans="1:14" x14ac:dyDescent="0.25">
      <c r="A33" t="s">
        <v>8</v>
      </c>
      <c r="B33">
        <v>7</v>
      </c>
      <c r="C33">
        <v>4</v>
      </c>
      <c r="D33">
        <v>4</v>
      </c>
      <c r="E33">
        <v>18</v>
      </c>
      <c r="F33">
        <v>3</v>
      </c>
      <c r="G33">
        <v>2</v>
      </c>
      <c r="K33">
        <v>6</v>
      </c>
      <c r="L33">
        <v>15</v>
      </c>
      <c r="N33">
        <v>12</v>
      </c>
    </row>
    <row r="34" spans="1:14" x14ac:dyDescent="0.25">
      <c r="A34" t="s">
        <v>7</v>
      </c>
      <c r="B34">
        <v>7</v>
      </c>
      <c r="C34">
        <v>18</v>
      </c>
      <c r="D34">
        <v>15</v>
      </c>
      <c r="E34">
        <v>5</v>
      </c>
      <c r="F34">
        <v>9</v>
      </c>
      <c r="G34">
        <v>9</v>
      </c>
      <c r="H34">
        <v>10</v>
      </c>
      <c r="I34">
        <v>5</v>
      </c>
      <c r="K34">
        <v>10</v>
      </c>
      <c r="L34">
        <v>7</v>
      </c>
      <c r="M34">
        <v>10</v>
      </c>
      <c r="N34">
        <v>10</v>
      </c>
    </row>
    <row r="35" spans="1:14" x14ac:dyDescent="0.25">
      <c r="A35" t="s">
        <v>6</v>
      </c>
      <c r="B35">
        <v>4</v>
      </c>
      <c r="C35">
        <v>3</v>
      </c>
      <c r="F35">
        <v>2</v>
      </c>
      <c r="G35">
        <v>4</v>
      </c>
      <c r="I35">
        <v>4</v>
      </c>
      <c r="M35">
        <v>15</v>
      </c>
    </row>
    <row r="36" spans="1:14" x14ac:dyDescent="0.25">
      <c r="A36" t="s">
        <v>5</v>
      </c>
      <c r="B36">
        <v>4</v>
      </c>
      <c r="C36">
        <v>5</v>
      </c>
      <c r="D36">
        <v>5</v>
      </c>
      <c r="E36">
        <v>3</v>
      </c>
      <c r="F36">
        <v>5</v>
      </c>
      <c r="G36">
        <v>4</v>
      </c>
      <c r="H36">
        <v>3</v>
      </c>
      <c r="I36">
        <v>4</v>
      </c>
      <c r="K36">
        <v>10</v>
      </c>
      <c r="L36">
        <v>3</v>
      </c>
      <c r="M36">
        <v>3</v>
      </c>
      <c r="N36">
        <v>3</v>
      </c>
    </row>
    <row r="37" spans="1:14" x14ac:dyDescent="0.25">
      <c r="A37" t="s">
        <v>4</v>
      </c>
      <c r="F37">
        <v>8</v>
      </c>
      <c r="L37">
        <v>30</v>
      </c>
      <c r="M37">
        <v>15</v>
      </c>
    </row>
    <row r="38" spans="1:14" x14ac:dyDescent="0.25">
      <c r="A38" t="s">
        <v>3</v>
      </c>
      <c r="B38">
        <v>5</v>
      </c>
      <c r="C38">
        <v>3</v>
      </c>
      <c r="D38">
        <v>7</v>
      </c>
      <c r="E38">
        <v>15</v>
      </c>
      <c r="F38">
        <v>3</v>
      </c>
      <c r="G38">
        <v>2</v>
      </c>
      <c r="K38">
        <v>3</v>
      </c>
      <c r="L38">
        <v>7</v>
      </c>
      <c r="N38">
        <v>4</v>
      </c>
    </row>
    <row r="39" spans="1:14" x14ac:dyDescent="0.25">
      <c r="A39" t="s">
        <v>2</v>
      </c>
      <c r="B39">
        <v>43</v>
      </c>
      <c r="C39">
        <v>30</v>
      </c>
      <c r="D39">
        <v>33</v>
      </c>
      <c r="E39">
        <v>26</v>
      </c>
      <c r="F39">
        <v>28</v>
      </c>
      <c r="G39">
        <v>22</v>
      </c>
      <c r="H39">
        <v>13</v>
      </c>
      <c r="I39">
        <v>14</v>
      </c>
      <c r="K39">
        <v>42</v>
      </c>
      <c r="L39">
        <v>13</v>
      </c>
      <c r="M39">
        <v>15</v>
      </c>
      <c r="N39">
        <v>17</v>
      </c>
    </row>
    <row r="40" spans="1:14" x14ac:dyDescent="0.25">
      <c r="A40" t="s">
        <v>1</v>
      </c>
    </row>
    <row r="41" spans="1:14" x14ac:dyDescent="0.25">
      <c r="A41" t="s">
        <v>0</v>
      </c>
      <c r="B41">
        <v>7</v>
      </c>
      <c r="C41">
        <v>5</v>
      </c>
      <c r="D41">
        <v>5</v>
      </c>
      <c r="E41">
        <v>3</v>
      </c>
      <c r="F41">
        <v>18</v>
      </c>
      <c r="G41">
        <v>20</v>
      </c>
      <c r="H41">
        <v>18</v>
      </c>
      <c r="I41">
        <v>5</v>
      </c>
      <c r="K41">
        <v>6</v>
      </c>
      <c r="L41">
        <v>3</v>
      </c>
      <c r="M41">
        <v>15</v>
      </c>
      <c r="N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workbookViewId="0">
      <pane xSplit="1" topLeftCell="H1" activePane="topRight" state="frozen"/>
      <selection pane="topRight" activeCell="I25" sqref="I25"/>
    </sheetView>
  </sheetViews>
  <sheetFormatPr defaultRowHeight="15.75" x14ac:dyDescent="0.25"/>
  <cols>
    <col min="1" max="1" width="13.5" customWidth="1"/>
    <col min="6" max="8" width="11.25" customWidth="1"/>
  </cols>
  <sheetData>
    <row r="1" spans="1:17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136</v>
      </c>
      <c r="H1" s="2" t="s">
        <v>137</v>
      </c>
      <c r="I1" s="2" t="s">
        <v>46</v>
      </c>
      <c r="J1" s="2" t="s">
        <v>113</v>
      </c>
      <c r="K1" s="2" t="s">
        <v>114</v>
      </c>
      <c r="L1" s="2"/>
      <c r="M1" s="2" t="s">
        <v>34</v>
      </c>
    </row>
    <row r="2" spans="1:17" x14ac:dyDescent="0.25">
      <c r="A2" s="1" t="s">
        <v>14</v>
      </c>
      <c r="B2" s="4">
        <f t="shared" ref="B2:K2" si="0">SUM(B4:B18)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95</v>
      </c>
      <c r="J2" s="4">
        <f t="shared" si="0"/>
        <v>95.0809968847352</v>
      </c>
      <c r="K2" s="4">
        <f t="shared" si="0"/>
        <v>96.109034267912776</v>
      </c>
      <c r="L2" s="1"/>
      <c r="M2" s="1">
        <f>SUM(M4:M18)</f>
        <v>90</v>
      </c>
    </row>
    <row r="4" spans="1:17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M4">
        <v>1</v>
      </c>
      <c r="Q4" t="s">
        <v>138</v>
      </c>
    </row>
    <row r="5" spans="1:17" x14ac:dyDescent="0.25">
      <c r="A5" t="s">
        <v>45</v>
      </c>
      <c r="I5">
        <v>4</v>
      </c>
      <c r="P5" t="s">
        <v>131</v>
      </c>
      <c r="Q5" t="s">
        <v>133</v>
      </c>
    </row>
    <row r="6" spans="1:17" x14ac:dyDescent="0.25">
      <c r="A6" t="s">
        <v>28</v>
      </c>
      <c r="B6">
        <v>2</v>
      </c>
      <c r="D6">
        <v>5</v>
      </c>
      <c r="G6">
        <v>3</v>
      </c>
      <c r="H6">
        <v>21</v>
      </c>
      <c r="I6">
        <v>4</v>
      </c>
      <c r="J6">
        <v>4</v>
      </c>
      <c r="M6">
        <v>9</v>
      </c>
      <c r="P6" t="s">
        <v>130</v>
      </c>
      <c r="Q6" t="s">
        <v>132</v>
      </c>
    </row>
    <row r="7" spans="1:17" x14ac:dyDescent="0.25">
      <c r="A7" t="s">
        <v>44</v>
      </c>
      <c r="B7" s="3">
        <f>B18/642</f>
        <v>0.14018691588785046</v>
      </c>
      <c r="C7" s="3">
        <f>C18/642</f>
        <v>1.5576323987538941E-2</v>
      </c>
      <c r="D7" s="3">
        <f>D18/642</f>
        <v>7.7881619937694704E-3</v>
      </c>
      <c r="E7" s="3">
        <f>E18/642</f>
        <v>7.7881619937694704E-3</v>
      </c>
      <c r="F7" s="3">
        <f t="shared" ref="F7:G7" si="1">F18/642</f>
        <v>0</v>
      </c>
      <c r="G7" s="3">
        <f t="shared" si="1"/>
        <v>0</v>
      </c>
      <c r="H7" s="3">
        <f>H18/642</f>
        <v>3.1152647975077881E-3</v>
      </c>
      <c r="I7" s="3"/>
      <c r="J7" s="3">
        <f>J18/642</f>
        <v>8.0996884735202487E-2</v>
      </c>
      <c r="K7" s="3">
        <f>K18/642</f>
        <v>0.10903426791277258</v>
      </c>
      <c r="L7" s="3"/>
      <c r="M7" s="3"/>
      <c r="P7" t="s">
        <v>127</v>
      </c>
      <c r="Q7" t="s">
        <v>125</v>
      </c>
    </row>
    <row r="8" spans="1:17" x14ac:dyDescent="0.25">
      <c r="A8" t="s">
        <v>27</v>
      </c>
      <c r="I8">
        <v>9</v>
      </c>
      <c r="P8" t="s">
        <v>124</v>
      </c>
      <c r="Q8" t="s">
        <v>126</v>
      </c>
    </row>
    <row r="9" spans="1:17" x14ac:dyDescent="0.25">
      <c r="A9" t="s">
        <v>26</v>
      </c>
      <c r="P9" t="s">
        <v>128</v>
      </c>
      <c r="Q9" t="s">
        <v>129</v>
      </c>
    </row>
    <row r="10" spans="1:17" x14ac:dyDescent="0.25">
      <c r="A10" t="s">
        <v>24</v>
      </c>
      <c r="B10">
        <v>1</v>
      </c>
      <c r="D10">
        <v>85</v>
      </c>
      <c r="E10">
        <v>2</v>
      </c>
      <c r="I10">
        <v>4</v>
      </c>
      <c r="J10">
        <v>5</v>
      </c>
      <c r="K10">
        <v>3</v>
      </c>
      <c r="M10">
        <v>80</v>
      </c>
      <c r="P10" t="s">
        <v>134</v>
      </c>
      <c r="Q10" t="s">
        <v>135</v>
      </c>
    </row>
    <row r="11" spans="1:17" x14ac:dyDescent="0.25">
      <c r="A11" t="s">
        <v>8</v>
      </c>
      <c r="I11">
        <v>7</v>
      </c>
    </row>
    <row r="12" spans="1:17" x14ac:dyDescent="0.25">
      <c r="A12" t="s">
        <v>23</v>
      </c>
      <c r="I12">
        <v>12</v>
      </c>
      <c r="K12">
        <v>4</v>
      </c>
    </row>
    <row r="13" spans="1:17" x14ac:dyDescent="0.25">
      <c r="A13" t="s">
        <v>21</v>
      </c>
      <c r="E13">
        <v>85</v>
      </c>
      <c r="G13">
        <v>18</v>
      </c>
      <c r="J13">
        <v>4</v>
      </c>
    </row>
    <row r="14" spans="1:17" x14ac:dyDescent="0.25">
      <c r="A14" t="s">
        <v>20</v>
      </c>
      <c r="E14">
        <v>3</v>
      </c>
      <c r="F14">
        <v>95</v>
      </c>
      <c r="G14">
        <v>74</v>
      </c>
      <c r="H14">
        <v>70</v>
      </c>
      <c r="J14">
        <v>2</v>
      </c>
    </row>
    <row r="15" spans="1:17" x14ac:dyDescent="0.25">
      <c r="A15" t="s">
        <v>19</v>
      </c>
      <c r="I15">
        <v>8</v>
      </c>
    </row>
    <row r="16" spans="1:17" x14ac:dyDescent="0.25">
      <c r="A16" t="s">
        <v>2</v>
      </c>
      <c r="I16">
        <v>44</v>
      </c>
      <c r="J16">
        <v>25</v>
      </c>
      <c r="K16">
        <v>15</v>
      </c>
    </row>
    <row r="17" spans="1:13" x14ac:dyDescent="0.25">
      <c r="A17" t="s">
        <v>16</v>
      </c>
      <c r="I17">
        <v>3</v>
      </c>
    </row>
    <row r="18" spans="1:13" x14ac:dyDescent="0.25">
      <c r="A18" t="s">
        <v>1</v>
      </c>
      <c r="B18">
        <v>90</v>
      </c>
      <c r="C18">
        <v>10</v>
      </c>
      <c r="D18">
        <v>5</v>
      </c>
      <c r="E18">
        <v>5</v>
      </c>
      <c r="H18">
        <v>2</v>
      </c>
      <c r="J18">
        <v>52</v>
      </c>
      <c r="K18">
        <v>70</v>
      </c>
    </row>
    <row r="21" spans="1:13" x14ac:dyDescent="0.25">
      <c r="A21" s="1" t="s">
        <v>14</v>
      </c>
      <c r="B21" s="1">
        <f t="shared" ref="B21:J21" si="2">SUM(B23:B34)</f>
        <v>97</v>
      </c>
      <c r="C21" s="1">
        <f t="shared" si="2"/>
        <v>95</v>
      </c>
      <c r="D21" s="1">
        <f t="shared" si="2"/>
        <v>93</v>
      </c>
      <c r="E21" s="1">
        <f t="shared" si="2"/>
        <v>96</v>
      </c>
      <c r="F21" s="1">
        <f t="shared" si="2"/>
        <v>95</v>
      </c>
      <c r="G21" s="1">
        <f t="shared" si="2"/>
        <v>95</v>
      </c>
      <c r="H21" s="1">
        <f t="shared" si="2"/>
        <v>95</v>
      </c>
      <c r="I21" s="1">
        <f t="shared" si="2"/>
        <v>93</v>
      </c>
      <c r="J21" s="1">
        <f t="shared" si="2"/>
        <v>95</v>
      </c>
      <c r="K21" s="1">
        <f t="shared" ref="K21" si="3">SUM(K23:K34)</f>
        <v>96</v>
      </c>
      <c r="L21" s="1"/>
      <c r="M21" s="1">
        <f>SUM(M23:M34)</f>
        <v>93</v>
      </c>
    </row>
    <row r="23" spans="1:13" x14ac:dyDescent="0.25">
      <c r="A23" t="s">
        <v>43</v>
      </c>
      <c r="I23">
        <v>3</v>
      </c>
      <c r="M23">
        <v>10</v>
      </c>
    </row>
    <row r="24" spans="1:13" x14ac:dyDescent="0.25">
      <c r="A24" t="s">
        <v>11</v>
      </c>
      <c r="B24">
        <v>90</v>
      </c>
      <c r="C24">
        <v>50</v>
      </c>
      <c r="D24">
        <v>5</v>
      </c>
      <c r="E24">
        <v>65</v>
      </c>
      <c r="H24">
        <v>21</v>
      </c>
      <c r="J24">
        <v>52</v>
      </c>
      <c r="K24">
        <v>70</v>
      </c>
      <c r="M24">
        <v>10</v>
      </c>
    </row>
    <row r="25" spans="1:13" x14ac:dyDescent="0.25">
      <c r="A25" t="s">
        <v>10</v>
      </c>
    </row>
    <row r="26" spans="1:13" x14ac:dyDescent="0.25">
      <c r="A26" t="s">
        <v>9</v>
      </c>
      <c r="B26">
        <v>2</v>
      </c>
      <c r="D26">
        <v>85</v>
      </c>
      <c r="G26">
        <v>3</v>
      </c>
      <c r="H26">
        <v>2</v>
      </c>
      <c r="I26">
        <v>7</v>
      </c>
      <c r="J26">
        <v>5</v>
      </c>
      <c r="K26">
        <v>3</v>
      </c>
      <c r="M26">
        <v>70</v>
      </c>
    </row>
    <row r="27" spans="1:13" x14ac:dyDescent="0.25">
      <c r="A27" t="s">
        <v>7</v>
      </c>
      <c r="H27">
        <v>2</v>
      </c>
      <c r="I27">
        <v>12</v>
      </c>
      <c r="J27">
        <v>4</v>
      </c>
      <c r="K27">
        <v>3</v>
      </c>
    </row>
    <row r="28" spans="1:13" x14ac:dyDescent="0.25">
      <c r="A28" t="s">
        <v>6</v>
      </c>
      <c r="B28">
        <v>3</v>
      </c>
      <c r="C28">
        <v>5</v>
      </c>
      <c r="E28">
        <v>25</v>
      </c>
      <c r="G28">
        <v>18</v>
      </c>
      <c r="J28">
        <v>3</v>
      </c>
      <c r="K28">
        <v>3</v>
      </c>
    </row>
    <row r="29" spans="1:13" x14ac:dyDescent="0.25">
      <c r="A29" t="s">
        <v>4</v>
      </c>
      <c r="E29">
        <v>3</v>
      </c>
      <c r="F29">
        <v>95</v>
      </c>
      <c r="G29">
        <v>74</v>
      </c>
      <c r="H29">
        <v>70</v>
      </c>
      <c r="J29">
        <v>3</v>
      </c>
    </row>
    <row r="30" spans="1:13" x14ac:dyDescent="0.25">
      <c r="A30" t="s">
        <v>3</v>
      </c>
      <c r="I30">
        <v>8</v>
      </c>
    </row>
    <row r="31" spans="1:13" x14ac:dyDescent="0.25">
      <c r="A31" t="s">
        <v>2</v>
      </c>
      <c r="I31">
        <v>52</v>
      </c>
      <c r="J31">
        <v>25</v>
      </c>
      <c r="K31">
        <v>15</v>
      </c>
    </row>
    <row r="32" spans="1:13" x14ac:dyDescent="0.25">
      <c r="A32" t="s">
        <v>42</v>
      </c>
      <c r="I32">
        <v>5</v>
      </c>
    </row>
    <row r="33" spans="1:13" x14ac:dyDescent="0.25">
      <c r="A33" t="s">
        <v>1</v>
      </c>
    </row>
    <row r="34" spans="1:13" x14ac:dyDescent="0.25">
      <c r="A34" t="s">
        <v>0</v>
      </c>
      <c r="B34">
        <v>2</v>
      </c>
      <c r="C34">
        <v>40</v>
      </c>
      <c r="D34">
        <v>3</v>
      </c>
      <c r="E34">
        <v>3</v>
      </c>
      <c r="I34">
        <v>6</v>
      </c>
      <c r="J34">
        <v>3</v>
      </c>
      <c r="K34">
        <v>2</v>
      </c>
      <c r="M34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"/>
  <sheetViews>
    <sheetView tabSelected="1" workbookViewId="0">
      <pane xSplit="1" topLeftCell="S1" activePane="topRight" state="frozen"/>
      <selection pane="topRight" activeCell="S10" sqref="S10"/>
    </sheetView>
  </sheetViews>
  <sheetFormatPr defaultRowHeight="15.75" x14ac:dyDescent="0.25"/>
  <cols>
    <col min="1" max="1" width="13.5" customWidth="1"/>
    <col min="5" max="5" width="16.5" customWidth="1"/>
    <col min="6" max="6" width="14.375" customWidth="1"/>
    <col min="7" max="7" width="12.625" customWidth="1"/>
    <col min="8" max="8" width="12.25" customWidth="1"/>
    <col min="9" max="10" width="12.375" customWidth="1"/>
    <col min="11" max="11" width="12" customWidth="1"/>
    <col min="12" max="12" width="14.25" customWidth="1"/>
    <col min="13" max="13" width="12.625" customWidth="1"/>
    <col min="14" max="16" width="12.125" customWidth="1"/>
    <col min="17" max="17" width="12.875" customWidth="1"/>
    <col min="18" max="18" width="12.125" customWidth="1"/>
    <col min="19" max="19" width="10.75" customWidth="1"/>
    <col min="20" max="20" width="11.5" customWidth="1"/>
    <col min="21" max="21" width="10.25" customWidth="1"/>
    <col min="23" max="23" width="10.375" bestFit="1" customWidth="1"/>
    <col min="24" max="26" width="12.625" customWidth="1"/>
    <col min="27" max="27" width="12.375" customWidth="1"/>
    <col min="28" max="28" width="12.875" customWidth="1"/>
  </cols>
  <sheetData>
    <row r="1" spans="1:28" x14ac:dyDescent="0.25">
      <c r="A1" s="2" t="s">
        <v>41</v>
      </c>
      <c r="B1" s="2" t="s">
        <v>67</v>
      </c>
      <c r="C1" s="2" t="s">
        <v>47</v>
      </c>
      <c r="D1" s="2" t="s">
        <v>115</v>
      </c>
      <c r="E1" s="2" t="s">
        <v>66</v>
      </c>
      <c r="F1" s="2" t="s">
        <v>65</v>
      </c>
      <c r="G1" s="2" t="s">
        <v>64</v>
      </c>
      <c r="H1" s="2" t="s">
        <v>36</v>
      </c>
      <c r="I1" s="2" t="s">
        <v>35</v>
      </c>
      <c r="J1" s="2" t="s">
        <v>20</v>
      </c>
      <c r="K1" s="2" t="s">
        <v>63</v>
      </c>
      <c r="L1" s="2" t="s">
        <v>62</v>
      </c>
      <c r="M1" s="2" t="s">
        <v>61</v>
      </c>
      <c r="N1" s="2" t="s">
        <v>60</v>
      </c>
      <c r="O1" s="39" t="s">
        <v>118</v>
      </c>
      <c r="P1" s="39"/>
      <c r="Q1" s="2" t="s">
        <v>123</v>
      </c>
      <c r="S1" s="2" t="s">
        <v>59</v>
      </c>
      <c r="T1" s="2" t="s">
        <v>58</v>
      </c>
      <c r="U1" s="2" t="s">
        <v>57</v>
      </c>
      <c r="W1" s="2" t="s">
        <v>56</v>
      </c>
      <c r="X1" s="2" t="s">
        <v>116</v>
      </c>
      <c r="Y1" s="2" t="s">
        <v>117</v>
      </c>
      <c r="Z1" s="2" t="s">
        <v>119</v>
      </c>
      <c r="AA1" s="2" t="s">
        <v>121</v>
      </c>
      <c r="AB1" s="2" t="s">
        <v>122</v>
      </c>
    </row>
    <row r="2" spans="1:28" x14ac:dyDescent="0.25">
      <c r="A2" s="1" t="s">
        <v>14</v>
      </c>
      <c r="B2" s="1">
        <f t="shared" ref="B2:Q2" si="0">SUM(B4:B18)</f>
        <v>93</v>
      </c>
      <c r="C2" s="1">
        <f t="shared" si="0"/>
        <v>92</v>
      </c>
      <c r="D2" s="33">
        <f t="shared" si="0"/>
        <v>95.007788161993773</v>
      </c>
      <c r="E2" s="1">
        <f t="shared" si="0"/>
        <v>92</v>
      </c>
      <c r="F2" s="1">
        <f t="shared" si="0"/>
        <v>93</v>
      </c>
      <c r="G2" s="4">
        <f t="shared" si="0"/>
        <v>92.003115264797515</v>
      </c>
      <c r="H2" s="4">
        <f t="shared" si="0"/>
        <v>90.006230529595015</v>
      </c>
      <c r="I2" s="4">
        <f t="shared" si="0"/>
        <v>92.003115264797515</v>
      </c>
      <c r="J2" s="4">
        <f t="shared" si="0"/>
        <v>96.000778816199372</v>
      </c>
      <c r="K2" s="4">
        <f t="shared" si="0"/>
        <v>96.615264797507791</v>
      </c>
      <c r="L2" s="4">
        <f t="shared" si="0"/>
        <v>94.115264797507791</v>
      </c>
      <c r="M2" s="4">
        <f t="shared" si="0"/>
        <v>99.121495327102807</v>
      </c>
      <c r="N2" s="4">
        <f t="shared" si="0"/>
        <v>99.121495327102807</v>
      </c>
      <c r="O2" s="34">
        <f t="shared" si="0"/>
        <v>91.862149532710276</v>
      </c>
      <c r="P2" s="34">
        <f t="shared" si="0"/>
        <v>96.109034267912776</v>
      </c>
      <c r="Q2" s="4">
        <f t="shared" si="0"/>
        <v>100.00778816199377</v>
      </c>
      <c r="S2" s="4">
        <f>SUM(S4:S18)</f>
        <v>90.109034267912776</v>
      </c>
      <c r="T2" s="4">
        <f>SUM(T4:T18)</f>
        <v>95.116822429906534</v>
      </c>
      <c r="U2" s="4">
        <f>SUM(U4:U18)</f>
        <v>99.13239875389408</v>
      </c>
      <c r="W2" s="4">
        <f t="shared" ref="W2:AB2" si="1">SUM(W4:W18)</f>
        <v>95.109034267912776</v>
      </c>
      <c r="X2" s="4">
        <f t="shared" si="1"/>
        <v>98.031152647975077</v>
      </c>
      <c r="Y2" s="4">
        <f t="shared" si="1"/>
        <v>92.031152647975077</v>
      </c>
      <c r="Z2" s="4">
        <f t="shared" si="1"/>
        <v>11.004672897196262</v>
      </c>
      <c r="AA2" s="4">
        <f t="shared" si="1"/>
        <v>94.60280373831776</v>
      </c>
      <c r="AB2" s="4">
        <f t="shared" si="1"/>
        <v>98.085669781931472</v>
      </c>
    </row>
    <row r="3" spans="1:28" x14ac:dyDescent="0.25">
      <c r="M3" s="5"/>
      <c r="N3" s="5"/>
      <c r="O3" s="35"/>
      <c r="P3" s="37"/>
    </row>
    <row r="4" spans="1:28" x14ac:dyDescent="0.25">
      <c r="A4" t="s">
        <v>29</v>
      </c>
      <c r="D4">
        <v>2</v>
      </c>
      <c r="E4">
        <v>6</v>
      </c>
      <c r="G4">
        <v>2</v>
      </c>
      <c r="K4">
        <v>4</v>
      </c>
      <c r="L4">
        <v>2</v>
      </c>
      <c r="O4" s="35">
        <v>0.1</v>
      </c>
      <c r="P4" s="37">
        <v>4</v>
      </c>
      <c r="S4">
        <v>1</v>
      </c>
      <c r="T4">
        <v>1</v>
      </c>
      <c r="W4">
        <v>5</v>
      </c>
      <c r="AA4">
        <v>1</v>
      </c>
    </row>
    <row r="5" spans="1:28" x14ac:dyDescent="0.25">
      <c r="A5" t="s">
        <v>55</v>
      </c>
      <c r="K5">
        <v>1.5</v>
      </c>
      <c r="L5">
        <v>1</v>
      </c>
      <c r="M5">
        <v>1</v>
      </c>
      <c r="N5">
        <v>2</v>
      </c>
      <c r="O5" s="35">
        <v>1</v>
      </c>
      <c r="P5" s="37"/>
      <c r="Q5">
        <v>1</v>
      </c>
      <c r="S5">
        <v>3</v>
      </c>
      <c r="T5">
        <v>5</v>
      </c>
      <c r="U5">
        <v>9</v>
      </c>
      <c r="X5">
        <v>70</v>
      </c>
      <c r="Y5">
        <v>70</v>
      </c>
      <c r="Z5">
        <v>1</v>
      </c>
      <c r="AA5">
        <v>3</v>
      </c>
      <c r="AB5">
        <v>3</v>
      </c>
    </row>
    <row r="6" spans="1:28" x14ac:dyDescent="0.25">
      <c r="A6" t="s">
        <v>54</v>
      </c>
      <c r="O6" s="35"/>
      <c r="P6" s="37"/>
      <c r="S6">
        <v>1</v>
      </c>
      <c r="T6">
        <v>1</v>
      </c>
      <c r="AA6">
        <v>2</v>
      </c>
      <c r="AB6">
        <v>3</v>
      </c>
    </row>
    <row r="7" spans="1:28" x14ac:dyDescent="0.25">
      <c r="A7" t="s">
        <v>45</v>
      </c>
      <c r="O7" s="35"/>
      <c r="P7" s="37"/>
      <c r="AB7">
        <v>4</v>
      </c>
    </row>
    <row r="8" spans="1:28" x14ac:dyDescent="0.25">
      <c r="A8" t="s">
        <v>28</v>
      </c>
      <c r="B8">
        <v>80</v>
      </c>
      <c r="C8">
        <v>1</v>
      </c>
      <c r="D8">
        <v>20</v>
      </c>
      <c r="E8">
        <v>2</v>
      </c>
      <c r="F8">
        <v>91</v>
      </c>
      <c r="G8">
        <v>6</v>
      </c>
      <c r="J8">
        <v>1</v>
      </c>
      <c r="K8">
        <v>2</v>
      </c>
      <c r="L8">
        <v>1</v>
      </c>
      <c r="N8">
        <v>2</v>
      </c>
      <c r="O8" s="35">
        <v>2</v>
      </c>
      <c r="P8" s="37">
        <v>5</v>
      </c>
      <c r="Q8">
        <v>3</v>
      </c>
      <c r="S8">
        <v>1</v>
      </c>
      <c r="T8">
        <v>1</v>
      </c>
      <c r="W8">
        <v>2</v>
      </c>
      <c r="AA8">
        <v>5</v>
      </c>
      <c r="AB8">
        <v>20</v>
      </c>
    </row>
    <row r="9" spans="1:28" x14ac:dyDescent="0.25">
      <c r="A9" t="s">
        <v>44</v>
      </c>
      <c r="D9" s="3">
        <f t="shared" ref="D9" si="2">D12/642</f>
        <v>7.7881619937694704E-3</v>
      </c>
      <c r="G9" s="3">
        <f t="shared" ref="G9:U9" si="3">G12/642</f>
        <v>3.1152647975077881E-3</v>
      </c>
      <c r="H9" s="3">
        <f t="shared" si="3"/>
        <v>6.2305295950155761E-3</v>
      </c>
      <c r="I9" s="3">
        <f t="shared" si="3"/>
        <v>3.1152647975077881E-3</v>
      </c>
      <c r="J9" s="3">
        <f>J12/642</f>
        <v>7.7881619937694702E-4</v>
      </c>
      <c r="K9" s="3">
        <f t="shared" si="3"/>
        <v>0.11526479750778816</v>
      </c>
      <c r="L9" s="3">
        <f t="shared" si="3"/>
        <v>0.11526479750778816</v>
      </c>
      <c r="M9" s="3">
        <f t="shared" si="3"/>
        <v>0.12149532710280374</v>
      </c>
      <c r="N9" s="3">
        <f t="shared" si="3"/>
        <v>0.12149532710280374</v>
      </c>
      <c r="O9" s="36">
        <f t="shared" si="3"/>
        <v>0.11214953271028037</v>
      </c>
      <c r="P9" s="38">
        <f t="shared" si="3"/>
        <v>0.10903426791277258</v>
      </c>
      <c r="Q9" s="3">
        <f>Q12/642</f>
        <v>7.7881619937694704E-3</v>
      </c>
      <c r="S9" s="3">
        <f t="shared" si="3"/>
        <v>0.10903426791277258</v>
      </c>
      <c r="T9" s="3">
        <f t="shared" si="3"/>
        <v>0.11682242990654206</v>
      </c>
      <c r="U9" s="3">
        <f t="shared" si="3"/>
        <v>0.13239875389408098</v>
      </c>
      <c r="V9" s="3"/>
      <c r="W9" s="3">
        <f>W12/642</f>
        <v>0.10903426791277258</v>
      </c>
      <c r="X9" s="3">
        <f t="shared" ref="X9:Z9" si="4">X12/642</f>
        <v>3.1152647975077882E-2</v>
      </c>
      <c r="Y9" s="3">
        <f t="shared" si="4"/>
        <v>3.1152647975077882E-2</v>
      </c>
      <c r="Z9" s="3">
        <f t="shared" si="4"/>
        <v>4.6728971962616819E-3</v>
      </c>
      <c r="AA9" s="3">
        <f>AA12/642</f>
        <v>0.10280373831775701</v>
      </c>
      <c r="AB9" s="3">
        <f>AB12/642</f>
        <v>8.566978193146417E-2</v>
      </c>
    </row>
    <row r="10" spans="1:28" x14ac:dyDescent="0.25">
      <c r="A10" t="s">
        <v>120</v>
      </c>
      <c r="D10" s="3"/>
      <c r="G10" s="3"/>
      <c r="H10" s="3"/>
      <c r="I10" s="3"/>
      <c r="K10" s="3"/>
      <c r="L10" s="3"/>
      <c r="M10" s="3"/>
      <c r="N10" s="3"/>
      <c r="O10" s="36"/>
      <c r="P10" s="38"/>
      <c r="S10" s="3"/>
      <c r="T10" s="3"/>
      <c r="U10" s="3"/>
      <c r="V10" s="3"/>
      <c r="W10" s="3"/>
      <c r="Y10">
        <v>2</v>
      </c>
      <c r="Z10">
        <v>5</v>
      </c>
    </row>
    <row r="11" spans="1:28" x14ac:dyDescent="0.25">
      <c r="A11" t="s">
        <v>53</v>
      </c>
      <c r="J11">
        <v>0.5</v>
      </c>
      <c r="K11">
        <v>12</v>
      </c>
      <c r="L11">
        <v>10</v>
      </c>
      <c r="M11">
        <v>10</v>
      </c>
      <c r="N11">
        <v>10</v>
      </c>
      <c r="O11" s="35">
        <v>10</v>
      </c>
      <c r="P11" s="37">
        <v>9</v>
      </c>
      <c r="Q11">
        <v>90</v>
      </c>
      <c r="S11">
        <v>7</v>
      </c>
      <c r="T11">
        <v>7</v>
      </c>
      <c r="U11">
        <v>5</v>
      </c>
      <c r="W11">
        <v>10</v>
      </c>
      <c r="X11">
        <v>8</v>
      </c>
      <c r="Z11">
        <v>2</v>
      </c>
      <c r="AA11">
        <v>8</v>
      </c>
      <c r="AB11">
        <v>9</v>
      </c>
    </row>
    <row r="12" spans="1:28" x14ac:dyDescent="0.25">
      <c r="A12" t="s">
        <v>52</v>
      </c>
      <c r="B12">
        <v>2</v>
      </c>
      <c r="D12">
        <v>5</v>
      </c>
      <c r="G12">
        <v>2</v>
      </c>
      <c r="H12">
        <v>4</v>
      </c>
      <c r="I12">
        <v>2</v>
      </c>
      <c r="J12">
        <v>0.5</v>
      </c>
      <c r="K12">
        <v>74</v>
      </c>
      <c r="L12">
        <v>74</v>
      </c>
      <c r="M12">
        <v>78</v>
      </c>
      <c r="N12">
        <v>78</v>
      </c>
      <c r="O12" s="35">
        <v>72</v>
      </c>
      <c r="P12" s="37">
        <v>70</v>
      </c>
      <c r="Q12">
        <v>5</v>
      </c>
      <c r="S12">
        <v>70</v>
      </c>
      <c r="T12">
        <v>75</v>
      </c>
      <c r="U12">
        <v>85</v>
      </c>
      <c r="W12">
        <v>70</v>
      </c>
      <c r="X12">
        <v>20</v>
      </c>
      <c r="Y12">
        <v>20</v>
      </c>
      <c r="Z12">
        <v>3</v>
      </c>
      <c r="AA12">
        <v>66</v>
      </c>
      <c r="AB12">
        <v>55</v>
      </c>
    </row>
    <row r="13" spans="1:28" x14ac:dyDescent="0.25">
      <c r="A13" t="s">
        <v>24</v>
      </c>
      <c r="D13">
        <v>4</v>
      </c>
      <c r="E13">
        <v>4</v>
      </c>
      <c r="G13">
        <v>6</v>
      </c>
      <c r="H13">
        <v>1</v>
      </c>
      <c r="K13">
        <v>1</v>
      </c>
      <c r="L13">
        <v>4</v>
      </c>
      <c r="M13">
        <v>4</v>
      </c>
      <c r="N13">
        <v>3</v>
      </c>
      <c r="O13" s="35">
        <v>0.05</v>
      </c>
      <c r="P13" s="37">
        <v>4</v>
      </c>
      <c r="S13">
        <v>1</v>
      </c>
      <c r="W13">
        <v>5</v>
      </c>
      <c r="AA13">
        <v>3.5</v>
      </c>
      <c r="AB13">
        <v>4</v>
      </c>
    </row>
    <row r="14" spans="1:28" x14ac:dyDescent="0.25">
      <c r="A14" t="s">
        <v>21</v>
      </c>
      <c r="B14">
        <v>10</v>
      </c>
      <c r="C14">
        <v>74</v>
      </c>
      <c r="D14">
        <v>50</v>
      </c>
      <c r="E14">
        <v>80</v>
      </c>
      <c r="G14">
        <v>75</v>
      </c>
      <c r="H14">
        <v>85</v>
      </c>
      <c r="I14">
        <v>90</v>
      </c>
      <c r="J14">
        <v>2</v>
      </c>
      <c r="M14">
        <v>1</v>
      </c>
      <c r="N14">
        <v>1</v>
      </c>
      <c r="O14" s="35">
        <v>5</v>
      </c>
      <c r="P14" s="37">
        <v>3</v>
      </c>
      <c r="S14">
        <v>2</v>
      </c>
      <c r="T14">
        <v>2</v>
      </c>
    </row>
    <row r="15" spans="1:28" x14ac:dyDescent="0.25">
      <c r="A15" t="s">
        <v>20</v>
      </c>
      <c r="C15">
        <v>16</v>
      </c>
      <c r="D15">
        <v>9</v>
      </c>
      <c r="F15">
        <v>2</v>
      </c>
      <c r="J15">
        <v>90</v>
      </c>
      <c r="K15">
        <v>1</v>
      </c>
      <c r="M15">
        <v>1</v>
      </c>
      <c r="N15">
        <v>1</v>
      </c>
      <c r="O15" s="35">
        <v>0.6</v>
      </c>
      <c r="P15" s="37"/>
      <c r="S15">
        <v>2</v>
      </c>
      <c r="T15">
        <v>2</v>
      </c>
      <c r="AA15">
        <v>3</v>
      </c>
    </row>
    <row r="16" spans="1:28" x14ac:dyDescent="0.25">
      <c r="A16" t="s">
        <v>51</v>
      </c>
      <c r="N16">
        <v>1</v>
      </c>
      <c r="O16" s="35"/>
      <c r="P16" s="37"/>
    </row>
    <row r="17" spans="1:28" x14ac:dyDescent="0.25">
      <c r="A17" t="s">
        <v>1</v>
      </c>
      <c r="B17">
        <v>1</v>
      </c>
      <c r="C17">
        <v>1</v>
      </c>
      <c r="D17">
        <v>5</v>
      </c>
      <c r="G17">
        <v>1</v>
      </c>
      <c r="J17">
        <v>2</v>
      </c>
      <c r="K17">
        <v>1</v>
      </c>
      <c r="L17">
        <v>2</v>
      </c>
      <c r="M17">
        <v>4</v>
      </c>
      <c r="N17">
        <v>1</v>
      </c>
      <c r="O17" s="35">
        <v>1</v>
      </c>
      <c r="P17" s="37">
        <v>1</v>
      </c>
      <c r="Q17">
        <v>1</v>
      </c>
      <c r="W17">
        <v>3</v>
      </c>
    </row>
    <row r="18" spans="1:28" x14ac:dyDescent="0.25">
      <c r="A18" t="s">
        <v>50</v>
      </c>
      <c r="O18" s="35"/>
      <c r="P18" s="37"/>
      <c r="S18">
        <v>2</v>
      </c>
      <c r="T18">
        <v>1</v>
      </c>
      <c r="AA18">
        <v>3</v>
      </c>
    </row>
    <row r="21" spans="1:28" x14ac:dyDescent="0.25">
      <c r="A21" s="1" t="s">
        <v>14</v>
      </c>
      <c r="B21" s="1">
        <f t="shared" ref="B21:O21" si="5">SUM(B23:B31)</f>
        <v>10</v>
      </c>
      <c r="C21" s="1">
        <f t="shared" si="5"/>
        <v>9</v>
      </c>
      <c r="D21" s="1">
        <f t="shared" si="5"/>
        <v>25</v>
      </c>
      <c r="E21" s="1">
        <f t="shared" si="5"/>
        <v>16</v>
      </c>
      <c r="F21" s="1">
        <f t="shared" si="5"/>
        <v>3</v>
      </c>
      <c r="G21" s="1">
        <f t="shared" si="5"/>
        <v>13</v>
      </c>
      <c r="H21" s="1">
        <f t="shared" si="5"/>
        <v>9</v>
      </c>
      <c r="I21" s="1">
        <f t="shared" si="5"/>
        <v>4</v>
      </c>
      <c r="J21" s="1">
        <f>SUM(J23:J31)</f>
        <v>97</v>
      </c>
      <c r="K21" s="1">
        <f t="shared" si="5"/>
        <v>89</v>
      </c>
      <c r="L21" s="1">
        <f t="shared" si="5"/>
        <v>92</v>
      </c>
      <c r="M21" s="1">
        <f t="shared" si="5"/>
        <v>89</v>
      </c>
      <c r="N21" s="1">
        <f t="shared" si="5"/>
        <v>89</v>
      </c>
      <c r="O21" s="1">
        <f t="shared" si="5"/>
        <v>97.05</v>
      </c>
      <c r="P21" s="1"/>
      <c r="Q21" s="1">
        <f>SUM(Q23:Q31)</f>
        <v>93</v>
      </c>
      <c r="S21" s="1">
        <f>SUM(S23:S31)</f>
        <v>95</v>
      </c>
      <c r="T21" s="1">
        <f>SUM(T23:T31)</f>
        <v>95</v>
      </c>
      <c r="U21" s="1">
        <f>SUM(U23:U31)</f>
        <v>99</v>
      </c>
      <c r="W21" s="1">
        <f t="shared" ref="W21:AB21" si="6">SUM(W23:W31)</f>
        <v>92</v>
      </c>
      <c r="X21" s="1">
        <f t="shared" si="6"/>
        <v>90</v>
      </c>
      <c r="Y21" s="1">
        <f t="shared" si="6"/>
        <v>90</v>
      </c>
      <c r="Z21" s="1">
        <f t="shared" si="6"/>
        <v>13</v>
      </c>
      <c r="AA21" s="1">
        <f t="shared" si="6"/>
        <v>98</v>
      </c>
      <c r="AB21" s="1">
        <f t="shared" si="6"/>
        <v>98</v>
      </c>
    </row>
    <row r="23" spans="1:28" x14ac:dyDescent="0.25">
      <c r="A23" t="s">
        <v>49</v>
      </c>
      <c r="K23" s="35"/>
      <c r="L23" s="35"/>
      <c r="M23" s="35"/>
      <c r="N23">
        <v>2</v>
      </c>
      <c r="O23" s="35"/>
      <c r="Q23" s="35"/>
      <c r="S23">
        <v>1</v>
      </c>
      <c r="T23">
        <v>5</v>
      </c>
      <c r="U23">
        <v>9</v>
      </c>
      <c r="X23">
        <v>70</v>
      </c>
      <c r="Y23">
        <v>70</v>
      </c>
      <c r="Z23">
        <v>1</v>
      </c>
      <c r="AA23">
        <v>3</v>
      </c>
      <c r="AB23">
        <v>3</v>
      </c>
    </row>
    <row r="24" spans="1:28" x14ac:dyDescent="0.25">
      <c r="A24" t="s">
        <v>10</v>
      </c>
      <c r="J24">
        <v>0.5</v>
      </c>
      <c r="K24">
        <v>12</v>
      </c>
      <c r="L24">
        <v>10</v>
      </c>
      <c r="O24" s="35">
        <v>9</v>
      </c>
      <c r="Q24">
        <v>90</v>
      </c>
      <c r="S24">
        <v>7</v>
      </c>
      <c r="T24">
        <v>7</v>
      </c>
      <c r="U24">
        <v>5</v>
      </c>
      <c r="W24">
        <v>10</v>
      </c>
      <c r="Z24">
        <v>2</v>
      </c>
      <c r="AA24">
        <v>8</v>
      </c>
      <c r="AB24">
        <v>9</v>
      </c>
    </row>
    <row r="25" spans="1:28" x14ac:dyDescent="0.25">
      <c r="A25" t="s">
        <v>9</v>
      </c>
      <c r="B25">
        <v>2</v>
      </c>
      <c r="C25">
        <v>1</v>
      </c>
      <c r="D25">
        <v>4</v>
      </c>
      <c r="E25">
        <v>4</v>
      </c>
      <c r="G25">
        <v>6</v>
      </c>
      <c r="H25">
        <v>2</v>
      </c>
      <c r="K25">
        <v>1</v>
      </c>
      <c r="L25">
        <v>6</v>
      </c>
      <c r="M25">
        <v>4</v>
      </c>
      <c r="N25">
        <v>3</v>
      </c>
      <c r="O25" s="35">
        <v>4</v>
      </c>
      <c r="S25">
        <v>4</v>
      </c>
      <c r="T25">
        <v>2</v>
      </c>
      <c r="W25">
        <v>6</v>
      </c>
      <c r="AA25">
        <v>5</v>
      </c>
      <c r="AB25">
        <v>9</v>
      </c>
    </row>
    <row r="26" spans="1:28" x14ac:dyDescent="0.25">
      <c r="A26" t="s">
        <v>6</v>
      </c>
      <c r="B26">
        <v>2</v>
      </c>
      <c r="C26">
        <v>6</v>
      </c>
      <c r="D26">
        <v>2</v>
      </c>
      <c r="E26">
        <v>6</v>
      </c>
      <c r="F26">
        <v>3</v>
      </c>
      <c r="G26">
        <v>2</v>
      </c>
      <c r="H26">
        <v>3</v>
      </c>
      <c r="I26">
        <v>1</v>
      </c>
      <c r="J26">
        <v>3</v>
      </c>
      <c r="M26">
        <v>1</v>
      </c>
      <c r="N26">
        <v>1</v>
      </c>
      <c r="O26" s="35">
        <v>0.05</v>
      </c>
      <c r="Q26">
        <v>1</v>
      </c>
      <c r="S26">
        <v>2</v>
      </c>
      <c r="T26">
        <v>1</v>
      </c>
    </row>
    <row r="27" spans="1:28" x14ac:dyDescent="0.25">
      <c r="A27" t="s">
        <v>4</v>
      </c>
      <c r="D27">
        <v>2</v>
      </c>
      <c r="J27">
        <v>90</v>
      </c>
      <c r="M27">
        <v>1</v>
      </c>
      <c r="N27">
        <v>1</v>
      </c>
      <c r="O27" s="35">
        <v>2</v>
      </c>
      <c r="Q27">
        <v>1</v>
      </c>
      <c r="S27">
        <v>2</v>
      </c>
      <c r="T27">
        <v>1</v>
      </c>
      <c r="AA27">
        <v>3</v>
      </c>
      <c r="AB27">
        <v>2</v>
      </c>
    </row>
    <row r="28" spans="1:28" x14ac:dyDescent="0.25">
      <c r="A28" t="s">
        <v>48</v>
      </c>
      <c r="B28">
        <v>2</v>
      </c>
      <c r="D28">
        <v>6</v>
      </c>
      <c r="G28">
        <v>2</v>
      </c>
      <c r="H28">
        <v>4</v>
      </c>
      <c r="I28">
        <v>2</v>
      </c>
      <c r="J28">
        <v>0.5</v>
      </c>
      <c r="K28">
        <v>74</v>
      </c>
      <c r="L28">
        <v>70</v>
      </c>
      <c r="M28">
        <v>78</v>
      </c>
      <c r="N28">
        <v>78</v>
      </c>
      <c r="O28" s="35">
        <v>78</v>
      </c>
      <c r="Q28">
        <v>1</v>
      </c>
      <c r="S28">
        <v>70</v>
      </c>
      <c r="T28">
        <v>75</v>
      </c>
      <c r="U28">
        <v>85</v>
      </c>
      <c r="W28">
        <v>70</v>
      </c>
      <c r="Y28">
        <v>20</v>
      </c>
      <c r="Z28">
        <v>10</v>
      </c>
      <c r="AA28">
        <v>75</v>
      </c>
      <c r="AB28">
        <v>60</v>
      </c>
    </row>
    <row r="29" spans="1:28" x14ac:dyDescent="0.25">
      <c r="A29" t="s">
        <v>2</v>
      </c>
      <c r="D29">
        <v>4</v>
      </c>
      <c r="O29" s="35"/>
      <c r="S29">
        <v>5</v>
      </c>
      <c r="T29">
        <v>2</v>
      </c>
      <c r="X29">
        <v>20</v>
      </c>
      <c r="AB29">
        <v>9</v>
      </c>
    </row>
    <row r="30" spans="1:28" x14ac:dyDescent="0.25">
      <c r="A30" t="s">
        <v>1</v>
      </c>
      <c r="B30">
        <v>1</v>
      </c>
      <c r="C30">
        <v>1</v>
      </c>
      <c r="D30">
        <v>5</v>
      </c>
      <c r="G30">
        <v>1</v>
      </c>
      <c r="J30">
        <v>2</v>
      </c>
      <c r="K30">
        <v>1</v>
      </c>
      <c r="L30">
        <v>2</v>
      </c>
      <c r="M30">
        <v>4</v>
      </c>
      <c r="N30">
        <v>1</v>
      </c>
      <c r="O30" s="35">
        <v>1</v>
      </c>
      <c r="W30">
        <v>2</v>
      </c>
    </row>
    <row r="31" spans="1:28" x14ac:dyDescent="0.25">
      <c r="A31" t="s">
        <v>0</v>
      </c>
      <c r="B31">
        <v>3</v>
      </c>
      <c r="C31">
        <v>1</v>
      </c>
      <c r="D31">
        <v>2</v>
      </c>
      <c r="E31">
        <v>6</v>
      </c>
      <c r="G31">
        <v>2</v>
      </c>
      <c r="I31">
        <v>1</v>
      </c>
      <c r="J31">
        <v>1</v>
      </c>
      <c r="K31">
        <v>1</v>
      </c>
      <c r="L31">
        <v>4</v>
      </c>
      <c r="M31">
        <v>1</v>
      </c>
      <c r="N31">
        <v>3</v>
      </c>
      <c r="O31" s="35">
        <v>3</v>
      </c>
      <c r="S31">
        <v>4</v>
      </c>
      <c r="T31">
        <v>2</v>
      </c>
      <c r="W31">
        <v>4</v>
      </c>
      <c r="AA31">
        <v>4</v>
      </c>
      <c r="AB31">
        <v>6</v>
      </c>
    </row>
  </sheetData>
  <mergeCells count="1">
    <mergeCell ref="O1:P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112</v>
      </c>
      <c r="B1" s="32" t="s">
        <v>111</v>
      </c>
      <c r="C1" s="32" t="s">
        <v>110</v>
      </c>
      <c r="D1" s="32" t="s">
        <v>109</v>
      </c>
      <c r="E1" s="16" t="s">
        <v>108</v>
      </c>
      <c r="F1" s="18" t="s">
        <v>107</v>
      </c>
      <c r="G1" s="18" t="s">
        <v>106</v>
      </c>
      <c r="H1" s="16" t="s">
        <v>105</v>
      </c>
      <c r="I1" s="16" t="s">
        <v>104</v>
      </c>
      <c r="J1" s="16" t="s">
        <v>103</v>
      </c>
      <c r="K1" s="32" t="s">
        <v>102</v>
      </c>
      <c r="L1" s="18" t="s">
        <v>101</v>
      </c>
      <c r="M1" s="18" t="s">
        <v>100</v>
      </c>
      <c r="N1" s="16" t="s">
        <v>99</v>
      </c>
      <c r="O1" s="16" t="s">
        <v>98</v>
      </c>
      <c r="P1" s="16" t="s">
        <v>97</v>
      </c>
      <c r="Q1" s="16" t="s">
        <v>97</v>
      </c>
    </row>
    <row r="2" spans="1:17" ht="16.5" thickTop="1" x14ac:dyDescent="0.25">
      <c r="A2" s="31" t="s">
        <v>96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95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94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93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92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91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90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89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88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87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86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85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84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83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82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81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80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79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78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77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76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75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74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73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72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71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70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69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68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2020-11-20T04:57:58Z</dcterms:modified>
</cp:coreProperties>
</file>