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ss\designs-private\accepted\compat-pack\"/>
    </mc:Choice>
  </mc:AlternateContent>
  <bookViews>
    <workbookView xWindow="0" yWindow="0" windowWidth="25560" windowHeight="12105" xr2:uid="{00000000-000D-0000-FFFF-FFFF00000000}"/>
  </bookViews>
  <sheets>
    <sheet name="Proposal" sheetId="6" r:id="rId1"/>
    <sheet name="CompatPack" sheetId="2" r:id="rId2"/>
    <sheet name="NetCoreApp" sheetId="3" r:id="rId3"/>
    <sheet name="NetStandard" sheetId="5" r:id="rId4"/>
  </sheets>
  <calcPr calcId="171027"/>
</workbook>
</file>

<file path=xl/calcChain.xml><?xml version="1.0" encoding="utf-8"?>
<calcChain xmlns="http://schemas.openxmlformats.org/spreadsheetml/2006/main">
  <c r="B146" i="6" l="1"/>
  <c r="C146" i="6"/>
  <c r="D146" i="6"/>
  <c r="E146" i="6"/>
  <c r="D98" i="6"/>
  <c r="B126" i="6" l="1"/>
  <c r="C126" i="6"/>
  <c r="D126" i="6"/>
  <c r="E126" i="6"/>
  <c r="B37" i="6"/>
  <c r="C37" i="6"/>
  <c r="D37" i="6"/>
  <c r="E37" i="6"/>
  <c r="C11" i="6"/>
  <c r="C12" i="6"/>
  <c r="B138" i="6" l="1"/>
  <c r="B131" i="6"/>
  <c r="B96" i="6"/>
  <c r="B89" i="6"/>
  <c r="B8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8" i="6"/>
  <c r="B90" i="6"/>
  <c r="B91" i="6"/>
  <c r="B92" i="6"/>
  <c r="B93" i="6"/>
  <c r="B94" i="6"/>
  <c r="B95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7" i="6"/>
  <c r="B128" i="6"/>
  <c r="B129" i="6"/>
  <c r="B130" i="6"/>
  <c r="B132" i="6"/>
  <c r="B133" i="6"/>
  <c r="B134" i="6"/>
  <c r="B135" i="6"/>
  <c r="B136" i="6"/>
  <c r="B137" i="6"/>
  <c r="B139" i="6"/>
  <c r="B140" i="6"/>
  <c r="B141" i="6"/>
  <c r="B142" i="6"/>
  <c r="B143" i="6"/>
  <c r="B144" i="6"/>
  <c r="B145" i="6"/>
  <c r="C138" i="6"/>
  <c r="D138" i="6"/>
  <c r="E138" i="6"/>
  <c r="C131" i="6"/>
  <c r="D131" i="6"/>
  <c r="E131" i="6"/>
  <c r="C96" i="6"/>
  <c r="D96" i="6"/>
  <c r="E96" i="6"/>
  <c r="C89" i="6"/>
  <c r="D89" i="6"/>
  <c r="E89" i="6"/>
  <c r="C87" i="6"/>
  <c r="D87" i="6"/>
  <c r="E87" i="6"/>
  <c r="C2" i="6"/>
  <c r="C3" i="6"/>
  <c r="C4" i="6"/>
  <c r="C5" i="6"/>
  <c r="C6" i="6"/>
  <c r="D2" i="6"/>
  <c r="D3" i="6"/>
  <c r="D4" i="6"/>
  <c r="D5" i="6"/>
  <c r="D6" i="6"/>
  <c r="E2" i="6"/>
  <c r="E3" i="6"/>
  <c r="E4" i="6"/>
  <c r="E5" i="6"/>
  <c r="E6" i="6"/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8" i="6"/>
  <c r="E90" i="6"/>
  <c r="E91" i="6"/>
  <c r="E92" i="6"/>
  <c r="E93" i="6"/>
  <c r="E94" i="6"/>
  <c r="E95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7" i="6"/>
  <c r="E128" i="6"/>
  <c r="E129" i="6"/>
  <c r="E130" i="6"/>
  <c r="E132" i="6"/>
  <c r="E133" i="6"/>
  <c r="E134" i="6"/>
  <c r="E135" i="6"/>
  <c r="E136" i="6"/>
  <c r="E137" i="6"/>
  <c r="E139" i="6"/>
  <c r="E140" i="6"/>
  <c r="E141" i="6"/>
  <c r="E142" i="6"/>
  <c r="E143" i="6"/>
  <c r="E144" i="6"/>
  <c r="E145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8" i="6"/>
  <c r="D90" i="6"/>
  <c r="D91" i="6"/>
  <c r="D92" i="6"/>
  <c r="D93" i="6"/>
  <c r="D94" i="6"/>
  <c r="D95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7" i="6"/>
  <c r="D128" i="6"/>
  <c r="D129" i="6"/>
  <c r="D130" i="6"/>
  <c r="D132" i="6"/>
  <c r="D133" i="6"/>
  <c r="D134" i="6"/>
  <c r="D135" i="6"/>
  <c r="D136" i="6"/>
  <c r="D137" i="6"/>
  <c r="D139" i="6"/>
  <c r="D140" i="6"/>
  <c r="D141" i="6"/>
  <c r="D142" i="6"/>
  <c r="D143" i="6"/>
  <c r="D144" i="6"/>
  <c r="D145" i="6"/>
  <c r="C7" i="6"/>
  <c r="C8" i="6"/>
  <c r="C9" i="6"/>
  <c r="C1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8" i="6"/>
  <c r="C90" i="6"/>
  <c r="C91" i="6"/>
  <c r="C92" i="6"/>
  <c r="C93" i="6"/>
  <c r="C94" i="6"/>
  <c r="C95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7" i="6"/>
  <c r="C128" i="6"/>
  <c r="C129" i="6"/>
  <c r="C130" i="6"/>
  <c r="C132" i="6"/>
  <c r="C133" i="6"/>
  <c r="C134" i="6"/>
  <c r="C135" i="6"/>
  <c r="C136" i="6"/>
  <c r="C137" i="6"/>
  <c r="C139" i="6"/>
  <c r="C140" i="6"/>
  <c r="C141" i="6"/>
  <c r="C142" i="6"/>
  <c r="C143" i="6"/>
  <c r="C144" i="6"/>
  <c r="C145" i="6"/>
</calcChain>
</file>

<file path=xl/sharedStrings.xml><?xml version="1.0" encoding="utf-8"?>
<sst xmlns="http://schemas.openxmlformats.org/spreadsheetml/2006/main" count="818" uniqueCount="204">
  <si>
    <t>System.Diagnostics.DiagnosticSource</t>
  </si>
  <si>
    <t>System.ServiceModel.Http</t>
  </si>
  <si>
    <t>System.ServiceModel.Primitives</t>
  </si>
  <si>
    <t>Libuv</t>
  </si>
  <si>
    <t>System.ServiceModel.Duplex</t>
  </si>
  <si>
    <t>System.Security.Permissions</t>
  </si>
  <si>
    <t>NETStandard.Library</t>
  </si>
  <si>
    <t>System.Reflection.DispatchProxy</t>
  </si>
  <si>
    <t>System.Reflection.Metadata</t>
  </si>
  <si>
    <t>Microsoft.CSharp</t>
  </si>
  <si>
    <t>System.Numerics.Vectors</t>
  </si>
  <si>
    <t>System.Reflection.TypeExtensions</t>
  </si>
  <si>
    <t>System.IO.Pipes.AccessControl</t>
  </si>
  <si>
    <t>System.ServiceModel.NetTcp</t>
  </si>
  <si>
    <t>System.IO.Ports</t>
  </si>
  <si>
    <t>System.Buffers</t>
  </si>
  <si>
    <t>System.IO.Packaging</t>
  </si>
  <si>
    <t>System.Security.Cryptography.Pkcs</t>
  </si>
  <si>
    <t>Microsoft.NETCore.Platforms</t>
  </si>
  <si>
    <t>Microsoft.Win32.Registry</t>
  </si>
  <si>
    <t>System.ValueTuple</t>
  </si>
  <si>
    <t>System.Threading.Tasks.Dataflow</t>
  </si>
  <si>
    <t>System.Security.AccessControl</t>
  </si>
  <si>
    <t>Microsoft.NETCore.Runtime.CoreCLR</t>
  </si>
  <si>
    <t>System.Data.SqlClient</t>
  </si>
  <si>
    <t>System.Security.Cryptography.Cng</t>
  </si>
  <si>
    <t>System.Security.Cryptography.ProtectedData</t>
  </si>
  <si>
    <t>System.Security.Principal.Windows</t>
  </si>
  <si>
    <t>System.ServiceProcess.ServiceController</t>
  </si>
  <si>
    <t>System.ComponentModel.Annotations</t>
  </si>
  <si>
    <t>System.IO.FileSystem.AccessControl</t>
  </si>
  <si>
    <t>System.Threading.AccessControl</t>
  </si>
  <si>
    <t>System.Configuration.ConfigurationManager</t>
  </si>
  <si>
    <t>System.Text.Encoding.CodePages</t>
  </si>
  <si>
    <t>System.Threading.Tasks.Extensions</t>
  </si>
  <si>
    <t>Microsoft.NETCore.DotNetHostPolicy</t>
  </si>
  <si>
    <t>Microsoft.VisualBasic</t>
  </si>
  <si>
    <t>Microsoft.Win32.Registry.AccessControl</t>
  </si>
  <si>
    <t>System.CodeDom</t>
  </si>
  <si>
    <t>System.Security.Cryptography.Xml</t>
  </si>
  <si>
    <t>System.ServiceModel.Security</t>
  </si>
  <si>
    <t>System.Collections.Immutable</t>
  </si>
  <si>
    <t>Windows Only</t>
  </si>
  <si>
    <t>Compat pack</t>
  </si>
  <si>
    <t>System.Drawing.Common</t>
  </si>
  <si>
    <t>Yes</t>
  </si>
  <si>
    <t>Comment</t>
  </si>
  <si>
    <t>Microsoft.Cci</t>
  </si>
  <si>
    <t>Microsoft.Win32.Primitives</t>
  </si>
  <si>
    <t>System.AppContext</t>
  </si>
  <si>
    <t>System.Collections</t>
  </si>
  <si>
    <t>System.Collections.Concurrent</t>
  </si>
  <si>
    <t>System.Collections.NonGeneric</t>
  </si>
  <si>
    <t>System.Collections.Specialized</t>
  </si>
  <si>
    <t>System.ComponentModel</t>
  </si>
  <si>
    <t>System.ComponentModel.EventBasedAsync</t>
  </si>
  <si>
    <t>System.ComponentModel.Primitives</t>
  </si>
  <si>
    <t>System.ComponentModel.TypeConverter</t>
  </si>
  <si>
    <t>System.Console</t>
  </si>
  <si>
    <t>System.Data.Common</t>
  </si>
  <si>
    <t>System.Diagnostics.Contracts</t>
  </si>
  <si>
    <t>System.Diagnostics.Debug</t>
  </si>
  <si>
    <t>System.Diagnostics.FileVersionInfo</t>
  </si>
  <si>
    <t>System.Diagnostics.Process</t>
  </si>
  <si>
    <t>System.Diagnostics.StackTrace</t>
  </si>
  <si>
    <t>System.Diagnostics.TextWriterTraceListener</t>
  </si>
  <si>
    <t>System.Diagnostics.Tools</t>
  </si>
  <si>
    <t>System.Diagnostics.TraceSource</t>
  </si>
  <si>
    <t>System.Diagnostics.Tracing</t>
  </si>
  <si>
    <t>System.Drawing.Primitives</t>
  </si>
  <si>
    <t>System.Dynamic.Runtime</t>
  </si>
  <si>
    <t>System.Globalization</t>
  </si>
  <si>
    <t>System.Globalization.Calendars</t>
  </si>
  <si>
    <t>System.Globalization.Extensions</t>
  </si>
  <si>
    <t>System.IO</t>
  </si>
  <si>
    <t>System.IO.Compression</t>
  </si>
  <si>
    <t>System.IO.Compression.ZipFile</t>
  </si>
  <si>
    <t>System.IO.FileSystem</t>
  </si>
  <si>
    <t>System.IO.FileSystem.DriveInfo</t>
  </si>
  <si>
    <t>System.IO.FileSystem.Primitives</t>
  </si>
  <si>
    <t>System.IO.FileSystem.Watcher</t>
  </si>
  <si>
    <t>System.IO.IsolatedStorage</t>
  </si>
  <si>
    <t>System.IO.MemoryMappedFiles</t>
  </si>
  <si>
    <t>System.IO.Pipes</t>
  </si>
  <si>
    <t>System.IO.UnmanagedMemoryStream</t>
  </si>
  <si>
    <t>System.Linq</t>
  </si>
  <si>
    <t>System.Linq.Expressions</t>
  </si>
  <si>
    <t>System.Linq.Parallel</t>
  </si>
  <si>
    <t>System.Linq.Queryable</t>
  </si>
  <si>
    <t>System.Net.Http</t>
  </si>
  <si>
    <t>System.Net.NameResolution</t>
  </si>
  <si>
    <t>System.Net.NetworkInformation</t>
  </si>
  <si>
    <t>System.Net.Ping</t>
  </si>
  <si>
    <t>System.Net.Primitives</t>
  </si>
  <si>
    <t>System.Net.Requests</t>
  </si>
  <si>
    <t>System.Net.Security</t>
  </si>
  <si>
    <t>System.Net.Sockets</t>
  </si>
  <si>
    <t>System.Net.Utilities</t>
  </si>
  <si>
    <t>System.Net.WebHeaderCollection</t>
  </si>
  <si>
    <t>System.Net.WebSockets</t>
  </si>
  <si>
    <t>System.Net.WebSockets.Client</t>
  </si>
  <si>
    <t>System.ObjectModel</t>
  </si>
  <si>
    <t>System.Private.DataContractSerialization</t>
  </si>
  <si>
    <t>System.Private.Uri</t>
  </si>
  <si>
    <t>System.Reflection</t>
  </si>
  <si>
    <t>System.Reflection.Context</t>
  </si>
  <si>
    <t>System.Reflection.Emit</t>
  </si>
  <si>
    <t>System.Reflection.Emit.ILGeneration</t>
  </si>
  <si>
    <t>System.Reflection.Emit.Lightweight</t>
  </si>
  <si>
    <t>System.Reflection.Extensions</t>
  </si>
  <si>
    <t>System.Reflection.Primitives</t>
  </si>
  <si>
    <t>System.Resources.Reader</t>
  </si>
  <si>
    <t>System.Resources.ResourceManager</t>
  </si>
  <si>
    <t>System.Resources.Writer</t>
  </si>
  <si>
    <t>System.Runtime</t>
  </si>
  <si>
    <t>System.Runtime.CompilerServices.VisualC</t>
  </si>
  <si>
    <t>System.Runtime.Extensions</t>
  </si>
  <si>
    <t>System.Runtime.Handles</t>
  </si>
  <si>
    <t>System.Runtime.InteropServices</t>
  </si>
  <si>
    <t>System.Runtime.InteropServices.RuntimeInformation</t>
  </si>
  <si>
    <t>System.Runtime.InteropServices.WindowsRuntime</t>
  </si>
  <si>
    <t>System.Runtime.Numerics</t>
  </si>
  <si>
    <t>System.Runtime.Serialization.Formatters</t>
  </si>
  <si>
    <t>System.Runtime.Serialization.Json</t>
  </si>
  <si>
    <t>System.Runtime.Serialization.Primitives</t>
  </si>
  <si>
    <t>System.Runtime.Serialization.Xml</t>
  </si>
  <si>
    <t>System.Runtime.WindowsRuntime</t>
  </si>
  <si>
    <t>System.Security.Claims</t>
  </si>
  <si>
    <t>System.Security.Cryptography.Algorithms</t>
  </si>
  <si>
    <t>System.Security.Cryptography.Csp</t>
  </si>
  <si>
    <t>System.Security.Cryptography.Encoding</t>
  </si>
  <si>
    <t>System.Security.Cryptography.Primitives</t>
  </si>
  <si>
    <t>System.Security.Cryptography.X509Certificates</t>
  </si>
  <si>
    <t>System.Security.Principal</t>
  </si>
  <si>
    <t>System.Security.SecureString</t>
  </si>
  <si>
    <t>System.Text.Encoding</t>
  </si>
  <si>
    <t>System.Text.Encoding.Extensions</t>
  </si>
  <si>
    <t>System.Text.RegularExpressions</t>
  </si>
  <si>
    <t>System.Threading</t>
  </si>
  <si>
    <t>System.Threading.Overlapped</t>
  </si>
  <si>
    <t>System.Threading.Tasks</t>
  </si>
  <si>
    <t>System.Threading.Tasks.Parallel</t>
  </si>
  <si>
    <t>System.Threading.Thread</t>
  </si>
  <si>
    <t>System.Threading.ThreadPool</t>
  </si>
  <si>
    <t>System.Threading.Timer</t>
  </si>
  <si>
    <t>System.Xml.ReaderWriter</t>
  </si>
  <si>
    <t>System.Xml.XDocument</t>
  </si>
  <si>
    <t>System.Xml.XmlDocument</t>
  </si>
  <si>
    <t>System.Xml.XmlSerializer</t>
  </si>
  <si>
    <t>System.Xml.XPath</t>
  </si>
  <si>
    <t>System.Xml.XPath.XDocument</t>
  </si>
  <si>
    <t>Microsoft.CodeAnalysis.CSharp</t>
  </si>
  <si>
    <t>Microsoft.CodeAnalysis.VisualBasic</t>
  </si>
  <si>
    <t>Microsoft.DiaSymReader.Native</t>
  </si>
  <si>
    <t>runtime.native.System.Security.Cryptography</t>
  </si>
  <si>
    <t>runtime.native.System.Security.Cryptography.OpenSsl</t>
  </si>
  <si>
    <t>System.Runtime.Loader</t>
  </si>
  <si>
    <t>NetCoreApp</t>
  </si>
  <si>
    <t>Package ID</t>
  </si>
  <si>
    <t>Already in Compat Pack</t>
  </si>
  <si>
    <t>Proposal</t>
  </si>
  <si>
    <t>Out</t>
  </si>
  <si>
    <t>NetStandard</t>
  </si>
  <si>
    <t>In .NET Standard</t>
  </si>
  <si>
    <t>In .NET Core</t>
  </si>
  <si>
    <t>In</t>
  </si>
  <si>
    <t>Already referenced</t>
  </si>
  <si>
    <t>Not relevant</t>
  </si>
  <si>
    <t>Implementation details</t>
  </si>
  <si>
    <t>Kind</t>
  </si>
  <si>
    <t>Package</t>
  </si>
  <si>
    <t>mscorlib</t>
  </si>
  <si>
    <t>netstandard</t>
  </si>
  <si>
    <t>System</t>
  </si>
  <si>
    <t>System.ComponentModel.Composition</t>
  </si>
  <si>
    <t>System.Core</t>
  </si>
  <si>
    <t>System.Data</t>
  </si>
  <si>
    <t>System.Drawing</t>
  </si>
  <si>
    <t>System.IO.Compression.FileSystem</t>
  </si>
  <si>
    <t>System.Net</t>
  </si>
  <si>
    <t>System.Numerics</t>
  </si>
  <si>
    <t>System.Runtime.Serialization</t>
  </si>
  <si>
    <t>System.ServiceModel.Web</t>
  </si>
  <si>
    <t>System.Transactions</t>
  </si>
  <si>
    <t>System.Web</t>
  </si>
  <si>
    <t>System.Windows</t>
  </si>
  <si>
    <t>System.Xml</t>
  </si>
  <si>
    <t>System.Xml.Linq</t>
  </si>
  <si>
    <t>System.Xml.Serialization</t>
  </si>
  <si>
    <t>Assembly</t>
  </si>
  <si>
    <t>Microsoft.Build</t>
  </si>
  <si>
    <t>Microsoft.Build.Engine</t>
  </si>
  <si>
    <t>Microsoft.Build.Framework</t>
  </si>
  <si>
    <t>Microsoft.Build.Tasks.Core</t>
  </si>
  <si>
    <t>Microsoft.Build.Utilities.Core</t>
  </si>
  <si>
    <t>System.Resources.ReaderWriter</t>
  </si>
  <si>
    <t>System.Resources.ResourceWriter</t>
  </si>
  <si>
    <t>System.Runtime.InteropServices.PInvoke</t>
  </si>
  <si>
    <t>System.Threading.ExecutionContext</t>
  </si>
  <si>
    <t>Link</t>
  </si>
  <si>
    <t>Package deprecated</t>
  </si>
  <si>
    <t>Cannot be referenced from .NET Standard due to ABI issues</t>
  </si>
  <si>
    <t>DEAD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</si>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</sst>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8" fillId="4" borderId="0" xfId="8"/>
    <xf numFmtId="0" fontId="7" fillId="3" borderId="0" xfId="7"/>
    <xf numFmtId="0" fontId="15" fillId="3" borderId="0" xfId="16" applyFill="1"/>
    <xf numFmtId="0" fontId="6" fillId="2" borderId="0" xfId="6"/>
    <xf numFmtId="0" fontId="18" fillId="3" borderId="0" xfId="42" applyFill="1"/>
    <xf numFmtId="0" fontId="18" fillId="2" borderId="0" xfId="42" applyFill="1"/>
    <xf numFmtId="0" fontId="18" fillId="4" borderId="0" xfId="42" applyFill="1"/>
    <xf numFmtId="0" fontId="6" fillId="2" borderId="0" xfId="6" applyNumberFormat="1"/>
    <xf numFmtId="0" fontId="15" fillId="3" borderId="0" xfId="16" applyNumberFormat="1" applyFill="1"/>
    <xf numFmtId="0" fontId="18" fillId="2" borderId="0" xfId="42" applyNumberFormat="1" applyFill="1"/>
    <xf numFmtId="0" fontId="7" fillId="3" borderId="0" xfId="7" applyNumberFormat="1"/>
    <xf numFmtId="0" fontId="18" fillId="3" borderId="0" xfId="42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3B283-C68E-46CC-B95D-DB98903354DD}" name="Table2" displayName="Table2" ref="A1:H146" totalsRowShown="0">
  <autoFilter ref="A1:H146" xr:uid="{C03AC452-CE41-4B7C-B8D0-42DCDB573E80}">
    <filterColumn colId="6">
      <filters>
        <filter val="In"/>
      </filters>
    </filterColumn>
  </autoFilter>
  <sortState ref="A2:H145">
    <sortCondition ref="A1:A145"/>
  </sortState>
  <tableColumns count="8">
    <tableColumn id="1" xr3:uid="{D4E83C8D-386B-44CB-9605-9CAD77E8E855}" name="Package ID"/>
    <tableColumn id="8" xr3:uid="{D0ED682F-BD33-44CA-8ADC-D0F34804C8D2}" name="Link" dataDxfId="3">
      <calculatedColumnFormula>HYPERLINK("https://nuget.org/packages/"&amp;Table2[[#This Row],[Package ID]],"NuGet")</calculatedColumnFormula>
    </tableColumn>
    <tableColumn id="2" xr3:uid="{AB44F9C3-B1FB-4DCB-8443-215D3BEAA238}" name="Already in Compat Pack" dataDxfId="2">
      <calculatedColumnFormula>IF(NOT(ISERROR(VLOOKUP(Table2[[#This Row],[Package ID]],CompatPack[],1,FALSE))),"Yes","No")</calculatedColumnFormula>
    </tableColumn>
    <tableColumn id="3" xr3:uid="{7A280694-2CFE-45DA-9794-CE39CEA009B7}" name="In .NET Core" dataDxfId="1">
      <calculatedColumnFormula>IF(OR(NOT(ISERROR(VLOOKUP(Table2[[#This Row],[Package ID]],NetCoreApp[],1,FALSE))), NOT(ISERROR(VLOOKUP(Table2[[#This Row],[Package ID]],NetStandard[],1,FALSE)))),"Yes","No")</calculatedColumnFormula>
    </tableColumn>
    <tableColumn id="4" xr3:uid="{83FBF06D-4C70-4AB9-9416-8B024D65BBFB}" name="In .NET Standard" dataDxfId="0">
      <calculatedColumnFormula>IF(NOT(ISERROR(VLOOKUP(Table2[[#This Row],[Package ID]],NetStandard[],1,FALSE))),"Yes","No")</calculatedColumnFormula>
    </tableColumn>
    <tableColumn id="7" xr3:uid="{B77A4A89-C1D5-4313-BCE4-A13C0AC9313E}" name="Windows Only"/>
    <tableColumn id="5" xr3:uid="{6CCCE019-2218-4C6F-910B-8306E953A60F}" name="Proposal"/>
    <tableColumn id="6" xr3:uid="{E798517E-07BF-49AD-ADB4-0F2C14FA7A25}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atPack" displayName="CompatPack" ref="A1:A26" totalsRowShown="0">
  <autoFilter ref="A1:A26" xr:uid="{00000000-0009-0000-0100-000003000000}"/>
  <sortState ref="A2:A25">
    <sortCondition ref="A1:A25"/>
  </sortState>
  <tableColumns count="1">
    <tableColumn id="1" xr3:uid="{00000000-0010-0000-0200-000001000000}" name="Compat pack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etCoreApp" displayName="NetCoreApp" ref="A1:A51" totalsRowShown="0">
  <autoFilter ref="A1:A51" xr:uid="{00000000-0009-0000-0100-000004000000}"/>
  <sortState ref="A2:A47">
    <sortCondition ref="A1:A47"/>
  </sortState>
  <tableColumns count="1">
    <tableColumn id="1" xr3:uid="{00000000-0010-0000-0300-000001000000}" name="NetCoreAp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795A6-34E1-47FD-8C0A-D190857FFB57}" name="NetStandard" displayName="NetStandard" ref="A1:B158" totalsRowShown="0">
  <autoFilter ref="A1:B158" xr:uid="{04AE6205-F3B7-4BB1-8FA5-76856AE83F7E}"/>
  <sortState ref="A2:B158">
    <sortCondition ref="A1:A158"/>
  </sortState>
  <tableColumns count="2">
    <tableColumn id="1" xr3:uid="{45BD6C42-5912-4E0E-BF5D-E5F4E00AF895}" name="NetStandard"/>
    <tableColumn id="2" xr3:uid="{BFF9BA5D-2EAA-4C51-928C-55492E3B9F5D}" name="Kin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9B1C-E12A-4CC0-8E3D-5574F3CAFD8D}">
  <dimension ref="A1:H146"/>
  <sheetViews>
    <sheetView tabSelected="1" workbookViewId="0">
      <selection activeCell="F126" sqref="F126"/>
    </sheetView>
  </sheetViews>
  <sheetFormatPr defaultRowHeight="15" x14ac:dyDescent="0.25"/>
  <cols>
    <col min="1" max="1" width="46" bestFit="1" customWidth="1"/>
    <col min="2" max="2" width="6.42578125" bestFit="1" customWidth="1"/>
    <col min="3" max="3" width="23.140625" customWidth="1"/>
    <col min="4" max="4" width="17.140625" bestFit="1" customWidth="1"/>
    <col min="5" max="5" width="17.140625" style="1" customWidth="1"/>
    <col min="6" max="6" width="15.28515625" bestFit="1" customWidth="1"/>
    <col min="7" max="7" width="22.140625" bestFit="1" customWidth="1"/>
    <col min="8" max="8" width="20.5703125" customWidth="1"/>
  </cols>
  <sheetData>
    <row r="1" spans="1:8" x14ac:dyDescent="0.25">
      <c r="A1" s="1" t="s">
        <v>158</v>
      </c>
      <c r="B1" s="1" t="s">
        <v>199</v>
      </c>
      <c r="C1" t="s">
        <v>159</v>
      </c>
      <c r="D1" t="s">
        <v>164</v>
      </c>
      <c r="E1" t="s">
        <v>163</v>
      </c>
      <c r="F1" s="1" t="s">
        <v>42</v>
      </c>
      <c r="G1" t="s">
        <v>160</v>
      </c>
      <c r="H1" t="s">
        <v>46</v>
      </c>
    </row>
    <row r="2" spans="1:8" x14ac:dyDescent="0.25">
      <c r="A2" s="5" t="s">
        <v>190</v>
      </c>
      <c r="B2" s="7" t="str">
        <f>HYPERLINK("https://nuget.org/packages/"&amp;Table2[[#This Row],[Package ID]],"NuGet")</f>
        <v>NuGet</v>
      </c>
      <c r="C2" s="9" t="str">
        <f>IF(NOT(ISERROR(VLOOKUP(Table2[[#This Row],[Package ID]],CompatPack[],1,FALSE))),"Yes","No")</f>
        <v>No</v>
      </c>
      <c r="D2" s="9" t="str">
        <f>IF(OR(NOT(ISERROR(VLOOKUP(Table2[[#This Row],[Package ID]],NetCoreApp[],1,FALSE))), NOT(ISERROR(VLOOKUP(Table2[[#This Row],[Package ID]],NetStandard[],1,FALSE)))),"Yes","No")</f>
        <v>No</v>
      </c>
      <c r="E2" s="9" t="str">
        <f>IF(NOT(ISERROR(VLOOKUP(Table2[[#This Row],[Package ID]],NetStandard[],1,FALSE))),"Yes","No")</f>
        <v>No</v>
      </c>
      <c r="F2" s="5"/>
      <c r="G2" s="5" t="s">
        <v>165</v>
      </c>
      <c r="H2" s="5"/>
    </row>
    <row r="3" spans="1:8" x14ac:dyDescent="0.25">
      <c r="A3" s="5" t="s">
        <v>191</v>
      </c>
      <c r="B3" s="7" t="str">
        <f>HYPERLINK("https://nuget.org/packages/"&amp;Table2[[#This Row],[Package ID]],"NuGet")</f>
        <v>NuGet</v>
      </c>
      <c r="C3" s="9" t="str">
        <f>IF(NOT(ISERROR(VLOOKUP(Table2[[#This Row],[Package ID]],CompatPack[],1,FALSE))),"Yes","No")</f>
        <v>No</v>
      </c>
      <c r="D3" s="9" t="str">
        <f>IF(OR(NOT(ISERROR(VLOOKUP(Table2[[#This Row],[Package ID]],NetCoreApp[],1,FALSE))), NOT(ISERROR(VLOOKUP(Table2[[#This Row],[Package ID]],NetStandard[],1,FALSE)))),"Yes","No")</f>
        <v>No</v>
      </c>
      <c r="E3" s="9" t="str">
        <f>IF(NOT(ISERROR(VLOOKUP(Table2[[#This Row],[Package ID]],NetStandard[],1,FALSE))),"Yes","No")</f>
        <v>No</v>
      </c>
      <c r="F3" s="5" t="s">
        <v>45</v>
      </c>
      <c r="G3" s="5" t="s">
        <v>165</v>
      </c>
      <c r="H3" s="5"/>
    </row>
    <row r="4" spans="1:8" x14ac:dyDescent="0.25">
      <c r="A4" s="5" t="s">
        <v>192</v>
      </c>
      <c r="B4" s="7" t="str">
        <f>HYPERLINK("https://nuget.org/packages/"&amp;Table2[[#This Row],[Package ID]],"NuGet")</f>
        <v>NuGet</v>
      </c>
      <c r="C4" s="9" t="str">
        <f>IF(NOT(ISERROR(VLOOKUP(Table2[[#This Row],[Package ID]],CompatPack[],1,FALSE))),"Yes","No")</f>
        <v>No</v>
      </c>
      <c r="D4" s="9" t="str">
        <f>IF(OR(NOT(ISERROR(VLOOKUP(Table2[[#This Row],[Package ID]],NetCoreApp[],1,FALSE))), NOT(ISERROR(VLOOKUP(Table2[[#This Row],[Package ID]],NetStandard[],1,FALSE)))),"Yes","No")</f>
        <v>No</v>
      </c>
      <c r="E4" s="9" t="str">
        <f>IF(NOT(ISERROR(VLOOKUP(Table2[[#This Row],[Package ID]],NetStandard[],1,FALSE))),"Yes","No")</f>
        <v>No</v>
      </c>
      <c r="F4" s="5"/>
      <c r="G4" s="5" t="s">
        <v>165</v>
      </c>
      <c r="H4" s="5"/>
    </row>
    <row r="5" spans="1:8" x14ac:dyDescent="0.25">
      <c r="A5" s="5" t="s">
        <v>193</v>
      </c>
      <c r="B5" s="7" t="str">
        <f>HYPERLINK("https://nuget.org/packages/"&amp;Table2[[#This Row],[Package ID]],"NuGet")</f>
        <v>NuGet</v>
      </c>
      <c r="C5" s="9" t="str">
        <f>IF(NOT(ISERROR(VLOOKUP(Table2[[#This Row],[Package ID]],CompatPack[],1,FALSE))),"Yes","No")</f>
        <v>No</v>
      </c>
      <c r="D5" s="9" t="str">
        <f>IF(OR(NOT(ISERROR(VLOOKUP(Table2[[#This Row],[Package ID]],NetCoreApp[],1,FALSE))), NOT(ISERROR(VLOOKUP(Table2[[#This Row],[Package ID]],NetStandard[],1,FALSE)))),"Yes","No")</f>
        <v>No</v>
      </c>
      <c r="E5" s="9" t="str">
        <f>IF(NOT(ISERROR(VLOOKUP(Table2[[#This Row],[Package ID]],NetStandard[],1,FALSE))),"Yes","No")</f>
        <v>No</v>
      </c>
      <c r="F5" s="5"/>
      <c r="G5" s="5" t="s">
        <v>165</v>
      </c>
      <c r="H5" s="5"/>
    </row>
    <row r="6" spans="1:8" x14ac:dyDescent="0.25">
      <c r="A6" s="5" t="s">
        <v>194</v>
      </c>
      <c r="B6" s="7" t="str">
        <f>HYPERLINK("https://nuget.org/packages/"&amp;Table2[[#This Row],[Package ID]],"NuGet")</f>
        <v>NuGet</v>
      </c>
      <c r="C6" s="9" t="str">
        <f>IF(NOT(ISERROR(VLOOKUP(Table2[[#This Row],[Package ID]],CompatPack[],1,FALSE))),"Yes","No")</f>
        <v>No</v>
      </c>
      <c r="D6" s="9" t="str">
        <f>IF(OR(NOT(ISERROR(VLOOKUP(Table2[[#This Row],[Package ID]],NetCoreApp[],1,FALSE))), NOT(ISERROR(VLOOKUP(Table2[[#This Row],[Package ID]],NetStandard[],1,FALSE)))),"Yes","No")</f>
        <v>No</v>
      </c>
      <c r="E6" s="9" t="str">
        <f>IF(NOT(ISERROR(VLOOKUP(Table2[[#This Row],[Package ID]],NetStandard[],1,FALSE))),"Yes","No")</f>
        <v>No</v>
      </c>
      <c r="F6" s="5"/>
      <c r="G6" s="5" t="s">
        <v>165</v>
      </c>
      <c r="H6" s="5"/>
    </row>
    <row r="7" spans="1:8" hidden="1" x14ac:dyDescent="0.25">
      <c r="A7" s="4" t="s">
        <v>47</v>
      </c>
      <c r="B7" s="6" t="str">
        <f>HYPERLINK("https://nuget.org/packages/"&amp;Table2[[#This Row],[Package ID]],"NuGet")</f>
        <v>NuGet</v>
      </c>
      <c r="C7" s="4" t="str">
        <f>IF(NOT(ISERROR(VLOOKUP(Table2[[#This Row],[Package ID]],CompatPack[],1,FALSE))),"Yes","No")</f>
        <v>No</v>
      </c>
      <c r="D7" s="4" t="str">
        <f>IF(OR(NOT(ISERROR(VLOOKUP(Table2[[#This Row],[Package ID]],NetCoreApp[],1,FALSE))), NOT(ISERROR(VLOOKUP(Table2[[#This Row],[Package ID]],NetStandard[],1,FALSE)))),"Yes","No")</f>
        <v>No</v>
      </c>
      <c r="E7" s="4" t="str">
        <f>IF(NOT(ISERROR(VLOOKUP(Table2[[#This Row],[Package ID]],NetStandard[],1,FALSE))),"Yes","No")</f>
        <v>No</v>
      </c>
      <c r="F7" s="4"/>
      <c r="G7" s="4" t="s">
        <v>161</v>
      </c>
      <c r="H7" s="4" t="s">
        <v>167</v>
      </c>
    </row>
    <row r="8" spans="1:8" hidden="1" x14ac:dyDescent="0.25">
      <c r="A8" s="3" t="s">
        <v>9</v>
      </c>
      <c r="B8" s="6" t="str">
        <f>HYPERLINK("https://nuget.org/packages/"&amp;Table2[[#This Row],[Package ID]],"NuGet")</f>
        <v>NuGet</v>
      </c>
      <c r="C8" s="3" t="str">
        <f>IF(NOT(ISERROR(VLOOKUP(Table2[[#This Row],[Package ID]],CompatPack[],1,FALSE))),"Yes","No")</f>
        <v>No</v>
      </c>
      <c r="D8" s="3" t="str">
        <f>IF(OR(NOT(ISERROR(VLOOKUP(Table2[[#This Row],[Package ID]],NetCoreApp[],1,FALSE))), NOT(ISERROR(VLOOKUP(Table2[[#This Row],[Package ID]],NetStandard[],1,FALSE)))),"Yes","No")</f>
        <v>Yes</v>
      </c>
      <c r="E8" s="3" t="str">
        <f>IF(NOT(ISERROR(VLOOKUP(Table2[[#This Row],[Package ID]],NetStandard[],1,FALSE))),"Yes","No")</f>
        <v>No</v>
      </c>
      <c r="F8" s="3"/>
      <c r="G8" s="3" t="s">
        <v>161</v>
      </c>
      <c r="H8" s="3" t="s">
        <v>166</v>
      </c>
    </row>
    <row r="9" spans="1:8" hidden="1" x14ac:dyDescent="0.25">
      <c r="A9" s="3" t="s">
        <v>36</v>
      </c>
      <c r="B9" s="6" t="str">
        <f>HYPERLINK("https://nuget.org/packages/"&amp;Table2[[#This Row],[Package ID]],"NuGet")</f>
        <v>NuGet</v>
      </c>
      <c r="C9" s="3" t="str">
        <f>IF(NOT(ISERROR(VLOOKUP(Table2[[#This Row],[Package ID]],CompatPack[],1,FALSE))),"Yes","No")</f>
        <v>No</v>
      </c>
      <c r="D9" s="3" t="str">
        <f>IF(OR(NOT(ISERROR(VLOOKUP(Table2[[#This Row],[Package ID]],NetCoreApp[],1,FALSE))), NOT(ISERROR(VLOOKUP(Table2[[#This Row],[Package ID]],NetStandard[],1,FALSE)))),"Yes","No")</f>
        <v>Yes</v>
      </c>
      <c r="E9" s="3" t="str">
        <f>IF(NOT(ISERROR(VLOOKUP(Table2[[#This Row],[Package ID]],NetStandard[],1,FALSE))),"Yes","No")</f>
        <v>No</v>
      </c>
      <c r="F9" s="3"/>
      <c r="G9" s="3" t="s">
        <v>161</v>
      </c>
      <c r="H9" s="3" t="s">
        <v>166</v>
      </c>
    </row>
    <row r="10" spans="1:8" hidden="1" x14ac:dyDescent="0.25">
      <c r="A10" s="3" t="s">
        <v>48</v>
      </c>
      <c r="B10" s="6" t="str">
        <f>HYPERLINK("https://nuget.org/packages/"&amp;Table2[[#This Row],[Package ID]],"NuGet")</f>
        <v>NuGet</v>
      </c>
      <c r="C10" s="3" t="str">
        <f>IF(NOT(ISERROR(VLOOKUP(Table2[[#This Row],[Package ID]],CompatPack[],1,FALSE))),"Yes","No")</f>
        <v>No</v>
      </c>
      <c r="D10" s="3" t="str">
        <f>IF(OR(NOT(ISERROR(VLOOKUP(Table2[[#This Row],[Package ID]],NetCoreApp[],1,FALSE))), NOT(ISERROR(VLOOKUP(Table2[[#This Row],[Package ID]],NetStandard[],1,FALSE)))),"Yes","No")</f>
        <v>Yes</v>
      </c>
      <c r="E10" s="3" t="str">
        <f>IF(NOT(ISERROR(VLOOKUP(Table2[[#This Row],[Package ID]],NetStandard[],1,FALSE))),"Yes","No")</f>
        <v>Yes</v>
      </c>
      <c r="F10" s="3"/>
      <c r="G10" s="3" t="s">
        <v>161</v>
      </c>
      <c r="H10" s="3" t="s">
        <v>166</v>
      </c>
    </row>
    <row r="11" spans="1:8" x14ac:dyDescent="0.25">
      <c r="A11" s="5" t="s">
        <v>19</v>
      </c>
      <c r="B11" s="7" t="str">
        <f>HYPERLINK("https://nuget.org/packages/"&amp;Table2[[#This Row],[Package ID]],"NuGet")</f>
        <v>NuGet</v>
      </c>
      <c r="C11" s="5" t="str">
        <f>IF(NOT(ISERROR(VLOOKUP(Table2[[#This Row],[Package ID]],CompatPack[],1,FALSE))),"Yes","No")</f>
        <v>Yes</v>
      </c>
      <c r="D11" s="5" t="str">
        <f>IF(OR(NOT(ISERROR(VLOOKUP(Table2[[#This Row],[Package ID]],NetCoreApp[],1,FALSE))), NOT(ISERROR(VLOOKUP(Table2[[#This Row],[Package ID]],NetStandard[],1,FALSE)))),"Yes","No")</f>
        <v>No</v>
      </c>
      <c r="E11" s="5" t="str">
        <f>IF(NOT(ISERROR(VLOOKUP(Table2[[#This Row],[Package ID]],NetStandard[],1,FALSE))),"Yes","No")</f>
        <v>No</v>
      </c>
      <c r="F11" s="5" t="s">
        <v>45</v>
      </c>
      <c r="G11" s="5" t="s">
        <v>165</v>
      </c>
      <c r="H11" s="5"/>
    </row>
    <row r="12" spans="1:8" x14ac:dyDescent="0.25">
      <c r="A12" s="5" t="s">
        <v>37</v>
      </c>
      <c r="B12" s="7" t="str">
        <f>HYPERLINK("https://nuget.org/packages/"&amp;Table2[[#This Row],[Package ID]],"NuGet")</f>
        <v>NuGet</v>
      </c>
      <c r="C12" s="5" t="str">
        <f>IF(NOT(ISERROR(VLOOKUP(Table2[[#This Row],[Package ID]],CompatPack[],1,FALSE))),"Yes","No")</f>
        <v>Yes</v>
      </c>
      <c r="D12" s="5" t="str">
        <f>IF(OR(NOT(ISERROR(VLOOKUP(Table2[[#This Row],[Package ID]],NetCoreApp[],1,FALSE))), NOT(ISERROR(VLOOKUP(Table2[[#This Row],[Package ID]],NetStandard[],1,FALSE)))),"Yes","No")</f>
        <v>No</v>
      </c>
      <c r="E12" s="5" t="str">
        <f>IF(NOT(ISERROR(VLOOKUP(Table2[[#This Row],[Package ID]],NetStandard[],1,FALSE))),"Yes","No")</f>
        <v>No</v>
      </c>
      <c r="F12" s="5" t="s">
        <v>45</v>
      </c>
      <c r="G12" s="5" t="s">
        <v>165</v>
      </c>
      <c r="H12" s="5"/>
    </row>
    <row r="13" spans="1:8" hidden="1" x14ac:dyDescent="0.25">
      <c r="A13" s="3" t="s">
        <v>49</v>
      </c>
      <c r="B13" s="6" t="str">
        <f>HYPERLINK("https://nuget.org/packages/"&amp;Table2[[#This Row],[Package ID]],"NuGet")</f>
        <v>NuGet</v>
      </c>
      <c r="C13" s="3" t="str">
        <f>IF(NOT(ISERROR(VLOOKUP(Table2[[#This Row],[Package ID]],CompatPack[],1,FALSE))),"Yes","No")</f>
        <v>No</v>
      </c>
      <c r="D13" s="3" t="str">
        <f>IF(OR(NOT(ISERROR(VLOOKUP(Table2[[#This Row],[Package ID]],NetCoreApp[],1,FALSE))), NOT(ISERROR(VLOOKUP(Table2[[#This Row],[Package ID]],NetStandard[],1,FALSE)))),"Yes","No")</f>
        <v>Yes</v>
      </c>
      <c r="E13" s="3" t="str">
        <f>IF(NOT(ISERROR(VLOOKUP(Table2[[#This Row],[Package ID]],NetStandard[],1,FALSE))),"Yes","No")</f>
        <v>Yes</v>
      </c>
      <c r="F13" s="3"/>
      <c r="G13" s="3" t="s">
        <v>161</v>
      </c>
      <c r="H13" s="3" t="s">
        <v>166</v>
      </c>
    </row>
    <row r="14" spans="1:8" x14ac:dyDescent="0.25">
      <c r="A14" s="5" t="s">
        <v>38</v>
      </c>
      <c r="B14" s="7" t="str">
        <f>HYPERLINK("https://nuget.org/packages/"&amp;Table2[[#This Row],[Package ID]],"NuGet")</f>
        <v>NuGet</v>
      </c>
      <c r="C14" s="5" t="str">
        <f>IF(NOT(ISERROR(VLOOKUP(Table2[[#This Row],[Package ID]],CompatPack[],1,FALSE))),"Yes","No")</f>
        <v>Yes</v>
      </c>
      <c r="D14" s="5" t="str">
        <f>IF(OR(NOT(ISERROR(VLOOKUP(Table2[[#This Row],[Package ID]],NetCoreApp[],1,FALSE))), NOT(ISERROR(VLOOKUP(Table2[[#This Row],[Package ID]],NetStandard[],1,FALSE)))),"Yes","No")</f>
        <v>No</v>
      </c>
      <c r="E14" s="5" t="str">
        <f>IF(NOT(ISERROR(VLOOKUP(Table2[[#This Row],[Package ID]],NetStandard[],1,FALSE))),"Yes","No")</f>
        <v>No</v>
      </c>
      <c r="F14" s="5"/>
      <c r="G14" s="5" t="s">
        <v>165</v>
      </c>
      <c r="H14" s="5"/>
    </row>
    <row r="15" spans="1:8" hidden="1" x14ac:dyDescent="0.25">
      <c r="A15" s="3" t="s">
        <v>50</v>
      </c>
      <c r="B15" s="6" t="str">
        <f>HYPERLINK("https://nuget.org/packages/"&amp;Table2[[#This Row],[Package ID]],"NuGet")</f>
        <v>NuGet</v>
      </c>
      <c r="C15" s="3" t="str">
        <f>IF(NOT(ISERROR(VLOOKUP(Table2[[#This Row],[Package ID]],CompatPack[],1,FALSE))),"Yes","No")</f>
        <v>No</v>
      </c>
      <c r="D15" s="3" t="str">
        <f>IF(OR(NOT(ISERROR(VLOOKUP(Table2[[#This Row],[Package ID]],NetCoreApp[],1,FALSE))), NOT(ISERROR(VLOOKUP(Table2[[#This Row],[Package ID]],NetStandard[],1,FALSE)))),"Yes","No")</f>
        <v>Yes</v>
      </c>
      <c r="E15" s="3" t="str">
        <f>IF(NOT(ISERROR(VLOOKUP(Table2[[#This Row],[Package ID]],NetStandard[],1,FALSE))),"Yes","No")</f>
        <v>Yes</v>
      </c>
      <c r="F15" s="3"/>
      <c r="G15" s="3" t="s">
        <v>161</v>
      </c>
      <c r="H15" s="3" t="s">
        <v>166</v>
      </c>
    </row>
    <row r="16" spans="1:8" hidden="1" x14ac:dyDescent="0.25">
      <c r="A16" s="3" t="s">
        <v>51</v>
      </c>
      <c r="B16" s="6" t="str">
        <f>HYPERLINK("https://nuget.org/packages/"&amp;Table2[[#This Row],[Package ID]],"NuGet")</f>
        <v>NuGet</v>
      </c>
      <c r="C16" s="3" t="str">
        <f>IF(NOT(ISERROR(VLOOKUP(Table2[[#This Row],[Package ID]],CompatPack[],1,FALSE))),"Yes","No")</f>
        <v>No</v>
      </c>
      <c r="D16" s="3" t="str">
        <f>IF(OR(NOT(ISERROR(VLOOKUP(Table2[[#This Row],[Package ID]],NetCoreApp[],1,FALSE))), NOT(ISERROR(VLOOKUP(Table2[[#This Row],[Package ID]],NetStandard[],1,FALSE)))),"Yes","No")</f>
        <v>Yes</v>
      </c>
      <c r="E16" s="3" t="str">
        <f>IF(NOT(ISERROR(VLOOKUP(Table2[[#This Row],[Package ID]],NetStandard[],1,FALSE))),"Yes","No")</f>
        <v>Yes</v>
      </c>
      <c r="F16" s="3"/>
      <c r="G16" s="3" t="s">
        <v>161</v>
      </c>
      <c r="H16" s="3" t="s">
        <v>166</v>
      </c>
    </row>
    <row r="17" spans="1:8" hidden="1" x14ac:dyDescent="0.25">
      <c r="A17" s="3" t="s">
        <v>52</v>
      </c>
      <c r="B17" s="6" t="str">
        <f>HYPERLINK("https://nuget.org/packages/"&amp;Table2[[#This Row],[Package ID]],"NuGet")</f>
        <v>NuGet</v>
      </c>
      <c r="C17" s="3" t="str">
        <f>IF(NOT(ISERROR(VLOOKUP(Table2[[#This Row],[Package ID]],CompatPack[],1,FALSE))),"Yes","No")</f>
        <v>No</v>
      </c>
      <c r="D17" s="3" t="str">
        <f>IF(OR(NOT(ISERROR(VLOOKUP(Table2[[#This Row],[Package ID]],NetCoreApp[],1,FALSE))), NOT(ISERROR(VLOOKUP(Table2[[#This Row],[Package ID]],NetStandard[],1,FALSE)))),"Yes","No")</f>
        <v>Yes</v>
      </c>
      <c r="E17" s="3" t="str">
        <f>IF(NOT(ISERROR(VLOOKUP(Table2[[#This Row],[Package ID]],NetStandard[],1,FALSE))),"Yes","No")</f>
        <v>Yes</v>
      </c>
      <c r="F17" s="3"/>
      <c r="G17" s="3" t="s">
        <v>161</v>
      </c>
      <c r="H17" s="3" t="s">
        <v>166</v>
      </c>
    </row>
    <row r="18" spans="1:8" hidden="1" x14ac:dyDescent="0.25">
      <c r="A18" s="3" t="s">
        <v>53</v>
      </c>
      <c r="B18" s="6" t="str">
        <f>HYPERLINK("https://nuget.org/packages/"&amp;Table2[[#This Row],[Package ID]],"NuGet")</f>
        <v>NuGet</v>
      </c>
      <c r="C18" s="3" t="str">
        <f>IF(NOT(ISERROR(VLOOKUP(Table2[[#This Row],[Package ID]],CompatPack[],1,FALSE))),"Yes","No")</f>
        <v>No</v>
      </c>
      <c r="D18" s="3" t="str">
        <f>IF(OR(NOT(ISERROR(VLOOKUP(Table2[[#This Row],[Package ID]],NetCoreApp[],1,FALSE))), NOT(ISERROR(VLOOKUP(Table2[[#This Row],[Package ID]],NetStandard[],1,FALSE)))),"Yes","No")</f>
        <v>Yes</v>
      </c>
      <c r="E18" s="3" t="str">
        <f>IF(NOT(ISERROR(VLOOKUP(Table2[[#This Row],[Package ID]],NetStandard[],1,FALSE))),"Yes","No")</f>
        <v>Yes</v>
      </c>
      <c r="F18" s="3"/>
      <c r="G18" s="3" t="s">
        <v>161</v>
      </c>
      <c r="H18" s="3" t="s">
        <v>166</v>
      </c>
    </row>
    <row r="19" spans="1:8" hidden="1" x14ac:dyDescent="0.25">
      <c r="A19" s="3" t="s">
        <v>54</v>
      </c>
      <c r="B19" s="6" t="str">
        <f>HYPERLINK("https://nuget.org/packages/"&amp;Table2[[#This Row],[Package ID]],"NuGet")</f>
        <v>NuGet</v>
      </c>
      <c r="C19" s="3" t="str">
        <f>IF(NOT(ISERROR(VLOOKUP(Table2[[#This Row],[Package ID]],CompatPack[],1,FALSE))),"Yes","No")</f>
        <v>No</v>
      </c>
      <c r="D19" s="3" t="str">
        <f>IF(OR(NOT(ISERROR(VLOOKUP(Table2[[#This Row],[Package ID]],NetCoreApp[],1,FALSE))), NOT(ISERROR(VLOOKUP(Table2[[#This Row],[Package ID]],NetStandard[],1,FALSE)))),"Yes","No")</f>
        <v>Yes</v>
      </c>
      <c r="E19" s="3" t="str">
        <f>IF(NOT(ISERROR(VLOOKUP(Table2[[#This Row],[Package ID]],NetStandard[],1,FALSE))),"Yes","No")</f>
        <v>Yes</v>
      </c>
      <c r="F19" s="3"/>
      <c r="G19" s="3" t="s">
        <v>161</v>
      </c>
      <c r="H19" s="3" t="s">
        <v>166</v>
      </c>
    </row>
    <row r="20" spans="1:8" hidden="1" x14ac:dyDescent="0.25">
      <c r="A20" s="2" t="s">
        <v>29</v>
      </c>
      <c r="B20" s="8" t="str">
        <f>HYPERLINK("https://nuget.org/packages/"&amp;Table2[[#This Row],[Package ID]],"NuGet")</f>
        <v>NuGet</v>
      </c>
      <c r="C20" s="2" t="str">
        <f>IF(NOT(ISERROR(VLOOKUP(Table2[[#This Row],[Package ID]],CompatPack[],1,FALSE))),"Yes","No")</f>
        <v>No</v>
      </c>
      <c r="D20" s="2" t="str">
        <f>IF(OR(NOT(ISERROR(VLOOKUP(Table2[[#This Row],[Package ID]],NetCoreApp[],1,FALSE))), NOT(ISERROR(VLOOKUP(Table2[[#This Row],[Package ID]],NetStandard[],1,FALSE)))),"Yes","No")</f>
        <v>Yes</v>
      </c>
      <c r="E20" s="2" t="str">
        <f>IF(NOT(ISERROR(VLOOKUP(Table2[[#This Row],[Package ID]],NetStandard[],1,FALSE))),"Yes","No")</f>
        <v>No</v>
      </c>
      <c r="F20" s="2"/>
      <c r="G20" s="2" t="s">
        <v>161</v>
      </c>
      <c r="H20" s="2" t="s">
        <v>166</v>
      </c>
    </row>
    <row r="21" spans="1:8" hidden="1" x14ac:dyDescent="0.25">
      <c r="A21" s="3" t="s">
        <v>55</v>
      </c>
      <c r="B21" s="6" t="str">
        <f>HYPERLINK("https://nuget.org/packages/"&amp;Table2[[#This Row],[Package ID]],"NuGet")</f>
        <v>NuGet</v>
      </c>
      <c r="C21" s="3" t="str">
        <f>IF(NOT(ISERROR(VLOOKUP(Table2[[#This Row],[Package ID]],CompatPack[],1,FALSE))),"Yes","No")</f>
        <v>No</v>
      </c>
      <c r="D21" s="3" t="str">
        <f>IF(OR(NOT(ISERROR(VLOOKUP(Table2[[#This Row],[Package ID]],NetCoreApp[],1,FALSE))), NOT(ISERROR(VLOOKUP(Table2[[#This Row],[Package ID]],NetStandard[],1,FALSE)))),"Yes","No")</f>
        <v>Yes</v>
      </c>
      <c r="E21" s="3" t="str">
        <f>IF(NOT(ISERROR(VLOOKUP(Table2[[#This Row],[Package ID]],NetStandard[],1,FALSE))),"Yes","No")</f>
        <v>Yes</v>
      </c>
      <c r="F21" s="3"/>
      <c r="G21" s="3" t="s">
        <v>161</v>
      </c>
      <c r="H21" s="3" t="s">
        <v>166</v>
      </c>
    </row>
    <row r="22" spans="1:8" hidden="1" x14ac:dyDescent="0.25">
      <c r="A22" s="3" t="s">
        <v>56</v>
      </c>
      <c r="B22" s="6" t="str">
        <f>HYPERLINK("https://nuget.org/packages/"&amp;Table2[[#This Row],[Package ID]],"NuGet")</f>
        <v>NuGet</v>
      </c>
      <c r="C22" s="3" t="str">
        <f>IF(NOT(ISERROR(VLOOKUP(Table2[[#This Row],[Package ID]],CompatPack[],1,FALSE))),"Yes","No")</f>
        <v>No</v>
      </c>
      <c r="D22" s="3" t="str">
        <f>IF(OR(NOT(ISERROR(VLOOKUP(Table2[[#This Row],[Package ID]],NetCoreApp[],1,FALSE))), NOT(ISERROR(VLOOKUP(Table2[[#This Row],[Package ID]],NetStandard[],1,FALSE)))),"Yes","No")</f>
        <v>Yes</v>
      </c>
      <c r="E22" s="3" t="str">
        <f>IF(NOT(ISERROR(VLOOKUP(Table2[[#This Row],[Package ID]],NetStandard[],1,FALSE))),"Yes","No")</f>
        <v>Yes</v>
      </c>
      <c r="F22" s="3"/>
      <c r="G22" s="3" t="s">
        <v>161</v>
      </c>
      <c r="H22" s="3" t="s">
        <v>166</v>
      </c>
    </row>
    <row r="23" spans="1:8" hidden="1" x14ac:dyDescent="0.25">
      <c r="A23" s="3" t="s">
        <v>57</v>
      </c>
      <c r="B23" s="6" t="str">
        <f>HYPERLINK("https://nuget.org/packages/"&amp;Table2[[#This Row],[Package ID]],"NuGet")</f>
        <v>NuGet</v>
      </c>
      <c r="C23" s="3" t="str">
        <f>IF(NOT(ISERROR(VLOOKUP(Table2[[#This Row],[Package ID]],CompatPack[],1,FALSE))),"Yes","No")</f>
        <v>No</v>
      </c>
      <c r="D23" s="3" t="str">
        <f>IF(OR(NOT(ISERROR(VLOOKUP(Table2[[#This Row],[Package ID]],NetCoreApp[],1,FALSE))), NOT(ISERROR(VLOOKUP(Table2[[#This Row],[Package ID]],NetStandard[],1,FALSE)))),"Yes","No")</f>
        <v>Yes</v>
      </c>
      <c r="E23" s="3" t="str">
        <f>IF(NOT(ISERROR(VLOOKUP(Table2[[#This Row],[Package ID]],NetStandard[],1,FALSE))),"Yes","No")</f>
        <v>Yes</v>
      </c>
      <c r="F23" s="3"/>
      <c r="G23" s="3" t="s">
        <v>161</v>
      </c>
      <c r="H23" s="3" t="s">
        <v>166</v>
      </c>
    </row>
    <row r="24" spans="1:8" x14ac:dyDescent="0.25">
      <c r="A24" s="5" t="s">
        <v>32</v>
      </c>
      <c r="B24" s="7" t="str">
        <f>HYPERLINK("https://nuget.org/packages/"&amp;Table2[[#This Row],[Package ID]],"NuGet")</f>
        <v>NuGet</v>
      </c>
      <c r="C24" s="5" t="str">
        <f>IF(NOT(ISERROR(VLOOKUP(Table2[[#This Row],[Package ID]],CompatPack[],1,FALSE))),"Yes","No")</f>
        <v>Yes</v>
      </c>
      <c r="D24" s="5" t="str">
        <f>IF(OR(NOT(ISERROR(VLOOKUP(Table2[[#This Row],[Package ID]],NetCoreApp[],1,FALSE))), NOT(ISERROR(VLOOKUP(Table2[[#This Row],[Package ID]],NetStandard[],1,FALSE)))),"Yes","No")</f>
        <v>No</v>
      </c>
      <c r="E24" s="5" t="str">
        <f>IF(NOT(ISERROR(VLOOKUP(Table2[[#This Row],[Package ID]],NetStandard[],1,FALSE))),"Yes","No")</f>
        <v>No</v>
      </c>
      <c r="F24" s="5"/>
      <c r="G24" s="5" t="s">
        <v>165</v>
      </c>
      <c r="H24" s="5"/>
    </row>
    <row r="25" spans="1:8" hidden="1" x14ac:dyDescent="0.25">
      <c r="A25" s="3" t="s">
        <v>58</v>
      </c>
      <c r="B25" s="6" t="str">
        <f>HYPERLINK("https://nuget.org/packages/"&amp;Table2[[#This Row],[Package ID]],"NuGet")</f>
        <v>NuGet</v>
      </c>
      <c r="C25" s="3" t="str">
        <f>IF(NOT(ISERROR(VLOOKUP(Table2[[#This Row],[Package ID]],CompatPack[],1,FALSE))),"Yes","No")</f>
        <v>No</v>
      </c>
      <c r="D25" s="3" t="str">
        <f>IF(OR(NOT(ISERROR(VLOOKUP(Table2[[#This Row],[Package ID]],NetCoreApp[],1,FALSE))), NOT(ISERROR(VLOOKUP(Table2[[#This Row],[Package ID]],NetStandard[],1,FALSE)))),"Yes","No")</f>
        <v>Yes</v>
      </c>
      <c r="E25" s="3" t="str">
        <f>IF(NOT(ISERROR(VLOOKUP(Table2[[#This Row],[Package ID]],NetStandard[],1,FALSE))),"Yes","No")</f>
        <v>Yes</v>
      </c>
      <c r="F25" s="3"/>
      <c r="G25" s="3" t="s">
        <v>161</v>
      </c>
      <c r="H25" s="3" t="s">
        <v>166</v>
      </c>
    </row>
    <row r="26" spans="1:8" hidden="1" x14ac:dyDescent="0.25">
      <c r="A26" s="3" t="s">
        <v>59</v>
      </c>
      <c r="B26" s="6" t="str">
        <f>HYPERLINK("https://nuget.org/packages/"&amp;Table2[[#This Row],[Package ID]],"NuGet")</f>
        <v>NuGet</v>
      </c>
      <c r="C26" s="3" t="str">
        <f>IF(NOT(ISERROR(VLOOKUP(Table2[[#This Row],[Package ID]],CompatPack[],1,FALSE))),"Yes","No")</f>
        <v>No</v>
      </c>
      <c r="D26" s="3" t="str">
        <f>IF(OR(NOT(ISERROR(VLOOKUP(Table2[[#This Row],[Package ID]],NetCoreApp[],1,FALSE))), NOT(ISERROR(VLOOKUP(Table2[[#This Row],[Package ID]],NetStandard[],1,FALSE)))),"Yes","No")</f>
        <v>Yes</v>
      </c>
      <c r="E26" s="3" t="str">
        <f>IF(NOT(ISERROR(VLOOKUP(Table2[[#This Row],[Package ID]],NetStandard[],1,FALSE))),"Yes","No")</f>
        <v>Yes</v>
      </c>
      <c r="F26" s="3"/>
      <c r="G26" s="3" t="s">
        <v>161</v>
      </c>
      <c r="H26" s="3" t="s">
        <v>166</v>
      </c>
    </row>
    <row r="27" spans="1:8" x14ac:dyDescent="0.25">
      <c r="A27" s="5" t="s">
        <v>24</v>
      </c>
      <c r="B27" s="7" t="str">
        <f>HYPERLINK("https://nuget.org/packages/"&amp;Table2[[#This Row],[Package ID]],"NuGet")</f>
        <v>NuGet</v>
      </c>
      <c r="C27" s="5" t="str">
        <f>IF(NOT(ISERROR(VLOOKUP(Table2[[#This Row],[Package ID]],CompatPack[],1,FALSE))),"Yes","No")</f>
        <v>Yes</v>
      </c>
      <c r="D27" s="5" t="str">
        <f>IF(OR(NOT(ISERROR(VLOOKUP(Table2[[#This Row],[Package ID]],NetCoreApp[],1,FALSE))), NOT(ISERROR(VLOOKUP(Table2[[#This Row],[Package ID]],NetStandard[],1,FALSE)))),"Yes","No")</f>
        <v>No</v>
      </c>
      <c r="E27" s="5" t="str">
        <f>IF(NOT(ISERROR(VLOOKUP(Table2[[#This Row],[Package ID]],NetStandard[],1,FALSE))),"Yes","No")</f>
        <v>No</v>
      </c>
      <c r="F27" s="5"/>
      <c r="G27" s="5" t="s">
        <v>165</v>
      </c>
      <c r="H27" s="5"/>
    </row>
    <row r="28" spans="1:8" hidden="1" x14ac:dyDescent="0.25">
      <c r="A28" s="3" t="s">
        <v>60</v>
      </c>
      <c r="B28" s="6" t="str">
        <f>HYPERLINK("https://nuget.org/packages/"&amp;Table2[[#This Row],[Package ID]],"NuGet")</f>
        <v>NuGet</v>
      </c>
      <c r="C28" s="3" t="str">
        <f>IF(NOT(ISERROR(VLOOKUP(Table2[[#This Row],[Package ID]],CompatPack[],1,FALSE))),"Yes","No")</f>
        <v>No</v>
      </c>
      <c r="D28" s="3" t="str">
        <f>IF(OR(NOT(ISERROR(VLOOKUP(Table2[[#This Row],[Package ID]],NetCoreApp[],1,FALSE))), NOT(ISERROR(VLOOKUP(Table2[[#This Row],[Package ID]],NetStandard[],1,FALSE)))),"Yes","No")</f>
        <v>Yes</v>
      </c>
      <c r="E28" s="3" t="str">
        <f>IF(NOT(ISERROR(VLOOKUP(Table2[[#This Row],[Package ID]],NetStandard[],1,FALSE))),"Yes","No")</f>
        <v>Yes</v>
      </c>
      <c r="F28" s="3"/>
      <c r="G28" s="3" t="s">
        <v>161</v>
      </c>
      <c r="H28" s="3" t="s">
        <v>166</v>
      </c>
    </row>
    <row r="29" spans="1:8" hidden="1" x14ac:dyDescent="0.25">
      <c r="A29" s="3" t="s">
        <v>61</v>
      </c>
      <c r="B29" s="6" t="str">
        <f>HYPERLINK("https://nuget.org/packages/"&amp;Table2[[#This Row],[Package ID]],"NuGet")</f>
        <v>NuGet</v>
      </c>
      <c r="C29" s="3" t="str">
        <f>IF(NOT(ISERROR(VLOOKUP(Table2[[#This Row],[Package ID]],CompatPack[],1,FALSE))),"Yes","No")</f>
        <v>No</v>
      </c>
      <c r="D29" s="3" t="str">
        <f>IF(OR(NOT(ISERROR(VLOOKUP(Table2[[#This Row],[Package ID]],NetCoreApp[],1,FALSE))), NOT(ISERROR(VLOOKUP(Table2[[#This Row],[Package ID]],NetStandard[],1,FALSE)))),"Yes","No")</f>
        <v>Yes</v>
      </c>
      <c r="E29" s="3" t="str">
        <f>IF(NOT(ISERROR(VLOOKUP(Table2[[#This Row],[Package ID]],NetStandard[],1,FALSE))),"Yes","No")</f>
        <v>Yes</v>
      </c>
      <c r="F29" s="3"/>
      <c r="G29" s="3" t="s">
        <v>161</v>
      </c>
      <c r="H29" s="3" t="s">
        <v>166</v>
      </c>
    </row>
    <row r="30" spans="1:8" hidden="1" x14ac:dyDescent="0.25">
      <c r="A30" s="3" t="s">
        <v>62</v>
      </c>
      <c r="B30" s="6" t="str">
        <f>HYPERLINK("https://nuget.org/packages/"&amp;Table2[[#This Row],[Package ID]],"NuGet")</f>
        <v>NuGet</v>
      </c>
      <c r="C30" s="3" t="str">
        <f>IF(NOT(ISERROR(VLOOKUP(Table2[[#This Row],[Package ID]],CompatPack[],1,FALSE))),"Yes","No")</f>
        <v>No</v>
      </c>
      <c r="D30" s="3" t="str">
        <f>IF(OR(NOT(ISERROR(VLOOKUP(Table2[[#This Row],[Package ID]],NetCoreApp[],1,FALSE))), NOT(ISERROR(VLOOKUP(Table2[[#This Row],[Package ID]],NetStandard[],1,FALSE)))),"Yes","No")</f>
        <v>Yes</v>
      </c>
      <c r="E30" s="3" t="str">
        <f>IF(NOT(ISERROR(VLOOKUP(Table2[[#This Row],[Package ID]],NetStandard[],1,FALSE))),"Yes","No")</f>
        <v>Yes</v>
      </c>
      <c r="F30" s="3"/>
      <c r="G30" s="3" t="s">
        <v>161</v>
      </c>
      <c r="H30" s="3" t="s">
        <v>166</v>
      </c>
    </row>
    <row r="31" spans="1:8" hidden="1" x14ac:dyDescent="0.25">
      <c r="A31" s="3" t="s">
        <v>63</v>
      </c>
      <c r="B31" s="6" t="str">
        <f>HYPERLINK("https://nuget.org/packages/"&amp;Table2[[#This Row],[Package ID]],"NuGet")</f>
        <v>NuGet</v>
      </c>
      <c r="C31" s="3" t="str">
        <f>IF(NOT(ISERROR(VLOOKUP(Table2[[#This Row],[Package ID]],CompatPack[],1,FALSE))),"Yes","No")</f>
        <v>No</v>
      </c>
      <c r="D31" s="3" t="str">
        <f>IF(OR(NOT(ISERROR(VLOOKUP(Table2[[#This Row],[Package ID]],NetCoreApp[],1,FALSE))), NOT(ISERROR(VLOOKUP(Table2[[#This Row],[Package ID]],NetStandard[],1,FALSE)))),"Yes","No")</f>
        <v>Yes</v>
      </c>
      <c r="E31" s="3" t="str">
        <f>IF(NOT(ISERROR(VLOOKUP(Table2[[#This Row],[Package ID]],NetStandard[],1,FALSE))),"Yes","No")</f>
        <v>Yes</v>
      </c>
      <c r="F31" s="3"/>
      <c r="G31" s="3" t="s">
        <v>161</v>
      </c>
      <c r="H31" s="3" t="s">
        <v>166</v>
      </c>
    </row>
    <row r="32" spans="1:8" hidden="1" x14ac:dyDescent="0.25">
      <c r="A32" s="3" t="s">
        <v>64</v>
      </c>
      <c r="B32" s="6" t="str">
        <f>HYPERLINK("https://nuget.org/packages/"&amp;Table2[[#This Row],[Package ID]],"NuGet")</f>
        <v>NuGet</v>
      </c>
      <c r="C32" s="3" t="str">
        <f>IF(NOT(ISERROR(VLOOKUP(Table2[[#This Row],[Package ID]],CompatPack[],1,FALSE))),"Yes","No")</f>
        <v>No</v>
      </c>
      <c r="D32" s="3" t="str">
        <f>IF(OR(NOT(ISERROR(VLOOKUP(Table2[[#This Row],[Package ID]],NetCoreApp[],1,FALSE))), NOT(ISERROR(VLOOKUP(Table2[[#This Row],[Package ID]],NetStandard[],1,FALSE)))),"Yes","No")</f>
        <v>Yes</v>
      </c>
      <c r="E32" s="3" t="str">
        <f>IF(NOT(ISERROR(VLOOKUP(Table2[[#This Row],[Package ID]],NetStandard[],1,FALSE))),"Yes","No")</f>
        <v>Yes</v>
      </c>
      <c r="F32" s="3"/>
      <c r="G32" s="3" t="s">
        <v>161</v>
      </c>
      <c r="H32" s="3" t="s">
        <v>166</v>
      </c>
    </row>
    <row r="33" spans="1:8" hidden="1" x14ac:dyDescent="0.25">
      <c r="A33" s="3" t="s">
        <v>65</v>
      </c>
      <c r="B33" s="6" t="str">
        <f>HYPERLINK("https://nuget.org/packages/"&amp;Table2[[#This Row],[Package ID]],"NuGet")</f>
        <v>NuGet</v>
      </c>
      <c r="C33" s="3" t="str">
        <f>IF(NOT(ISERROR(VLOOKUP(Table2[[#This Row],[Package ID]],CompatPack[],1,FALSE))),"Yes","No")</f>
        <v>No</v>
      </c>
      <c r="D33" s="3" t="str">
        <f>IF(OR(NOT(ISERROR(VLOOKUP(Table2[[#This Row],[Package ID]],NetCoreApp[],1,FALSE))), NOT(ISERROR(VLOOKUP(Table2[[#This Row],[Package ID]],NetStandard[],1,FALSE)))),"Yes","No")</f>
        <v>Yes</v>
      </c>
      <c r="E33" s="3" t="str">
        <f>IF(NOT(ISERROR(VLOOKUP(Table2[[#This Row],[Package ID]],NetStandard[],1,FALSE))),"Yes","No")</f>
        <v>Yes</v>
      </c>
      <c r="F33" s="3"/>
      <c r="G33" s="3" t="s">
        <v>161</v>
      </c>
      <c r="H33" s="3" t="s">
        <v>166</v>
      </c>
    </row>
    <row r="34" spans="1:8" hidden="1" x14ac:dyDescent="0.25">
      <c r="A34" s="3" t="s">
        <v>66</v>
      </c>
      <c r="B34" s="6" t="str">
        <f>HYPERLINK("https://nuget.org/packages/"&amp;Table2[[#This Row],[Package ID]],"NuGet")</f>
        <v>NuGet</v>
      </c>
      <c r="C34" s="3" t="str">
        <f>IF(NOT(ISERROR(VLOOKUP(Table2[[#This Row],[Package ID]],CompatPack[],1,FALSE))),"Yes","No")</f>
        <v>No</v>
      </c>
      <c r="D34" s="3" t="str">
        <f>IF(OR(NOT(ISERROR(VLOOKUP(Table2[[#This Row],[Package ID]],NetCoreApp[],1,FALSE))), NOT(ISERROR(VLOOKUP(Table2[[#This Row],[Package ID]],NetStandard[],1,FALSE)))),"Yes","No")</f>
        <v>Yes</v>
      </c>
      <c r="E34" s="3" t="str">
        <f>IF(NOT(ISERROR(VLOOKUP(Table2[[#This Row],[Package ID]],NetStandard[],1,FALSE))),"Yes","No")</f>
        <v>Yes</v>
      </c>
      <c r="F34" s="3"/>
      <c r="G34" s="3" t="s">
        <v>161</v>
      </c>
      <c r="H34" s="3" t="s">
        <v>166</v>
      </c>
    </row>
    <row r="35" spans="1:8" hidden="1" x14ac:dyDescent="0.25">
      <c r="A35" s="3" t="s">
        <v>67</v>
      </c>
      <c r="B35" s="6" t="str">
        <f>HYPERLINK("https://nuget.org/packages/"&amp;Table2[[#This Row],[Package ID]],"NuGet")</f>
        <v>NuGet</v>
      </c>
      <c r="C35" s="3" t="str">
        <f>IF(NOT(ISERROR(VLOOKUP(Table2[[#This Row],[Package ID]],CompatPack[],1,FALSE))),"Yes","No")</f>
        <v>No</v>
      </c>
      <c r="D35" s="3" t="str">
        <f>IF(OR(NOT(ISERROR(VLOOKUP(Table2[[#This Row],[Package ID]],NetCoreApp[],1,FALSE))), NOT(ISERROR(VLOOKUP(Table2[[#This Row],[Package ID]],NetStandard[],1,FALSE)))),"Yes","No")</f>
        <v>Yes</v>
      </c>
      <c r="E35" s="3" t="str">
        <f>IF(NOT(ISERROR(VLOOKUP(Table2[[#This Row],[Package ID]],NetStandard[],1,FALSE))),"Yes","No")</f>
        <v>Yes</v>
      </c>
      <c r="F35" s="3"/>
      <c r="G35" s="3" t="s">
        <v>161</v>
      </c>
      <c r="H35" s="3" t="s">
        <v>166</v>
      </c>
    </row>
    <row r="36" spans="1:8" hidden="1" x14ac:dyDescent="0.25">
      <c r="A36" s="3" t="s">
        <v>68</v>
      </c>
      <c r="B36" s="6" t="str">
        <f>HYPERLINK("https://nuget.org/packages/"&amp;Table2[[#This Row],[Package ID]],"NuGet")</f>
        <v>NuGet</v>
      </c>
      <c r="C36" s="3" t="str">
        <f>IF(NOT(ISERROR(VLOOKUP(Table2[[#This Row],[Package ID]],CompatPack[],1,FALSE))),"Yes","No")</f>
        <v>No</v>
      </c>
      <c r="D36" s="3" t="str">
        <f>IF(OR(NOT(ISERROR(VLOOKUP(Table2[[#This Row],[Package ID]],NetCoreApp[],1,FALSE))), NOT(ISERROR(VLOOKUP(Table2[[#This Row],[Package ID]],NetStandard[],1,FALSE)))),"Yes","No")</f>
        <v>Yes</v>
      </c>
      <c r="E36" s="3" t="str">
        <f>IF(NOT(ISERROR(VLOOKUP(Table2[[#This Row],[Package ID]],NetStandard[],1,FALSE))),"Yes","No")</f>
        <v>Yes</v>
      </c>
      <c r="F36" s="3"/>
      <c r="G36" s="3" t="s">
        <v>161</v>
      </c>
      <c r="H36" s="3" t="s">
        <v>166</v>
      </c>
    </row>
    <row r="37" spans="1:8" x14ac:dyDescent="0.25">
      <c r="A37" s="5" t="s">
        <v>44</v>
      </c>
      <c r="B37" s="11" t="str">
        <f>HYPERLINK("https://nuget.org/packages/"&amp;Table2[[#This Row],[Package ID]],"NuGet")</f>
        <v>NuGet</v>
      </c>
      <c r="C37" s="9" t="str">
        <f>IF(NOT(ISERROR(VLOOKUP(Table2[[#This Row],[Package ID]],CompatPack[],1,FALSE))),"Yes","No")</f>
        <v>Yes</v>
      </c>
      <c r="D37" s="9" t="str">
        <f>IF(OR(NOT(ISERROR(VLOOKUP(Table2[[#This Row],[Package ID]],NetCoreApp[],1,FALSE))), NOT(ISERROR(VLOOKUP(Table2[[#This Row],[Package ID]],NetStandard[],1,FALSE)))),"Yes","No")</f>
        <v>No</v>
      </c>
      <c r="E37" s="9" t="str">
        <f>IF(NOT(ISERROR(VLOOKUP(Table2[[#This Row],[Package ID]],NetStandard[],1,FALSE))),"Yes","No")</f>
        <v>No</v>
      </c>
      <c r="F37" s="5" t="s">
        <v>203</v>
      </c>
      <c r="G37" s="5" t="s">
        <v>165</v>
      </c>
      <c r="H37" s="5"/>
    </row>
    <row r="38" spans="1:8" hidden="1" x14ac:dyDescent="0.25">
      <c r="A38" s="3" t="s">
        <v>69</v>
      </c>
      <c r="B38" s="6" t="str">
        <f>HYPERLINK("https://nuget.org/packages/"&amp;Table2[[#This Row],[Package ID]],"NuGet")</f>
        <v>NuGet</v>
      </c>
      <c r="C38" s="3" t="str">
        <f>IF(NOT(ISERROR(VLOOKUP(Table2[[#This Row],[Package ID]],CompatPack[],1,FALSE))),"Yes","No")</f>
        <v>No</v>
      </c>
      <c r="D38" s="3" t="str">
        <f>IF(OR(NOT(ISERROR(VLOOKUP(Table2[[#This Row],[Package ID]],NetCoreApp[],1,FALSE))), NOT(ISERROR(VLOOKUP(Table2[[#This Row],[Package ID]],NetStandard[],1,FALSE)))),"Yes","No")</f>
        <v>Yes</v>
      </c>
      <c r="E38" s="3" t="str">
        <f>IF(NOT(ISERROR(VLOOKUP(Table2[[#This Row],[Package ID]],NetStandard[],1,FALSE))),"Yes","No")</f>
        <v>Yes</v>
      </c>
      <c r="F38" s="3"/>
      <c r="G38" s="3" t="s">
        <v>161</v>
      </c>
      <c r="H38" s="3" t="s">
        <v>166</v>
      </c>
    </row>
    <row r="39" spans="1:8" hidden="1" x14ac:dyDescent="0.25">
      <c r="A39" s="3" t="s">
        <v>70</v>
      </c>
      <c r="B39" s="6" t="str">
        <f>HYPERLINK("https://nuget.org/packages/"&amp;Table2[[#This Row],[Package ID]],"NuGet")</f>
        <v>NuGet</v>
      </c>
      <c r="C39" s="3" t="str">
        <f>IF(NOT(ISERROR(VLOOKUP(Table2[[#This Row],[Package ID]],CompatPack[],1,FALSE))),"Yes","No")</f>
        <v>No</v>
      </c>
      <c r="D39" s="3" t="str">
        <f>IF(OR(NOT(ISERROR(VLOOKUP(Table2[[#This Row],[Package ID]],NetCoreApp[],1,FALSE))), NOT(ISERROR(VLOOKUP(Table2[[#This Row],[Package ID]],NetStandard[],1,FALSE)))),"Yes","No")</f>
        <v>Yes</v>
      </c>
      <c r="E39" s="3" t="str">
        <f>IF(NOT(ISERROR(VLOOKUP(Table2[[#This Row],[Package ID]],NetStandard[],1,FALSE))),"Yes","No")</f>
        <v>Yes</v>
      </c>
      <c r="F39" s="3"/>
      <c r="G39" s="3" t="s">
        <v>161</v>
      </c>
      <c r="H39" s="3" t="s">
        <v>166</v>
      </c>
    </row>
    <row r="40" spans="1:8" hidden="1" x14ac:dyDescent="0.25">
      <c r="A40" s="3" t="s">
        <v>71</v>
      </c>
      <c r="B40" s="6" t="str">
        <f>HYPERLINK("https://nuget.org/packages/"&amp;Table2[[#This Row],[Package ID]],"NuGet")</f>
        <v>NuGet</v>
      </c>
      <c r="C40" s="3" t="str">
        <f>IF(NOT(ISERROR(VLOOKUP(Table2[[#This Row],[Package ID]],CompatPack[],1,FALSE))),"Yes","No")</f>
        <v>No</v>
      </c>
      <c r="D40" s="3" t="str">
        <f>IF(OR(NOT(ISERROR(VLOOKUP(Table2[[#This Row],[Package ID]],NetCoreApp[],1,FALSE))), NOT(ISERROR(VLOOKUP(Table2[[#This Row],[Package ID]],NetStandard[],1,FALSE)))),"Yes","No")</f>
        <v>Yes</v>
      </c>
      <c r="E40" s="3" t="str">
        <f>IF(NOT(ISERROR(VLOOKUP(Table2[[#This Row],[Package ID]],NetStandard[],1,FALSE))),"Yes","No")</f>
        <v>Yes</v>
      </c>
      <c r="F40" s="3"/>
      <c r="G40" s="3" t="s">
        <v>161</v>
      </c>
      <c r="H40" s="3" t="s">
        <v>166</v>
      </c>
    </row>
    <row r="41" spans="1:8" hidden="1" x14ac:dyDescent="0.25">
      <c r="A41" s="3" t="s">
        <v>72</v>
      </c>
      <c r="B41" s="6" t="str">
        <f>HYPERLINK("https://nuget.org/packages/"&amp;Table2[[#This Row],[Package ID]],"NuGet")</f>
        <v>NuGet</v>
      </c>
      <c r="C41" s="3" t="str">
        <f>IF(NOT(ISERROR(VLOOKUP(Table2[[#This Row],[Package ID]],CompatPack[],1,FALSE))),"Yes","No")</f>
        <v>No</v>
      </c>
      <c r="D41" s="3" t="str">
        <f>IF(OR(NOT(ISERROR(VLOOKUP(Table2[[#This Row],[Package ID]],NetCoreApp[],1,FALSE))), NOT(ISERROR(VLOOKUP(Table2[[#This Row],[Package ID]],NetStandard[],1,FALSE)))),"Yes","No")</f>
        <v>Yes</v>
      </c>
      <c r="E41" s="3" t="str">
        <f>IF(NOT(ISERROR(VLOOKUP(Table2[[#This Row],[Package ID]],NetStandard[],1,FALSE))),"Yes","No")</f>
        <v>Yes</v>
      </c>
      <c r="F41" s="3"/>
      <c r="G41" s="3" t="s">
        <v>161</v>
      </c>
      <c r="H41" s="3" t="s">
        <v>166</v>
      </c>
    </row>
    <row r="42" spans="1:8" hidden="1" x14ac:dyDescent="0.25">
      <c r="A42" s="3" t="s">
        <v>73</v>
      </c>
      <c r="B42" s="6" t="str">
        <f>HYPERLINK("https://nuget.org/packages/"&amp;Table2[[#This Row],[Package ID]],"NuGet")</f>
        <v>NuGet</v>
      </c>
      <c r="C42" s="3" t="str">
        <f>IF(NOT(ISERROR(VLOOKUP(Table2[[#This Row],[Package ID]],CompatPack[],1,FALSE))),"Yes","No")</f>
        <v>No</v>
      </c>
      <c r="D42" s="3" t="str">
        <f>IF(OR(NOT(ISERROR(VLOOKUP(Table2[[#This Row],[Package ID]],NetCoreApp[],1,FALSE))), NOT(ISERROR(VLOOKUP(Table2[[#This Row],[Package ID]],NetStandard[],1,FALSE)))),"Yes","No")</f>
        <v>Yes</v>
      </c>
      <c r="E42" s="3" t="str">
        <f>IF(NOT(ISERROR(VLOOKUP(Table2[[#This Row],[Package ID]],NetStandard[],1,FALSE))),"Yes","No")</f>
        <v>Yes</v>
      </c>
      <c r="F42" s="3"/>
      <c r="G42" s="3" t="s">
        <v>161</v>
      </c>
      <c r="H42" s="3" t="s">
        <v>166</v>
      </c>
    </row>
    <row r="43" spans="1:8" hidden="1" x14ac:dyDescent="0.25">
      <c r="A43" s="3" t="s">
        <v>74</v>
      </c>
      <c r="B43" s="6" t="str">
        <f>HYPERLINK("https://nuget.org/packages/"&amp;Table2[[#This Row],[Package ID]],"NuGet")</f>
        <v>NuGet</v>
      </c>
      <c r="C43" s="3" t="str">
        <f>IF(NOT(ISERROR(VLOOKUP(Table2[[#This Row],[Package ID]],CompatPack[],1,FALSE))),"Yes","No")</f>
        <v>No</v>
      </c>
      <c r="D43" s="3" t="str">
        <f>IF(OR(NOT(ISERROR(VLOOKUP(Table2[[#This Row],[Package ID]],NetCoreApp[],1,FALSE))), NOT(ISERROR(VLOOKUP(Table2[[#This Row],[Package ID]],NetStandard[],1,FALSE)))),"Yes","No")</f>
        <v>Yes</v>
      </c>
      <c r="E43" s="3" t="str">
        <f>IF(NOT(ISERROR(VLOOKUP(Table2[[#This Row],[Package ID]],NetStandard[],1,FALSE))),"Yes","No")</f>
        <v>Yes</v>
      </c>
      <c r="F43" s="3"/>
      <c r="G43" s="3" t="s">
        <v>161</v>
      </c>
      <c r="H43" s="3" t="s">
        <v>166</v>
      </c>
    </row>
    <row r="44" spans="1:8" hidden="1" x14ac:dyDescent="0.25">
      <c r="A44" s="3" t="s">
        <v>75</v>
      </c>
      <c r="B44" s="6" t="str">
        <f>HYPERLINK("https://nuget.org/packages/"&amp;Table2[[#This Row],[Package ID]],"NuGet")</f>
        <v>NuGet</v>
      </c>
      <c r="C44" s="3" t="str">
        <f>IF(NOT(ISERROR(VLOOKUP(Table2[[#This Row],[Package ID]],CompatPack[],1,FALSE))),"Yes","No")</f>
        <v>No</v>
      </c>
      <c r="D44" s="3" t="str">
        <f>IF(OR(NOT(ISERROR(VLOOKUP(Table2[[#This Row],[Package ID]],NetCoreApp[],1,FALSE))), NOT(ISERROR(VLOOKUP(Table2[[#This Row],[Package ID]],NetStandard[],1,FALSE)))),"Yes","No")</f>
        <v>Yes</v>
      </c>
      <c r="E44" s="3" t="str">
        <f>IF(NOT(ISERROR(VLOOKUP(Table2[[#This Row],[Package ID]],NetStandard[],1,FALSE))),"Yes","No")</f>
        <v>Yes</v>
      </c>
      <c r="F44" s="3"/>
      <c r="G44" s="3" t="s">
        <v>161</v>
      </c>
      <c r="H44" s="3" t="s">
        <v>166</v>
      </c>
    </row>
    <row r="45" spans="1:8" hidden="1" x14ac:dyDescent="0.25">
      <c r="A45" s="3" t="s">
        <v>76</v>
      </c>
      <c r="B45" s="6" t="str">
        <f>HYPERLINK("https://nuget.org/packages/"&amp;Table2[[#This Row],[Package ID]],"NuGet")</f>
        <v>NuGet</v>
      </c>
      <c r="C45" s="3" t="str">
        <f>IF(NOT(ISERROR(VLOOKUP(Table2[[#This Row],[Package ID]],CompatPack[],1,FALSE))),"Yes","No")</f>
        <v>No</v>
      </c>
      <c r="D45" s="3" t="str">
        <f>IF(OR(NOT(ISERROR(VLOOKUP(Table2[[#This Row],[Package ID]],NetCoreApp[],1,FALSE))), NOT(ISERROR(VLOOKUP(Table2[[#This Row],[Package ID]],NetStandard[],1,FALSE)))),"Yes","No")</f>
        <v>Yes</v>
      </c>
      <c r="E45" s="3" t="str">
        <f>IF(NOT(ISERROR(VLOOKUP(Table2[[#This Row],[Package ID]],NetStandard[],1,FALSE))),"Yes","No")</f>
        <v>Yes</v>
      </c>
      <c r="F45" s="3"/>
      <c r="G45" s="3" t="s">
        <v>161</v>
      </c>
      <c r="H45" s="3" t="s">
        <v>166</v>
      </c>
    </row>
    <row r="46" spans="1:8" hidden="1" x14ac:dyDescent="0.25">
      <c r="A46" s="3" t="s">
        <v>77</v>
      </c>
      <c r="B46" s="6" t="str">
        <f>HYPERLINK("https://nuget.org/packages/"&amp;Table2[[#This Row],[Package ID]],"NuGet")</f>
        <v>NuGet</v>
      </c>
      <c r="C46" s="3" t="str">
        <f>IF(NOT(ISERROR(VLOOKUP(Table2[[#This Row],[Package ID]],CompatPack[],1,FALSE))),"Yes","No")</f>
        <v>No</v>
      </c>
      <c r="D46" s="3" t="str">
        <f>IF(OR(NOT(ISERROR(VLOOKUP(Table2[[#This Row],[Package ID]],NetCoreApp[],1,FALSE))), NOT(ISERROR(VLOOKUP(Table2[[#This Row],[Package ID]],NetStandard[],1,FALSE)))),"Yes","No")</f>
        <v>Yes</v>
      </c>
      <c r="E46" s="3" t="str">
        <f>IF(NOT(ISERROR(VLOOKUP(Table2[[#This Row],[Package ID]],NetStandard[],1,FALSE))),"Yes","No")</f>
        <v>Yes</v>
      </c>
      <c r="F46" s="3"/>
      <c r="G46" s="3" t="s">
        <v>161</v>
      </c>
      <c r="H46" s="3" t="s">
        <v>166</v>
      </c>
    </row>
    <row r="47" spans="1:8" x14ac:dyDescent="0.25">
      <c r="A47" s="5" t="s">
        <v>30</v>
      </c>
      <c r="B47" s="7" t="str">
        <f>HYPERLINK("https://nuget.org/packages/"&amp;Table2[[#This Row],[Package ID]],"NuGet")</f>
        <v>NuGet</v>
      </c>
      <c r="C47" s="5" t="str">
        <f>IF(NOT(ISERROR(VLOOKUP(Table2[[#This Row],[Package ID]],CompatPack[],1,FALSE))),"Yes","No")</f>
        <v>Yes</v>
      </c>
      <c r="D47" s="5" t="str">
        <f>IF(OR(NOT(ISERROR(VLOOKUP(Table2[[#This Row],[Package ID]],NetCoreApp[],1,FALSE))), NOT(ISERROR(VLOOKUP(Table2[[#This Row],[Package ID]],NetStandard[],1,FALSE)))),"Yes","No")</f>
        <v>No</v>
      </c>
      <c r="E47" s="5" t="str">
        <f>IF(NOT(ISERROR(VLOOKUP(Table2[[#This Row],[Package ID]],NetStandard[],1,FALSE))),"Yes","No")</f>
        <v>No</v>
      </c>
      <c r="F47" s="5" t="s">
        <v>45</v>
      </c>
      <c r="G47" s="5" t="s">
        <v>165</v>
      </c>
      <c r="H47" s="5"/>
    </row>
    <row r="48" spans="1:8" hidden="1" x14ac:dyDescent="0.25">
      <c r="A48" s="3" t="s">
        <v>78</v>
      </c>
      <c r="B48" s="6" t="str">
        <f>HYPERLINK("https://nuget.org/packages/"&amp;Table2[[#This Row],[Package ID]],"NuGet")</f>
        <v>NuGet</v>
      </c>
      <c r="C48" s="3" t="str">
        <f>IF(NOT(ISERROR(VLOOKUP(Table2[[#This Row],[Package ID]],CompatPack[],1,FALSE))),"Yes","No")</f>
        <v>No</v>
      </c>
      <c r="D48" s="3" t="str">
        <f>IF(OR(NOT(ISERROR(VLOOKUP(Table2[[#This Row],[Package ID]],NetCoreApp[],1,FALSE))), NOT(ISERROR(VLOOKUP(Table2[[#This Row],[Package ID]],NetStandard[],1,FALSE)))),"Yes","No")</f>
        <v>Yes</v>
      </c>
      <c r="E48" s="3" t="str">
        <f>IF(NOT(ISERROR(VLOOKUP(Table2[[#This Row],[Package ID]],NetStandard[],1,FALSE))),"Yes","No")</f>
        <v>Yes</v>
      </c>
      <c r="F48" s="3"/>
      <c r="G48" s="3" t="s">
        <v>161</v>
      </c>
      <c r="H48" s="3" t="s">
        <v>166</v>
      </c>
    </row>
    <row r="49" spans="1:8" hidden="1" x14ac:dyDescent="0.25">
      <c r="A49" s="3" t="s">
        <v>79</v>
      </c>
      <c r="B49" s="6" t="str">
        <f>HYPERLINK("https://nuget.org/packages/"&amp;Table2[[#This Row],[Package ID]],"NuGet")</f>
        <v>NuGet</v>
      </c>
      <c r="C49" s="3" t="str">
        <f>IF(NOT(ISERROR(VLOOKUP(Table2[[#This Row],[Package ID]],CompatPack[],1,FALSE))),"Yes","No")</f>
        <v>No</v>
      </c>
      <c r="D49" s="3" t="str">
        <f>IF(OR(NOT(ISERROR(VLOOKUP(Table2[[#This Row],[Package ID]],NetCoreApp[],1,FALSE))), NOT(ISERROR(VLOOKUP(Table2[[#This Row],[Package ID]],NetStandard[],1,FALSE)))),"Yes","No")</f>
        <v>Yes</v>
      </c>
      <c r="E49" s="3" t="str">
        <f>IF(NOT(ISERROR(VLOOKUP(Table2[[#This Row],[Package ID]],NetStandard[],1,FALSE))),"Yes","No")</f>
        <v>Yes</v>
      </c>
      <c r="F49" s="3"/>
      <c r="G49" s="3" t="s">
        <v>161</v>
      </c>
      <c r="H49" s="3" t="s">
        <v>166</v>
      </c>
    </row>
    <row r="50" spans="1:8" hidden="1" x14ac:dyDescent="0.25">
      <c r="A50" s="3" t="s">
        <v>80</v>
      </c>
      <c r="B50" s="6" t="str">
        <f>HYPERLINK("https://nuget.org/packages/"&amp;Table2[[#This Row],[Package ID]],"NuGet")</f>
        <v>NuGet</v>
      </c>
      <c r="C50" s="3" t="str">
        <f>IF(NOT(ISERROR(VLOOKUP(Table2[[#This Row],[Package ID]],CompatPack[],1,FALSE))),"Yes","No")</f>
        <v>No</v>
      </c>
      <c r="D50" s="3" t="str">
        <f>IF(OR(NOT(ISERROR(VLOOKUP(Table2[[#This Row],[Package ID]],NetCoreApp[],1,FALSE))), NOT(ISERROR(VLOOKUP(Table2[[#This Row],[Package ID]],NetStandard[],1,FALSE)))),"Yes","No")</f>
        <v>Yes</v>
      </c>
      <c r="E50" s="3" t="str">
        <f>IF(NOT(ISERROR(VLOOKUP(Table2[[#This Row],[Package ID]],NetStandard[],1,FALSE))),"Yes","No")</f>
        <v>Yes</v>
      </c>
      <c r="F50" s="3"/>
      <c r="G50" s="3" t="s">
        <v>161</v>
      </c>
      <c r="H50" s="3" t="s">
        <v>166</v>
      </c>
    </row>
    <row r="51" spans="1:8" hidden="1" x14ac:dyDescent="0.25">
      <c r="A51" s="3" t="s">
        <v>81</v>
      </c>
      <c r="B51" s="6" t="str">
        <f>HYPERLINK("https://nuget.org/packages/"&amp;Table2[[#This Row],[Package ID]],"NuGet")</f>
        <v>NuGet</v>
      </c>
      <c r="C51" s="3" t="str">
        <f>IF(NOT(ISERROR(VLOOKUP(Table2[[#This Row],[Package ID]],CompatPack[],1,FALSE))),"Yes","No")</f>
        <v>No</v>
      </c>
      <c r="D51" s="3" t="str">
        <f>IF(OR(NOT(ISERROR(VLOOKUP(Table2[[#This Row],[Package ID]],NetCoreApp[],1,FALSE))), NOT(ISERROR(VLOOKUP(Table2[[#This Row],[Package ID]],NetStandard[],1,FALSE)))),"Yes","No")</f>
        <v>Yes</v>
      </c>
      <c r="E51" s="3" t="str">
        <f>IF(NOT(ISERROR(VLOOKUP(Table2[[#This Row],[Package ID]],NetStandard[],1,FALSE))),"Yes","No")</f>
        <v>Yes</v>
      </c>
      <c r="F51" s="3"/>
      <c r="G51" s="3" t="s">
        <v>161</v>
      </c>
      <c r="H51" s="3" t="s">
        <v>166</v>
      </c>
    </row>
    <row r="52" spans="1:8" hidden="1" x14ac:dyDescent="0.25">
      <c r="A52" s="3" t="s">
        <v>82</v>
      </c>
      <c r="B52" s="6" t="str">
        <f>HYPERLINK("https://nuget.org/packages/"&amp;Table2[[#This Row],[Package ID]],"NuGet")</f>
        <v>NuGet</v>
      </c>
      <c r="C52" s="3" t="str">
        <f>IF(NOT(ISERROR(VLOOKUP(Table2[[#This Row],[Package ID]],CompatPack[],1,FALSE))),"Yes","No")</f>
        <v>No</v>
      </c>
      <c r="D52" s="3" t="str">
        <f>IF(OR(NOT(ISERROR(VLOOKUP(Table2[[#This Row],[Package ID]],NetCoreApp[],1,FALSE))), NOT(ISERROR(VLOOKUP(Table2[[#This Row],[Package ID]],NetStandard[],1,FALSE)))),"Yes","No")</f>
        <v>Yes</v>
      </c>
      <c r="E52" s="3" t="str">
        <f>IF(NOT(ISERROR(VLOOKUP(Table2[[#This Row],[Package ID]],NetStandard[],1,FALSE))),"Yes","No")</f>
        <v>Yes</v>
      </c>
      <c r="F52" s="3"/>
      <c r="G52" s="3" t="s">
        <v>161</v>
      </c>
      <c r="H52" s="3" t="s">
        <v>166</v>
      </c>
    </row>
    <row r="53" spans="1:8" x14ac:dyDescent="0.25">
      <c r="A53" s="5" t="s">
        <v>16</v>
      </c>
      <c r="B53" s="7" t="str">
        <f>HYPERLINK("https://nuget.org/packages/"&amp;Table2[[#This Row],[Package ID]],"NuGet")</f>
        <v>NuGet</v>
      </c>
      <c r="C53" s="5" t="str">
        <f>IF(NOT(ISERROR(VLOOKUP(Table2[[#This Row],[Package ID]],CompatPack[],1,FALSE))),"Yes","No")</f>
        <v>Yes</v>
      </c>
      <c r="D53" s="5" t="str">
        <f>IF(OR(NOT(ISERROR(VLOOKUP(Table2[[#This Row],[Package ID]],NetCoreApp[],1,FALSE))), NOT(ISERROR(VLOOKUP(Table2[[#This Row],[Package ID]],NetStandard[],1,FALSE)))),"Yes","No")</f>
        <v>No</v>
      </c>
      <c r="E53" s="5" t="str">
        <f>IF(NOT(ISERROR(VLOOKUP(Table2[[#This Row],[Package ID]],NetStandard[],1,FALSE))),"Yes","No")</f>
        <v>No</v>
      </c>
      <c r="F53" s="5"/>
      <c r="G53" s="5" t="s">
        <v>165</v>
      </c>
      <c r="H53" s="5"/>
    </row>
    <row r="54" spans="1:8" hidden="1" x14ac:dyDescent="0.25">
      <c r="A54" s="3" t="s">
        <v>83</v>
      </c>
      <c r="B54" s="6" t="str">
        <f>HYPERLINK("https://nuget.org/packages/"&amp;Table2[[#This Row],[Package ID]],"NuGet")</f>
        <v>NuGet</v>
      </c>
      <c r="C54" s="3" t="str">
        <f>IF(NOT(ISERROR(VLOOKUP(Table2[[#This Row],[Package ID]],CompatPack[],1,FALSE))),"Yes","No")</f>
        <v>No</v>
      </c>
      <c r="D54" s="3" t="str">
        <f>IF(OR(NOT(ISERROR(VLOOKUP(Table2[[#This Row],[Package ID]],NetCoreApp[],1,FALSE))), NOT(ISERROR(VLOOKUP(Table2[[#This Row],[Package ID]],NetStandard[],1,FALSE)))),"Yes","No")</f>
        <v>Yes</v>
      </c>
      <c r="E54" s="3" t="str">
        <f>IF(NOT(ISERROR(VLOOKUP(Table2[[#This Row],[Package ID]],NetStandard[],1,FALSE))),"Yes","No")</f>
        <v>Yes</v>
      </c>
      <c r="F54" s="3"/>
      <c r="G54" s="3" t="s">
        <v>161</v>
      </c>
      <c r="H54" s="3" t="s">
        <v>166</v>
      </c>
    </row>
    <row r="55" spans="1:8" x14ac:dyDescent="0.25">
      <c r="A55" s="5" t="s">
        <v>12</v>
      </c>
      <c r="B55" s="7" t="str">
        <f>HYPERLINK("https://nuget.org/packages/"&amp;Table2[[#This Row],[Package ID]],"NuGet")</f>
        <v>NuGet</v>
      </c>
      <c r="C55" s="5" t="str">
        <f>IF(NOT(ISERROR(VLOOKUP(Table2[[#This Row],[Package ID]],CompatPack[],1,FALSE))),"Yes","No")</f>
        <v>Yes</v>
      </c>
      <c r="D55" s="5" t="str">
        <f>IF(OR(NOT(ISERROR(VLOOKUP(Table2[[#This Row],[Package ID]],NetCoreApp[],1,FALSE))), NOT(ISERROR(VLOOKUP(Table2[[#This Row],[Package ID]],NetStandard[],1,FALSE)))),"Yes","No")</f>
        <v>No</v>
      </c>
      <c r="E55" s="5" t="str">
        <f>IF(NOT(ISERROR(VLOOKUP(Table2[[#This Row],[Package ID]],NetStandard[],1,FALSE))),"Yes","No")</f>
        <v>No</v>
      </c>
      <c r="F55" s="5" t="s">
        <v>45</v>
      </c>
      <c r="G55" s="5" t="s">
        <v>165</v>
      </c>
      <c r="H55" s="5"/>
    </row>
    <row r="56" spans="1:8" x14ac:dyDescent="0.25">
      <c r="A56" s="5" t="s">
        <v>14</v>
      </c>
      <c r="B56" s="7" t="str">
        <f>HYPERLINK("https://nuget.org/packages/"&amp;Table2[[#This Row],[Package ID]],"NuGet")</f>
        <v>NuGet</v>
      </c>
      <c r="C56" s="5" t="str">
        <f>IF(NOT(ISERROR(VLOOKUP(Table2[[#This Row],[Package ID]],CompatPack[],1,FALSE))),"Yes","No")</f>
        <v>Yes</v>
      </c>
      <c r="D56" s="5" t="str">
        <f>IF(OR(NOT(ISERROR(VLOOKUP(Table2[[#This Row],[Package ID]],NetCoreApp[],1,FALSE))), NOT(ISERROR(VLOOKUP(Table2[[#This Row],[Package ID]],NetStandard[],1,FALSE)))),"Yes","No")</f>
        <v>No</v>
      </c>
      <c r="E56" s="5" t="str">
        <f>IF(NOT(ISERROR(VLOOKUP(Table2[[#This Row],[Package ID]],NetStandard[],1,FALSE))),"Yes","No")</f>
        <v>No</v>
      </c>
      <c r="F56" s="5"/>
      <c r="G56" s="5" t="s">
        <v>165</v>
      </c>
      <c r="H56" s="5"/>
    </row>
    <row r="57" spans="1:8" hidden="1" x14ac:dyDescent="0.25">
      <c r="A57" s="3" t="s">
        <v>84</v>
      </c>
      <c r="B57" s="6" t="str">
        <f>HYPERLINK("https://nuget.org/packages/"&amp;Table2[[#This Row],[Package ID]],"NuGet")</f>
        <v>NuGet</v>
      </c>
      <c r="C57" s="3" t="str">
        <f>IF(NOT(ISERROR(VLOOKUP(Table2[[#This Row],[Package ID]],CompatPack[],1,FALSE))),"Yes","No")</f>
        <v>No</v>
      </c>
      <c r="D57" s="3" t="str">
        <f>IF(OR(NOT(ISERROR(VLOOKUP(Table2[[#This Row],[Package ID]],NetCoreApp[],1,FALSE))), NOT(ISERROR(VLOOKUP(Table2[[#This Row],[Package ID]],NetStandard[],1,FALSE)))),"Yes","No")</f>
        <v>Yes</v>
      </c>
      <c r="E57" s="3" t="str">
        <f>IF(NOT(ISERROR(VLOOKUP(Table2[[#This Row],[Package ID]],NetStandard[],1,FALSE))),"Yes","No")</f>
        <v>Yes</v>
      </c>
      <c r="F57" s="3"/>
      <c r="G57" s="3" t="s">
        <v>161</v>
      </c>
      <c r="H57" s="3" t="s">
        <v>166</v>
      </c>
    </row>
    <row r="58" spans="1:8" hidden="1" x14ac:dyDescent="0.25">
      <c r="A58" s="3" t="s">
        <v>85</v>
      </c>
      <c r="B58" s="6" t="str">
        <f>HYPERLINK("https://nuget.org/packages/"&amp;Table2[[#This Row],[Package ID]],"NuGet")</f>
        <v>NuGet</v>
      </c>
      <c r="C58" s="3" t="str">
        <f>IF(NOT(ISERROR(VLOOKUP(Table2[[#This Row],[Package ID]],CompatPack[],1,FALSE))),"Yes","No")</f>
        <v>No</v>
      </c>
      <c r="D58" s="3" t="str">
        <f>IF(OR(NOT(ISERROR(VLOOKUP(Table2[[#This Row],[Package ID]],NetCoreApp[],1,FALSE))), NOT(ISERROR(VLOOKUP(Table2[[#This Row],[Package ID]],NetStandard[],1,FALSE)))),"Yes","No")</f>
        <v>Yes</v>
      </c>
      <c r="E58" s="3" t="str">
        <f>IF(NOT(ISERROR(VLOOKUP(Table2[[#This Row],[Package ID]],NetStandard[],1,FALSE))),"Yes","No")</f>
        <v>Yes</v>
      </c>
      <c r="F58" s="3"/>
      <c r="G58" s="3" t="s">
        <v>161</v>
      </c>
      <c r="H58" s="3" t="s">
        <v>166</v>
      </c>
    </row>
    <row r="59" spans="1:8" hidden="1" x14ac:dyDescent="0.25">
      <c r="A59" s="3" t="s">
        <v>86</v>
      </c>
      <c r="B59" s="6" t="str">
        <f>HYPERLINK("https://nuget.org/packages/"&amp;Table2[[#This Row],[Package ID]],"NuGet")</f>
        <v>NuGet</v>
      </c>
      <c r="C59" s="3" t="str">
        <f>IF(NOT(ISERROR(VLOOKUP(Table2[[#This Row],[Package ID]],CompatPack[],1,FALSE))),"Yes","No")</f>
        <v>No</v>
      </c>
      <c r="D59" s="3" t="str">
        <f>IF(OR(NOT(ISERROR(VLOOKUP(Table2[[#This Row],[Package ID]],NetCoreApp[],1,FALSE))), NOT(ISERROR(VLOOKUP(Table2[[#This Row],[Package ID]],NetStandard[],1,FALSE)))),"Yes","No")</f>
        <v>Yes</v>
      </c>
      <c r="E59" s="3" t="str">
        <f>IF(NOT(ISERROR(VLOOKUP(Table2[[#This Row],[Package ID]],NetStandard[],1,FALSE))),"Yes","No")</f>
        <v>Yes</v>
      </c>
      <c r="F59" s="3"/>
      <c r="G59" s="3" t="s">
        <v>161</v>
      </c>
      <c r="H59" s="3" t="s">
        <v>166</v>
      </c>
    </row>
    <row r="60" spans="1:8" hidden="1" x14ac:dyDescent="0.25">
      <c r="A60" s="3" t="s">
        <v>87</v>
      </c>
      <c r="B60" s="6" t="str">
        <f>HYPERLINK("https://nuget.org/packages/"&amp;Table2[[#This Row],[Package ID]],"NuGet")</f>
        <v>NuGet</v>
      </c>
      <c r="C60" s="3" t="str">
        <f>IF(NOT(ISERROR(VLOOKUP(Table2[[#This Row],[Package ID]],CompatPack[],1,FALSE))),"Yes","No")</f>
        <v>No</v>
      </c>
      <c r="D60" s="3" t="str">
        <f>IF(OR(NOT(ISERROR(VLOOKUP(Table2[[#This Row],[Package ID]],NetCoreApp[],1,FALSE))), NOT(ISERROR(VLOOKUP(Table2[[#This Row],[Package ID]],NetStandard[],1,FALSE)))),"Yes","No")</f>
        <v>Yes</v>
      </c>
      <c r="E60" s="3" t="str">
        <f>IF(NOT(ISERROR(VLOOKUP(Table2[[#This Row],[Package ID]],NetStandard[],1,FALSE))),"Yes","No")</f>
        <v>Yes</v>
      </c>
      <c r="F60" s="3"/>
      <c r="G60" s="3" t="s">
        <v>161</v>
      </c>
      <c r="H60" s="3" t="s">
        <v>166</v>
      </c>
    </row>
    <row r="61" spans="1:8" hidden="1" x14ac:dyDescent="0.25">
      <c r="A61" s="3" t="s">
        <v>88</v>
      </c>
      <c r="B61" s="6" t="str">
        <f>HYPERLINK("https://nuget.org/packages/"&amp;Table2[[#This Row],[Package ID]],"NuGet")</f>
        <v>NuGet</v>
      </c>
      <c r="C61" s="3" t="str">
        <f>IF(NOT(ISERROR(VLOOKUP(Table2[[#This Row],[Package ID]],CompatPack[],1,FALSE))),"Yes","No")</f>
        <v>No</v>
      </c>
      <c r="D61" s="3" t="str">
        <f>IF(OR(NOT(ISERROR(VLOOKUP(Table2[[#This Row],[Package ID]],NetCoreApp[],1,FALSE))), NOT(ISERROR(VLOOKUP(Table2[[#This Row],[Package ID]],NetStandard[],1,FALSE)))),"Yes","No")</f>
        <v>Yes</v>
      </c>
      <c r="E61" s="3" t="str">
        <f>IF(NOT(ISERROR(VLOOKUP(Table2[[#This Row],[Package ID]],NetStandard[],1,FALSE))),"Yes","No")</f>
        <v>Yes</v>
      </c>
      <c r="F61" s="3"/>
      <c r="G61" s="3" t="s">
        <v>161</v>
      </c>
      <c r="H61" s="3" t="s">
        <v>166</v>
      </c>
    </row>
    <row r="62" spans="1:8" hidden="1" x14ac:dyDescent="0.25">
      <c r="A62" s="3" t="s">
        <v>89</v>
      </c>
      <c r="B62" s="6" t="str">
        <f>HYPERLINK("https://nuget.org/packages/"&amp;Table2[[#This Row],[Package ID]],"NuGet")</f>
        <v>NuGet</v>
      </c>
      <c r="C62" s="3" t="str">
        <f>IF(NOT(ISERROR(VLOOKUP(Table2[[#This Row],[Package ID]],CompatPack[],1,FALSE))),"Yes","No")</f>
        <v>No</v>
      </c>
      <c r="D62" s="3" t="str">
        <f>IF(OR(NOT(ISERROR(VLOOKUP(Table2[[#This Row],[Package ID]],NetCoreApp[],1,FALSE))), NOT(ISERROR(VLOOKUP(Table2[[#This Row],[Package ID]],NetStandard[],1,FALSE)))),"Yes","No")</f>
        <v>Yes</v>
      </c>
      <c r="E62" s="3" t="str">
        <f>IF(NOT(ISERROR(VLOOKUP(Table2[[#This Row],[Package ID]],NetStandard[],1,FALSE))),"Yes","No")</f>
        <v>Yes</v>
      </c>
      <c r="F62" s="3"/>
      <c r="G62" s="3" t="s">
        <v>161</v>
      </c>
      <c r="H62" s="3" t="s">
        <v>166</v>
      </c>
    </row>
    <row r="63" spans="1:8" hidden="1" x14ac:dyDescent="0.25">
      <c r="A63" s="3" t="s">
        <v>90</v>
      </c>
      <c r="B63" s="6" t="str">
        <f>HYPERLINK("https://nuget.org/packages/"&amp;Table2[[#This Row],[Package ID]],"NuGet")</f>
        <v>NuGet</v>
      </c>
      <c r="C63" s="3" t="str">
        <f>IF(NOT(ISERROR(VLOOKUP(Table2[[#This Row],[Package ID]],CompatPack[],1,FALSE))),"Yes","No")</f>
        <v>No</v>
      </c>
      <c r="D63" s="3" t="str">
        <f>IF(OR(NOT(ISERROR(VLOOKUP(Table2[[#This Row],[Package ID]],NetCoreApp[],1,FALSE))), NOT(ISERROR(VLOOKUP(Table2[[#This Row],[Package ID]],NetStandard[],1,FALSE)))),"Yes","No")</f>
        <v>Yes</v>
      </c>
      <c r="E63" s="3" t="str">
        <f>IF(NOT(ISERROR(VLOOKUP(Table2[[#This Row],[Package ID]],NetStandard[],1,FALSE))),"Yes","No")</f>
        <v>Yes</v>
      </c>
      <c r="F63" s="3"/>
      <c r="G63" s="3" t="s">
        <v>161</v>
      </c>
      <c r="H63" s="3" t="s">
        <v>166</v>
      </c>
    </row>
    <row r="64" spans="1:8" hidden="1" x14ac:dyDescent="0.25">
      <c r="A64" s="3" t="s">
        <v>91</v>
      </c>
      <c r="B64" s="6" t="str">
        <f>HYPERLINK("https://nuget.org/packages/"&amp;Table2[[#This Row],[Package ID]],"NuGet")</f>
        <v>NuGet</v>
      </c>
      <c r="C64" s="3" t="str">
        <f>IF(NOT(ISERROR(VLOOKUP(Table2[[#This Row],[Package ID]],CompatPack[],1,FALSE))),"Yes","No")</f>
        <v>No</v>
      </c>
      <c r="D64" s="3" t="str">
        <f>IF(OR(NOT(ISERROR(VLOOKUP(Table2[[#This Row],[Package ID]],NetCoreApp[],1,FALSE))), NOT(ISERROR(VLOOKUP(Table2[[#This Row],[Package ID]],NetStandard[],1,FALSE)))),"Yes","No")</f>
        <v>Yes</v>
      </c>
      <c r="E64" s="3" t="str">
        <f>IF(NOT(ISERROR(VLOOKUP(Table2[[#This Row],[Package ID]],NetStandard[],1,FALSE))),"Yes","No")</f>
        <v>Yes</v>
      </c>
      <c r="F64" s="3"/>
      <c r="G64" s="3" t="s">
        <v>161</v>
      </c>
      <c r="H64" s="3" t="s">
        <v>166</v>
      </c>
    </row>
    <row r="65" spans="1:8" hidden="1" x14ac:dyDescent="0.25">
      <c r="A65" s="3" t="s">
        <v>92</v>
      </c>
      <c r="B65" s="6" t="str">
        <f>HYPERLINK("https://nuget.org/packages/"&amp;Table2[[#This Row],[Package ID]],"NuGet")</f>
        <v>NuGet</v>
      </c>
      <c r="C65" s="3" t="str">
        <f>IF(NOT(ISERROR(VLOOKUP(Table2[[#This Row],[Package ID]],CompatPack[],1,FALSE))),"Yes","No")</f>
        <v>No</v>
      </c>
      <c r="D65" s="3" t="str">
        <f>IF(OR(NOT(ISERROR(VLOOKUP(Table2[[#This Row],[Package ID]],NetCoreApp[],1,FALSE))), NOT(ISERROR(VLOOKUP(Table2[[#This Row],[Package ID]],NetStandard[],1,FALSE)))),"Yes","No")</f>
        <v>Yes</v>
      </c>
      <c r="E65" s="3" t="str">
        <f>IF(NOT(ISERROR(VLOOKUP(Table2[[#This Row],[Package ID]],NetStandard[],1,FALSE))),"Yes","No")</f>
        <v>Yes</v>
      </c>
      <c r="F65" s="3"/>
      <c r="G65" s="3" t="s">
        <v>161</v>
      </c>
      <c r="H65" s="3" t="s">
        <v>166</v>
      </c>
    </row>
    <row r="66" spans="1:8" hidden="1" x14ac:dyDescent="0.25">
      <c r="A66" s="3" t="s">
        <v>93</v>
      </c>
      <c r="B66" s="6" t="str">
        <f>HYPERLINK("https://nuget.org/packages/"&amp;Table2[[#This Row],[Package ID]],"NuGet")</f>
        <v>NuGet</v>
      </c>
      <c r="C66" s="3" t="str">
        <f>IF(NOT(ISERROR(VLOOKUP(Table2[[#This Row],[Package ID]],CompatPack[],1,FALSE))),"Yes","No")</f>
        <v>No</v>
      </c>
      <c r="D66" s="3" t="str">
        <f>IF(OR(NOT(ISERROR(VLOOKUP(Table2[[#This Row],[Package ID]],NetCoreApp[],1,FALSE))), NOT(ISERROR(VLOOKUP(Table2[[#This Row],[Package ID]],NetStandard[],1,FALSE)))),"Yes","No")</f>
        <v>Yes</v>
      </c>
      <c r="E66" s="3" t="str">
        <f>IF(NOT(ISERROR(VLOOKUP(Table2[[#This Row],[Package ID]],NetStandard[],1,FALSE))),"Yes","No")</f>
        <v>Yes</v>
      </c>
      <c r="F66" s="3"/>
      <c r="G66" s="3" t="s">
        <v>161</v>
      </c>
      <c r="H66" s="3" t="s">
        <v>166</v>
      </c>
    </row>
    <row r="67" spans="1:8" hidden="1" x14ac:dyDescent="0.25">
      <c r="A67" s="3" t="s">
        <v>94</v>
      </c>
      <c r="B67" s="6" t="str">
        <f>HYPERLINK("https://nuget.org/packages/"&amp;Table2[[#This Row],[Package ID]],"NuGet")</f>
        <v>NuGet</v>
      </c>
      <c r="C67" s="3" t="str">
        <f>IF(NOT(ISERROR(VLOOKUP(Table2[[#This Row],[Package ID]],CompatPack[],1,FALSE))),"Yes","No")</f>
        <v>No</v>
      </c>
      <c r="D67" s="3" t="str">
        <f>IF(OR(NOT(ISERROR(VLOOKUP(Table2[[#This Row],[Package ID]],NetCoreApp[],1,FALSE))), NOT(ISERROR(VLOOKUP(Table2[[#This Row],[Package ID]],NetStandard[],1,FALSE)))),"Yes","No")</f>
        <v>Yes</v>
      </c>
      <c r="E67" s="3" t="str">
        <f>IF(NOT(ISERROR(VLOOKUP(Table2[[#This Row],[Package ID]],NetStandard[],1,FALSE))),"Yes","No")</f>
        <v>Yes</v>
      </c>
      <c r="F67" s="3"/>
      <c r="G67" s="3" t="s">
        <v>161</v>
      </c>
      <c r="H67" s="3" t="s">
        <v>166</v>
      </c>
    </row>
    <row r="68" spans="1:8" hidden="1" x14ac:dyDescent="0.25">
      <c r="A68" s="3" t="s">
        <v>95</v>
      </c>
      <c r="B68" s="6" t="str">
        <f>HYPERLINK("https://nuget.org/packages/"&amp;Table2[[#This Row],[Package ID]],"NuGet")</f>
        <v>NuGet</v>
      </c>
      <c r="C68" s="3" t="str">
        <f>IF(NOT(ISERROR(VLOOKUP(Table2[[#This Row],[Package ID]],CompatPack[],1,FALSE))),"Yes","No")</f>
        <v>No</v>
      </c>
      <c r="D68" s="3" t="str">
        <f>IF(OR(NOT(ISERROR(VLOOKUP(Table2[[#This Row],[Package ID]],NetCoreApp[],1,FALSE))), NOT(ISERROR(VLOOKUP(Table2[[#This Row],[Package ID]],NetStandard[],1,FALSE)))),"Yes","No")</f>
        <v>Yes</v>
      </c>
      <c r="E68" s="3" t="str">
        <f>IF(NOT(ISERROR(VLOOKUP(Table2[[#This Row],[Package ID]],NetStandard[],1,FALSE))),"Yes","No")</f>
        <v>Yes</v>
      </c>
      <c r="F68" s="3"/>
      <c r="G68" s="3" t="s">
        <v>161</v>
      </c>
      <c r="H68" s="3" t="s">
        <v>166</v>
      </c>
    </row>
    <row r="69" spans="1:8" hidden="1" x14ac:dyDescent="0.25">
      <c r="A69" s="3" t="s">
        <v>96</v>
      </c>
      <c r="B69" s="6" t="str">
        <f>HYPERLINK("https://nuget.org/packages/"&amp;Table2[[#This Row],[Package ID]],"NuGet")</f>
        <v>NuGet</v>
      </c>
      <c r="C69" s="3" t="str">
        <f>IF(NOT(ISERROR(VLOOKUP(Table2[[#This Row],[Package ID]],CompatPack[],1,FALSE))),"Yes","No")</f>
        <v>No</v>
      </c>
      <c r="D69" s="3" t="str">
        <f>IF(OR(NOT(ISERROR(VLOOKUP(Table2[[#This Row],[Package ID]],NetCoreApp[],1,FALSE))), NOT(ISERROR(VLOOKUP(Table2[[#This Row],[Package ID]],NetStandard[],1,FALSE)))),"Yes","No")</f>
        <v>Yes</v>
      </c>
      <c r="E69" s="3" t="str">
        <f>IF(NOT(ISERROR(VLOOKUP(Table2[[#This Row],[Package ID]],NetStandard[],1,FALSE))),"Yes","No")</f>
        <v>Yes</v>
      </c>
      <c r="F69" s="3"/>
      <c r="G69" s="3" t="s">
        <v>161</v>
      </c>
      <c r="H69" s="3" t="s">
        <v>166</v>
      </c>
    </row>
    <row r="70" spans="1:8" hidden="1" x14ac:dyDescent="0.25">
      <c r="A70" s="3" t="s">
        <v>97</v>
      </c>
      <c r="B70" s="3" t="str">
        <f>HYPERLINK("https://nuget.org/packages/"&amp;Table2[[#This Row],[Package ID]],"NuGet")</f>
        <v>NuGet</v>
      </c>
      <c r="C70" s="3" t="str">
        <f>IF(NOT(ISERROR(VLOOKUP(Table2[[#This Row],[Package ID]],CompatPack[],1,FALSE))),"Yes","No")</f>
        <v>No</v>
      </c>
      <c r="D70" s="3" t="str">
        <f>IF(OR(NOT(ISERROR(VLOOKUP(Table2[[#This Row],[Package ID]],NetCoreApp[],1,FALSE))), NOT(ISERROR(VLOOKUP(Table2[[#This Row],[Package ID]],NetStandard[],1,FALSE)))),"Yes","No")</f>
        <v>No</v>
      </c>
      <c r="E70" s="3" t="str">
        <f>IF(NOT(ISERROR(VLOOKUP(Table2[[#This Row],[Package ID]],NetStandard[],1,FALSE))),"Yes","No")</f>
        <v>No</v>
      </c>
      <c r="F70" s="3"/>
      <c r="G70" s="3"/>
      <c r="H70" s="3" t="s">
        <v>202</v>
      </c>
    </row>
    <row r="71" spans="1:8" hidden="1" x14ac:dyDescent="0.25">
      <c r="A71" s="3" t="s">
        <v>98</v>
      </c>
      <c r="B71" s="6" t="str">
        <f>HYPERLINK("https://nuget.org/packages/"&amp;Table2[[#This Row],[Package ID]],"NuGet")</f>
        <v>NuGet</v>
      </c>
      <c r="C71" s="3" t="str">
        <f>IF(NOT(ISERROR(VLOOKUP(Table2[[#This Row],[Package ID]],CompatPack[],1,FALSE))),"Yes","No")</f>
        <v>No</v>
      </c>
      <c r="D71" s="3" t="str">
        <f>IF(OR(NOT(ISERROR(VLOOKUP(Table2[[#This Row],[Package ID]],NetCoreApp[],1,FALSE))), NOT(ISERROR(VLOOKUP(Table2[[#This Row],[Package ID]],NetStandard[],1,FALSE)))),"Yes","No")</f>
        <v>Yes</v>
      </c>
      <c r="E71" s="3" t="str">
        <f>IF(NOT(ISERROR(VLOOKUP(Table2[[#This Row],[Package ID]],NetStandard[],1,FALSE))),"Yes","No")</f>
        <v>Yes</v>
      </c>
      <c r="F71" s="3"/>
      <c r="G71" s="3" t="s">
        <v>161</v>
      </c>
      <c r="H71" s="3" t="s">
        <v>166</v>
      </c>
    </row>
    <row r="72" spans="1:8" hidden="1" x14ac:dyDescent="0.25">
      <c r="A72" s="3" t="s">
        <v>99</v>
      </c>
      <c r="B72" s="6" t="str">
        <f>HYPERLINK("https://nuget.org/packages/"&amp;Table2[[#This Row],[Package ID]],"NuGet")</f>
        <v>NuGet</v>
      </c>
      <c r="C72" s="3" t="str">
        <f>IF(NOT(ISERROR(VLOOKUP(Table2[[#This Row],[Package ID]],CompatPack[],1,FALSE))),"Yes","No")</f>
        <v>No</v>
      </c>
      <c r="D72" s="3" t="str">
        <f>IF(OR(NOT(ISERROR(VLOOKUP(Table2[[#This Row],[Package ID]],NetCoreApp[],1,FALSE))), NOT(ISERROR(VLOOKUP(Table2[[#This Row],[Package ID]],NetStandard[],1,FALSE)))),"Yes","No")</f>
        <v>Yes</v>
      </c>
      <c r="E72" s="3" t="str">
        <f>IF(NOT(ISERROR(VLOOKUP(Table2[[#This Row],[Package ID]],NetStandard[],1,FALSE))),"Yes","No")</f>
        <v>Yes</v>
      </c>
      <c r="F72" s="3"/>
      <c r="G72" s="3" t="s">
        <v>161</v>
      </c>
      <c r="H72" s="3" t="s">
        <v>166</v>
      </c>
    </row>
    <row r="73" spans="1:8" hidden="1" x14ac:dyDescent="0.25">
      <c r="A73" s="3" t="s">
        <v>100</v>
      </c>
      <c r="B73" s="6" t="str">
        <f>HYPERLINK("https://nuget.org/packages/"&amp;Table2[[#This Row],[Package ID]],"NuGet")</f>
        <v>NuGet</v>
      </c>
      <c r="C73" s="3" t="str">
        <f>IF(NOT(ISERROR(VLOOKUP(Table2[[#This Row],[Package ID]],CompatPack[],1,FALSE))),"Yes","No")</f>
        <v>No</v>
      </c>
      <c r="D73" s="3" t="str">
        <f>IF(OR(NOT(ISERROR(VLOOKUP(Table2[[#This Row],[Package ID]],NetCoreApp[],1,FALSE))), NOT(ISERROR(VLOOKUP(Table2[[#This Row],[Package ID]],NetStandard[],1,FALSE)))),"Yes","No")</f>
        <v>Yes</v>
      </c>
      <c r="E73" s="3" t="str">
        <f>IF(NOT(ISERROR(VLOOKUP(Table2[[#This Row],[Package ID]],NetStandard[],1,FALSE))),"Yes","No")</f>
        <v>Yes</v>
      </c>
      <c r="F73" s="3"/>
      <c r="G73" s="3" t="s">
        <v>161</v>
      </c>
      <c r="H73" s="3" t="s">
        <v>166</v>
      </c>
    </row>
    <row r="74" spans="1:8" hidden="1" x14ac:dyDescent="0.25">
      <c r="A74" s="2" t="s">
        <v>10</v>
      </c>
      <c r="B74" s="8" t="str">
        <f>HYPERLINK("https://nuget.org/packages/"&amp;Table2[[#This Row],[Package ID]],"NuGet")</f>
        <v>NuGet</v>
      </c>
      <c r="C74" s="2" t="str">
        <f>IF(NOT(ISERROR(VLOOKUP(Table2[[#This Row],[Package ID]],CompatPack[],1,FALSE))),"Yes","No")</f>
        <v>No</v>
      </c>
      <c r="D74" s="2" t="str">
        <f>IF(OR(NOT(ISERROR(VLOOKUP(Table2[[#This Row],[Package ID]],NetCoreApp[],1,FALSE))), NOT(ISERROR(VLOOKUP(Table2[[#This Row],[Package ID]],NetStandard[],1,FALSE)))),"Yes","No")</f>
        <v>Yes</v>
      </c>
      <c r="E74" s="2" t="str">
        <f>IF(NOT(ISERROR(VLOOKUP(Table2[[#This Row],[Package ID]],NetStandard[],1,FALSE))),"Yes","No")</f>
        <v>No</v>
      </c>
      <c r="F74" s="2"/>
      <c r="G74" s="2" t="s">
        <v>161</v>
      </c>
      <c r="H74" s="2" t="s">
        <v>166</v>
      </c>
    </row>
    <row r="75" spans="1:8" hidden="1" x14ac:dyDescent="0.25">
      <c r="A75" s="3" t="s">
        <v>101</v>
      </c>
      <c r="B75" s="6" t="str">
        <f>HYPERLINK("https://nuget.org/packages/"&amp;Table2[[#This Row],[Package ID]],"NuGet")</f>
        <v>NuGet</v>
      </c>
      <c r="C75" s="3" t="str">
        <f>IF(NOT(ISERROR(VLOOKUP(Table2[[#This Row],[Package ID]],CompatPack[],1,FALSE))),"Yes","No")</f>
        <v>No</v>
      </c>
      <c r="D75" s="3" t="str">
        <f>IF(OR(NOT(ISERROR(VLOOKUP(Table2[[#This Row],[Package ID]],NetCoreApp[],1,FALSE))), NOT(ISERROR(VLOOKUP(Table2[[#This Row],[Package ID]],NetStandard[],1,FALSE)))),"Yes","No")</f>
        <v>Yes</v>
      </c>
      <c r="E75" s="3" t="str">
        <f>IF(NOT(ISERROR(VLOOKUP(Table2[[#This Row],[Package ID]],NetStandard[],1,FALSE))),"Yes","No")</f>
        <v>Yes</v>
      </c>
      <c r="F75" s="3"/>
      <c r="G75" s="3" t="s">
        <v>161</v>
      </c>
      <c r="H75" s="3" t="s">
        <v>166</v>
      </c>
    </row>
    <row r="76" spans="1:8" hidden="1" x14ac:dyDescent="0.25">
      <c r="A76" s="4" t="s">
        <v>102</v>
      </c>
      <c r="B76" s="6" t="str">
        <f>HYPERLINK("https://nuget.org/packages/"&amp;Table2[[#This Row],[Package ID]],"NuGet")</f>
        <v>NuGet</v>
      </c>
      <c r="C76" s="4" t="str">
        <f>IF(NOT(ISERROR(VLOOKUP(Table2[[#This Row],[Package ID]],CompatPack[],1,FALSE))),"Yes","No")</f>
        <v>No</v>
      </c>
      <c r="D76" s="4" t="str">
        <f>IF(OR(NOT(ISERROR(VLOOKUP(Table2[[#This Row],[Package ID]],NetCoreApp[],1,FALSE))), NOT(ISERROR(VLOOKUP(Table2[[#This Row],[Package ID]],NetStandard[],1,FALSE)))),"Yes","No")</f>
        <v>No</v>
      </c>
      <c r="E76" s="4" t="str">
        <f>IF(NOT(ISERROR(VLOOKUP(Table2[[#This Row],[Package ID]],NetStandard[],1,FALSE))),"Yes","No")</f>
        <v>No</v>
      </c>
      <c r="F76" s="4"/>
      <c r="G76" s="4" t="s">
        <v>161</v>
      </c>
      <c r="H76" s="4" t="s">
        <v>168</v>
      </c>
    </row>
    <row r="77" spans="1:8" hidden="1" x14ac:dyDescent="0.25">
      <c r="A77" s="4" t="s">
        <v>103</v>
      </c>
      <c r="B77" s="6" t="str">
        <f>HYPERLINK("https://nuget.org/packages/"&amp;Table2[[#This Row],[Package ID]],"NuGet")</f>
        <v>NuGet</v>
      </c>
      <c r="C77" s="4" t="str">
        <f>IF(NOT(ISERROR(VLOOKUP(Table2[[#This Row],[Package ID]],CompatPack[],1,FALSE))),"Yes","No")</f>
        <v>No</v>
      </c>
      <c r="D77" s="4" t="str">
        <f>IF(OR(NOT(ISERROR(VLOOKUP(Table2[[#This Row],[Package ID]],NetCoreApp[],1,FALSE))), NOT(ISERROR(VLOOKUP(Table2[[#This Row],[Package ID]],NetStandard[],1,FALSE)))),"Yes","No")</f>
        <v>No</v>
      </c>
      <c r="E77" s="4" t="str">
        <f>IF(NOT(ISERROR(VLOOKUP(Table2[[#This Row],[Package ID]],NetStandard[],1,FALSE))),"Yes","No")</f>
        <v>No</v>
      </c>
      <c r="F77" s="4"/>
      <c r="G77" s="4" t="s">
        <v>161</v>
      </c>
      <c r="H77" s="4" t="s">
        <v>168</v>
      </c>
    </row>
    <row r="78" spans="1:8" hidden="1" x14ac:dyDescent="0.25">
      <c r="A78" s="3" t="s">
        <v>104</v>
      </c>
      <c r="B78" s="6" t="str">
        <f>HYPERLINK("https://nuget.org/packages/"&amp;Table2[[#This Row],[Package ID]],"NuGet")</f>
        <v>NuGet</v>
      </c>
      <c r="C78" s="3" t="str">
        <f>IF(NOT(ISERROR(VLOOKUP(Table2[[#This Row],[Package ID]],CompatPack[],1,FALSE))),"Yes","No")</f>
        <v>No</v>
      </c>
      <c r="D78" s="3" t="str">
        <f>IF(OR(NOT(ISERROR(VLOOKUP(Table2[[#This Row],[Package ID]],NetCoreApp[],1,FALSE))), NOT(ISERROR(VLOOKUP(Table2[[#This Row],[Package ID]],NetStandard[],1,FALSE)))),"Yes","No")</f>
        <v>Yes</v>
      </c>
      <c r="E78" s="3" t="str">
        <f>IF(NOT(ISERROR(VLOOKUP(Table2[[#This Row],[Package ID]],NetStandard[],1,FALSE))),"Yes","No")</f>
        <v>Yes</v>
      </c>
      <c r="F78" s="3"/>
      <c r="G78" s="3" t="s">
        <v>161</v>
      </c>
      <c r="H78" s="3" t="s">
        <v>166</v>
      </c>
    </row>
    <row r="79" spans="1:8" x14ac:dyDescent="0.25">
      <c r="A79" s="5" t="s">
        <v>105</v>
      </c>
      <c r="B79" s="7" t="str">
        <f>HYPERLINK("https://nuget.org/packages/"&amp;Table2[[#This Row],[Package ID]],"NuGet")</f>
        <v>NuGet</v>
      </c>
      <c r="C79" s="5" t="str">
        <f>IF(NOT(ISERROR(VLOOKUP(Table2[[#This Row],[Package ID]],CompatPack[],1,FALSE))),"Yes","No")</f>
        <v>No</v>
      </c>
      <c r="D79" s="5" t="str">
        <f>IF(OR(NOT(ISERROR(VLOOKUP(Table2[[#This Row],[Package ID]],NetCoreApp[],1,FALSE))), NOT(ISERROR(VLOOKUP(Table2[[#This Row],[Package ID]],NetStandard[],1,FALSE)))),"Yes","No")</f>
        <v>No</v>
      </c>
      <c r="E79" s="5" t="str">
        <f>IF(NOT(ISERROR(VLOOKUP(Table2[[#This Row],[Package ID]],NetStandard[],1,FALSE))),"Yes","No")</f>
        <v>No</v>
      </c>
      <c r="F79" s="5"/>
      <c r="G79" s="5" t="s">
        <v>165</v>
      </c>
      <c r="H79" s="5"/>
    </row>
    <row r="80" spans="1:8" hidden="1" x14ac:dyDescent="0.25">
      <c r="A80" s="3" t="s">
        <v>106</v>
      </c>
      <c r="B80" s="6" t="str">
        <f>HYPERLINK("https://nuget.org/packages/"&amp;Table2[[#This Row],[Package ID]],"NuGet")</f>
        <v>NuGet</v>
      </c>
      <c r="C80" s="3" t="str">
        <f>IF(NOT(ISERROR(VLOOKUP(Table2[[#This Row],[Package ID]],CompatPack[],1,FALSE))),"Yes","No")</f>
        <v>No</v>
      </c>
      <c r="D80" s="3" t="str">
        <f>IF(OR(NOT(ISERROR(VLOOKUP(Table2[[#This Row],[Package ID]],NetCoreApp[],1,FALSE))), NOT(ISERROR(VLOOKUP(Table2[[#This Row],[Package ID]],NetStandard[],1,FALSE)))),"Yes","No")</f>
        <v>Yes</v>
      </c>
      <c r="E80" s="3" t="str">
        <f>IF(NOT(ISERROR(VLOOKUP(Table2[[#This Row],[Package ID]],NetStandard[],1,FALSE))),"Yes","No")</f>
        <v>No</v>
      </c>
      <c r="F80" s="3"/>
      <c r="G80" s="3" t="s">
        <v>161</v>
      </c>
      <c r="H80" s="3" t="s">
        <v>201</v>
      </c>
    </row>
    <row r="81" spans="1:8" hidden="1" x14ac:dyDescent="0.25">
      <c r="A81" s="3" t="s">
        <v>107</v>
      </c>
      <c r="B81" s="6" t="str">
        <f>HYPERLINK("https://nuget.org/packages/"&amp;Table2[[#This Row],[Package ID]],"NuGet")</f>
        <v>NuGet</v>
      </c>
      <c r="C81" s="3" t="str">
        <f>IF(NOT(ISERROR(VLOOKUP(Table2[[#This Row],[Package ID]],CompatPack[],1,FALSE))),"Yes","No")</f>
        <v>No</v>
      </c>
      <c r="D81" s="3" t="str">
        <f>IF(OR(NOT(ISERROR(VLOOKUP(Table2[[#This Row],[Package ID]],NetCoreApp[],1,FALSE))), NOT(ISERROR(VLOOKUP(Table2[[#This Row],[Package ID]],NetStandard[],1,FALSE)))),"Yes","No")</f>
        <v>Yes</v>
      </c>
      <c r="E81" s="3" t="str">
        <f>IF(NOT(ISERROR(VLOOKUP(Table2[[#This Row],[Package ID]],NetStandard[],1,FALSE))),"Yes","No")</f>
        <v>No</v>
      </c>
      <c r="F81" s="3"/>
      <c r="G81" s="3" t="s">
        <v>161</v>
      </c>
      <c r="H81" s="3" t="s">
        <v>201</v>
      </c>
    </row>
    <row r="82" spans="1:8" hidden="1" x14ac:dyDescent="0.25">
      <c r="A82" s="3" t="s">
        <v>108</v>
      </c>
      <c r="B82" s="6" t="str">
        <f>HYPERLINK("https://nuget.org/packages/"&amp;Table2[[#This Row],[Package ID]],"NuGet")</f>
        <v>NuGet</v>
      </c>
      <c r="C82" s="3" t="str">
        <f>IF(NOT(ISERROR(VLOOKUP(Table2[[#This Row],[Package ID]],CompatPack[],1,FALSE))),"Yes","No")</f>
        <v>No</v>
      </c>
      <c r="D82" s="3" t="str">
        <f>IF(OR(NOT(ISERROR(VLOOKUP(Table2[[#This Row],[Package ID]],NetCoreApp[],1,FALSE))), NOT(ISERROR(VLOOKUP(Table2[[#This Row],[Package ID]],NetStandard[],1,FALSE)))),"Yes","No")</f>
        <v>Yes</v>
      </c>
      <c r="E82" s="3" t="str">
        <f>IF(NOT(ISERROR(VLOOKUP(Table2[[#This Row],[Package ID]],NetStandard[],1,FALSE))),"Yes","No")</f>
        <v>No</v>
      </c>
      <c r="F82" s="3"/>
      <c r="G82" s="3" t="s">
        <v>161</v>
      </c>
      <c r="H82" s="3" t="s">
        <v>201</v>
      </c>
    </row>
    <row r="83" spans="1:8" hidden="1" x14ac:dyDescent="0.25">
      <c r="A83" s="3" t="s">
        <v>109</v>
      </c>
      <c r="B83" s="6" t="str">
        <f>HYPERLINK("https://nuget.org/packages/"&amp;Table2[[#This Row],[Package ID]],"NuGet")</f>
        <v>NuGet</v>
      </c>
      <c r="C83" s="3" t="str">
        <f>IF(NOT(ISERROR(VLOOKUP(Table2[[#This Row],[Package ID]],CompatPack[],1,FALSE))),"Yes","No")</f>
        <v>No</v>
      </c>
      <c r="D83" s="3" t="str">
        <f>IF(OR(NOT(ISERROR(VLOOKUP(Table2[[#This Row],[Package ID]],NetCoreApp[],1,FALSE))), NOT(ISERROR(VLOOKUP(Table2[[#This Row],[Package ID]],NetStandard[],1,FALSE)))),"Yes","No")</f>
        <v>Yes</v>
      </c>
      <c r="E83" s="3" t="str">
        <f>IF(NOT(ISERROR(VLOOKUP(Table2[[#This Row],[Package ID]],NetStandard[],1,FALSE))),"Yes","No")</f>
        <v>Yes</v>
      </c>
      <c r="F83" s="3"/>
      <c r="G83" s="3" t="s">
        <v>161</v>
      </c>
      <c r="H83" s="3" t="s">
        <v>166</v>
      </c>
    </row>
    <row r="84" spans="1:8" hidden="1" x14ac:dyDescent="0.25">
      <c r="A84" s="3" t="s">
        <v>110</v>
      </c>
      <c r="B84" s="6" t="str">
        <f>HYPERLINK("https://nuget.org/packages/"&amp;Table2[[#This Row],[Package ID]],"NuGet")</f>
        <v>NuGet</v>
      </c>
      <c r="C84" s="3" t="str">
        <f>IF(NOT(ISERROR(VLOOKUP(Table2[[#This Row],[Package ID]],CompatPack[],1,FALSE))),"Yes","No")</f>
        <v>No</v>
      </c>
      <c r="D84" s="3" t="str">
        <f>IF(OR(NOT(ISERROR(VLOOKUP(Table2[[#This Row],[Package ID]],NetCoreApp[],1,FALSE))), NOT(ISERROR(VLOOKUP(Table2[[#This Row],[Package ID]],NetStandard[],1,FALSE)))),"Yes","No")</f>
        <v>Yes</v>
      </c>
      <c r="E84" s="3" t="str">
        <f>IF(NOT(ISERROR(VLOOKUP(Table2[[#This Row],[Package ID]],NetStandard[],1,FALSE))),"Yes","No")</f>
        <v>Yes</v>
      </c>
      <c r="F84" s="3"/>
      <c r="G84" s="3" t="s">
        <v>161</v>
      </c>
      <c r="H84" s="3" t="s">
        <v>166</v>
      </c>
    </row>
    <row r="85" spans="1:8" hidden="1" x14ac:dyDescent="0.25">
      <c r="A85" s="2" t="s">
        <v>11</v>
      </c>
      <c r="B85" s="8" t="str">
        <f>HYPERLINK("https://nuget.org/packages/"&amp;Table2[[#This Row],[Package ID]],"NuGet")</f>
        <v>NuGet</v>
      </c>
      <c r="C85" s="2" t="str">
        <f>IF(NOT(ISERROR(VLOOKUP(Table2[[#This Row],[Package ID]],CompatPack[],1,FALSE))),"Yes","No")</f>
        <v>No</v>
      </c>
      <c r="D85" s="2" t="str">
        <f>IF(OR(NOT(ISERROR(VLOOKUP(Table2[[#This Row],[Package ID]],NetCoreApp[],1,FALSE))), NOT(ISERROR(VLOOKUP(Table2[[#This Row],[Package ID]],NetStandard[],1,FALSE)))),"Yes","No")</f>
        <v>Yes</v>
      </c>
      <c r="E85" s="2" t="str">
        <f>IF(NOT(ISERROR(VLOOKUP(Table2[[#This Row],[Package ID]],NetStandard[],1,FALSE))),"Yes","No")</f>
        <v>No</v>
      </c>
      <c r="F85" s="2"/>
      <c r="G85" s="2" t="s">
        <v>161</v>
      </c>
      <c r="H85" s="2" t="s">
        <v>166</v>
      </c>
    </row>
    <row r="86" spans="1:8" hidden="1" x14ac:dyDescent="0.25">
      <c r="A86" s="3" t="s">
        <v>111</v>
      </c>
      <c r="B86" s="6" t="str">
        <f>HYPERLINK("https://nuget.org/packages/"&amp;Table2[[#This Row],[Package ID]],"NuGet")</f>
        <v>NuGet</v>
      </c>
      <c r="C86" s="3" t="str">
        <f>IF(NOT(ISERROR(VLOOKUP(Table2[[#This Row],[Package ID]],CompatPack[],1,FALSE))),"Yes","No")</f>
        <v>No</v>
      </c>
      <c r="D86" s="3" t="str">
        <f>IF(OR(NOT(ISERROR(VLOOKUP(Table2[[#This Row],[Package ID]],NetCoreApp[],1,FALSE))), NOT(ISERROR(VLOOKUP(Table2[[#This Row],[Package ID]],NetStandard[],1,FALSE)))),"Yes","No")</f>
        <v>Yes</v>
      </c>
      <c r="E86" s="3" t="str">
        <f>IF(NOT(ISERROR(VLOOKUP(Table2[[#This Row],[Package ID]],NetStandard[],1,FALSE))),"Yes","No")</f>
        <v>Yes</v>
      </c>
      <c r="F86" s="3"/>
      <c r="G86" s="3" t="s">
        <v>161</v>
      </c>
      <c r="H86" s="3" t="s">
        <v>166</v>
      </c>
    </row>
    <row r="87" spans="1:8" hidden="1" x14ac:dyDescent="0.25">
      <c r="A87" s="4" t="s">
        <v>195</v>
      </c>
      <c r="B87" s="6" t="str">
        <f>HYPERLINK("https://nuget.org/packages/"&amp;Table2[[#This Row],[Package ID]],"NuGet")</f>
        <v>NuGet</v>
      </c>
      <c r="C87" s="10" t="str">
        <f>IF(NOT(ISERROR(VLOOKUP(Table2[[#This Row],[Package ID]],CompatPack[],1,FALSE))),"Yes","No")</f>
        <v>No</v>
      </c>
      <c r="D87" s="10" t="str">
        <f>IF(OR(NOT(ISERROR(VLOOKUP(Table2[[#This Row],[Package ID]],NetCoreApp[],1,FALSE))), NOT(ISERROR(VLOOKUP(Table2[[#This Row],[Package ID]],NetStandard[],1,FALSE)))),"Yes","No")</f>
        <v>No</v>
      </c>
      <c r="E87" s="10" t="str">
        <f>IF(NOT(ISERROR(VLOOKUP(Table2[[#This Row],[Package ID]],NetStandard[],1,FALSE))),"Yes","No")</f>
        <v>No</v>
      </c>
      <c r="F87" s="4"/>
      <c r="G87" s="4" t="s">
        <v>161</v>
      </c>
      <c r="H87" s="4" t="s">
        <v>200</v>
      </c>
    </row>
    <row r="88" spans="1:8" hidden="1" x14ac:dyDescent="0.25">
      <c r="A88" s="3" t="s">
        <v>112</v>
      </c>
      <c r="B88" s="6" t="str">
        <f>HYPERLINK("https://nuget.org/packages/"&amp;Table2[[#This Row],[Package ID]],"NuGet")</f>
        <v>NuGet</v>
      </c>
      <c r="C88" s="3" t="str">
        <f>IF(NOT(ISERROR(VLOOKUP(Table2[[#This Row],[Package ID]],CompatPack[],1,FALSE))),"Yes","No")</f>
        <v>No</v>
      </c>
      <c r="D88" s="3" t="str">
        <f>IF(OR(NOT(ISERROR(VLOOKUP(Table2[[#This Row],[Package ID]],NetCoreApp[],1,FALSE))), NOT(ISERROR(VLOOKUP(Table2[[#This Row],[Package ID]],NetStandard[],1,FALSE)))),"Yes","No")</f>
        <v>Yes</v>
      </c>
      <c r="E88" s="3" t="str">
        <f>IF(NOT(ISERROR(VLOOKUP(Table2[[#This Row],[Package ID]],NetStandard[],1,FALSE))),"Yes","No")</f>
        <v>Yes</v>
      </c>
      <c r="F88" s="3"/>
      <c r="G88" s="3" t="s">
        <v>161</v>
      </c>
      <c r="H88" s="3" t="s">
        <v>166</v>
      </c>
    </row>
    <row r="89" spans="1:8" hidden="1" x14ac:dyDescent="0.25">
      <c r="A89" s="4" t="s">
        <v>196</v>
      </c>
      <c r="B89" s="6" t="str">
        <f>HYPERLINK("https://nuget.org/packages/"&amp;Table2[[#This Row],[Package ID]],"NuGet")</f>
        <v>NuGet</v>
      </c>
      <c r="C89" s="10" t="str">
        <f>IF(NOT(ISERROR(VLOOKUP(Table2[[#This Row],[Package ID]],CompatPack[],1,FALSE))),"Yes","No")</f>
        <v>No</v>
      </c>
      <c r="D89" s="10" t="str">
        <f>IF(OR(NOT(ISERROR(VLOOKUP(Table2[[#This Row],[Package ID]],NetCoreApp[],1,FALSE))), NOT(ISERROR(VLOOKUP(Table2[[#This Row],[Package ID]],NetStandard[],1,FALSE)))),"Yes","No")</f>
        <v>No</v>
      </c>
      <c r="E89" s="10" t="str">
        <f>IF(NOT(ISERROR(VLOOKUP(Table2[[#This Row],[Package ID]],NetStandard[],1,FALSE))),"Yes","No")</f>
        <v>No</v>
      </c>
      <c r="F89" s="4"/>
      <c r="G89" s="4" t="s">
        <v>161</v>
      </c>
      <c r="H89" s="4" t="s">
        <v>200</v>
      </c>
    </row>
    <row r="90" spans="1:8" hidden="1" x14ac:dyDescent="0.25">
      <c r="A90" s="3" t="s">
        <v>113</v>
      </c>
      <c r="B90" s="6" t="str">
        <f>HYPERLINK("https://nuget.org/packages/"&amp;Table2[[#This Row],[Package ID]],"NuGet")</f>
        <v>NuGet</v>
      </c>
      <c r="C90" s="3" t="str">
        <f>IF(NOT(ISERROR(VLOOKUP(Table2[[#This Row],[Package ID]],CompatPack[],1,FALSE))),"Yes","No")</f>
        <v>No</v>
      </c>
      <c r="D90" s="3" t="str">
        <f>IF(OR(NOT(ISERROR(VLOOKUP(Table2[[#This Row],[Package ID]],NetCoreApp[],1,FALSE))), NOT(ISERROR(VLOOKUP(Table2[[#This Row],[Package ID]],NetStandard[],1,FALSE)))),"Yes","No")</f>
        <v>Yes</v>
      </c>
      <c r="E90" s="3" t="str">
        <f>IF(NOT(ISERROR(VLOOKUP(Table2[[#This Row],[Package ID]],NetStandard[],1,FALSE))),"Yes","No")</f>
        <v>Yes</v>
      </c>
      <c r="F90" s="3"/>
      <c r="G90" s="3" t="s">
        <v>161</v>
      </c>
      <c r="H90" s="3" t="s">
        <v>166</v>
      </c>
    </row>
    <row r="91" spans="1:8" hidden="1" x14ac:dyDescent="0.25">
      <c r="A91" s="3" t="s">
        <v>114</v>
      </c>
      <c r="B91" s="6" t="str">
        <f>HYPERLINK("https://nuget.org/packages/"&amp;Table2[[#This Row],[Package ID]],"NuGet")</f>
        <v>NuGet</v>
      </c>
      <c r="C91" s="3" t="str">
        <f>IF(NOT(ISERROR(VLOOKUP(Table2[[#This Row],[Package ID]],CompatPack[],1,FALSE))),"Yes","No")</f>
        <v>No</v>
      </c>
      <c r="D91" s="3" t="str">
        <f>IF(OR(NOT(ISERROR(VLOOKUP(Table2[[#This Row],[Package ID]],NetCoreApp[],1,FALSE))), NOT(ISERROR(VLOOKUP(Table2[[#This Row],[Package ID]],NetStandard[],1,FALSE)))),"Yes","No")</f>
        <v>Yes</v>
      </c>
      <c r="E91" s="3" t="str">
        <f>IF(NOT(ISERROR(VLOOKUP(Table2[[#This Row],[Package ID]],NetStandard[],1,FALSE))),"Yes","No")</f>
        <v>Yes</v>
      </c>
      <c r="F91" s="3"/>
      <c r="G91" s="3" t="s">
        <v>161</v>
      </c>
      <c r="H91" s="3" t="s">
        <v>166</v>
      </c>
    </row>
    <row r="92" spans="1:8" hidden="1" x14ac:dyDescent="0.25">
      <c r="A92" s="3" t="s">
        <v>115</v>
      </c>
      <c r="B92" s="6" t="str">
        <f>HYPERLINK("https://nuget.org/packages/"&amp;Table2[[#This Row],[Package ID]],"NuGet")</f>
        <v>NuGet</v>
      </c>
      <c r="C92" s="3" t="str">
        <f>IF(NOT(ISERROR(VLOOKUP(Table2[[#This Row],[Package ID]],CompatPack[],1,FALSE))),"Yes","No")</f>
        <v>No</v>
      </c>
      <c r="D92" s="3" t="str">
        <f>IF(OR(NOT(ISERROR(VLOOKUP(Table2[[#This Row],[Package ID]],NetCoreApp[],1,FALSE))), NOT(ISERROR(VLOOKUP(Table2[[#This Row],[Package ID]],NetStandard[],1,FALSE)))),"Yes","No")</f>
        <v>Yes</v>
      </c>
      <c r="E92" s="3" t="str">
        <f>IF(NOT(ISERROR(VLOOKUP(Table2[[#This Row],[Package ID]],NetStandard[],1,FALSE))),"Yes","No")</f>
        <v>Yes</v>
      </c>
      <c r="F92" s="3"/>
      <c r="G92" s="3" t="s">
        <v>161</v>
      </c>
      <c r="H92" s="3" t="s">
        <v>166</v>
      </c>
    </row>
    <row r="93" spans="1:8" hidden="1" x14ac:dyDescent="0.25">
      <c r="A93" s="3" t="s">
        <v>116</v>
      </c>
      <c r="B93" s="6" t="str">
        <f>HYPERLINK("https://nuget.org/packages/"&amp;Table2[[#This Row],[Package ID]],"NuGet")</f>
        <v>NuGet</v>
      </c>
      <c r="C93" s="3" t="str">
        <f>IF(NOT(ISERROR(VLOOKUP(Table2[[#This Row],[Package ID]],CompatPack[],1,FALSE))),"Yes","No")</f>
        <v>No</v>
      </c>
      <c r="D93" s="3" t="str">
        <f>IF(OR(NOT(ISERROR(VLOOKUP(Table2[[#This Row],[Package ID]],NetCoreApp[],1,FALSE))), NOT(ISERROR(VLOOKUP(Table2[[#This Row],[Package ID]],NetStandard[],1,FALSE)))),"Yes","No")</f>
        <v>Yes</v>
      </c>
      <c r="E93" s="3" t="str">
        <f>IF(NOT(ISERROR(VLOOKUP(Table2[[#This Row],[Package ID]],NetStandard[],1,FALSE))),"Yes","No")</f>
        <v>Yes</v>
      </c>
      <c r="F93" s="3"/>
      <c r="G93" s="3" t="s">
        <v>161</v>
      </c>
      <c r="H93" s="3" t="s">
        <v>166</v>
      </c>
    </row>
    <row r="94" spans="1:8" hidden="1" x14ac:dyDescent="0.25">
      <c r="A94" s="3" t="s">
        <v>117</v>
      </c>
      <c r="B94" s="6" t="str">
        <f>HYPERLINK("https://nuget.org/packages/"&amp;Table2[[#This Row],[Package ID]],"NuGet")</f>
        <v>NuGet</v>
      </c>
      <c r="C94" s="3" t="str">
        <f>IF(NOT(ISERROR(VLOOKUP(Table2[[#This Row],[Package ID]],CompatPack[],1,FALSE))),"Yes","No")</f>
        <v>No</v>
      </c>
      <c r="D94" s="3" t="str">
        <f>IF(OR(NOT(ISERROR(VLOOKUP(Table2[[#This Row],[Package ID]],NetCoreApp[],1,FALSE))), NOT(ISERROR(VLOOKUP(Table2[[#This Row],[Package ID]],NetStandard[],1,FALSE)))),"Yes","No")</f>
        <v>Yes</v>
      </c>
      <c r="E94" s="3" t="str">
        <f>IF(NOT(ISERROR(VLOOKUP(Table2[[#This Row],[Package ID]],NetStandard[],1,FALSE))),"Yes","No")</f>
        <v>Yes</v>
      </c>
      <c r="F94" s="3"/>
      <c r="G94" s="3" t="s">
        <v>161</v>
      </c>
      <c r="H94" s="3" t="s">
        <v>166</v>
      </c>
    </row>
    <row r="95" spans="1:8" hidden="1" x14ac:dyDescent="0.25">
      <c r="A95" s="3" t="s">
        <v>118</v>
      </c>
      <c r="B95" s="6" t="str">
        <f>HYPERLINK("https://nuget.org/packages/"&amp;Table2[[#This Row],[Package ID]],"NuGet")</f>
        <v>NuGet</v>
      </c>
      <c r="C95" s="3" t="str">
        <f>IF(NOT(ISERROR(VLOOKUP(Table2[[#This Row],[Package ID]],CompatPack[],1,FALSE))),"Yes","No")</f>
        <v>No</v>
      </c>
      <c r="D95" s="3" t="str">
        <f>IF(OR(NOT(ISERROR(VLOOKUP(Table2[[#This Row],[Package ID]],NetCoreApp[],1,FALSE))), NOT(ISERROR(VLOOKUP(Table2[[#This Row],[Package ID]],NetStandard[],1,FALSE)))),"Yes","No")</f>
        <v>Yes</v>
      </c>
      <c r="E95" s="3" t="str">
        <f>IF(NOT(ISERROR(VLOOKUP(Table2[[#This Row],[Package ID]],NetStandard[],1,FALSE))),"Yes","No")</f>
        <v>Yes</v>
      </c>
      <c r="F95" s="3"/>
      <c r="G95" s="3" t="s">
        <v>161</v>
      </c>
      <c r="H95" s="3" t="s">
        <v>166</v>
      </c>
    </row>
    <row r="96" spans="1:8" hidden="1" x14ac:dyDescent="0.25">
      <c r="A96" s="4" t="s">
        <v>197</v>
      </c>
      <c r="B96" s="6" t="str">
        <f>HYPERLINK("https://nuget.org/packages/"&amp;Table2[[#This Row],[Package ID]],"NuGet")</f>
        <v>NuGet</v>
      </c>
      <c r="C96" s="10" t="str">
        <f>IF(NOT(ISERROR(VLOOKUP(Table2[[#This Row],[Package ID]],CompatPack[],1,FALSE))),"Yes","No")</f>
        <v>No</v>
      </c>
      <c r="D96" s="10" t="str">
        <f>IF(OR(NOT(ISERROR(VLOOKUP(Table2[[#This Row],[Package ID]],NetCoreApp[],1,FALSE))), NOT(ISERROR(VLOOKUP(Table2[[#This Row],[Package ID]],NetStandard[],1,FALSE)))),"Yes","No")</f>
        <v>No</v>
      </c>
      <c r="E96" s="10" t="str">
        <f>IF(NOT(ISERROR(VLOOKUP(Table2[[#This Row],[Package ID]],NetStandard[],1,FALSE))),"Yes","No")</f>
        <v>No</v>
      </c>
      <c r="F96" s="4"/>
      <c r="G96" s="4" t="s">
        <v>161</v>
      </c>
      <c r="H96" s="4" t="s">
        <v>200</v>
      </c>
    </row>
    <row r="97" spans="1:8" hidden="1" x14ac:dyDescent="0.25">
      <c r="A97" s="3" t="s">
        <v>119</v>
      </c>
      <c r="B97" s="6" t="str">
        <f>HYPERLINK("https://nuget.org/packages/"&amp;Table2[[#This Row],[Package ID]],"NuGet")</f>
        <v>NuGet</v>
      </c>
      <c r="C97" s="3" t="str">
        <f>IF(NOT(ISERROR(VLOOKUP(Table2[[#This Row],[Package ID]],CompatPack[],1,FALSE))),"Yes","No")</f>
        <v>No</v>
      </c>
      <c r="D97" s="3" t="str">
        <f>IF(OR(NOT(ISERROR(VLOOKUP(Table2[[#This Row],[Package ID]],NetCoreApp[],1,FALSE))), NOT(ISERROR(VLOOKUP(Table2[[#This Row],[Package ID]],NetStandard[],1,FALSE)))),"Yes","No")</f>
        <v>Yes</v>
      </c>
      <c r="E97" s="3" t="str">
        <f>IF(NOT(ISERROR(VLOOKUP(Table2[[#This Row],[Package ID]],NetStandard[],1,FALSE))),"Yes","No")</f>
        <v>Yes</v>
      </c>
      <c r="F97" s="3"/>
      <c r="G97" s="3" t="s">
        <v>161</v>
      </c>
      <c r="H97" s="3" t="s">
        <v>166</v>
      </c>
    </row>
    <row r="98" spans="1:8" hidden="1" x14ac:dyDescent="0.25">
      <c r="A98" s="3" t="s">
        <v>120</v>
      </c>
      <c r="B98" s="6" t="str">
        <f>HYPERLINK("https://nuget.org/packages/"&amp;Table2[[#This Row],[Package ID]],"NuGet")</f>
        <v>NuGet</v>
      </c>
      <c r="C98" s="3" t="str">
        <f>IF(NOT(ISERROR(VLOOKUP(Table2[[#This Row],[Package ID]],CompatPack[],1,FALSE))),"Yes","No")</f>
        <v>No</v>
      </c>
      <c r="D98" s="3" t="str">
        <f>IF(OR(NOT(ISERROR(VLOOKUP(Table2[[#This Row],[Package ID]],NetCoreApp[],1,FALSE))), NOT(ISERROR(VLOOKUP(Table2[[#This Row],[Package ID]],NetStandard[],1,FALSE)))),"Yes","No")</f>
        <v>Yes</v>
      </c>
      <c r="E98" s="3" t="str">
        <f>IF(NOT(ISERROR(VLOOKUP(Table2[[#This Row],[Package ID]],NetStandard[],1,FALSE))),"Yes","No")</f>
        <v>No</v>
      </c>
      <c r="F98" s="3"/>
      <c r="G98" s="3" t="s">
        <v>161</v>
      </c>
      <c r="H98" s="3" t="s">
        <v>166</v>
      </c>
    </row>
    <row r="99" spans="1:8" hidden="1" x14ac:dyDescent="0.25">
      <c r="A99" s="3" t="s">
        <v>121</v>
      </c>
      <c r="B99" s="6" t="str">
        <f>HYPERLINK("https://nuget.org/packages/"&amp;Table2[[#This Row],[Package ID]],"NuGet")</f>
        <v>NuGet</v>
      </c>
      <c r="C99" s="3" t="str">
        <f>IF(NOT(ISERROR(VLOOKUP(Table2[[#This Row],[Package ID]],CompatPack[],1,FALSE))),"Yes","No")</f>
        <v>No</v>
      </c>
      <c r="D99" s="3" t="str">
        <f>IF(OR(NOT(ISERROR(VLOOKUP(Table2[[#This Row],[Package ID]],NetCoreApp[],1,FALSE))), NOT(ISERROR(VLOOKUP(Table2[[#This Row],[Package ID]],NetStandard[],1,FALSE)))),"Yes","No")</f>
        <v>Yes</v>
      </c>
      <c r="E99" s="3" t="str">
        <f>IF(NOT(ISERROR(VLOOKUP(Table2[[#This Row],[Package ID]],NetStandard[],1,FALSE))),"Yes","No")</f>
        <v>Yes</v>
      </c>
      <c r="F99" s="3"/>
      <c r="G99" s="3" t="s">
        <v>161</v>
      </c>
      <c r="H99" s="3" t="s">
        <v>166</v>
      </c>
    </row>
    <row r="100" spans="1:8" hidden="1" x14ac:dyDescent="0.25">
      <c r="A100" s="3" t="s">
        <v>122</v>
      </c>
      <c r="B100" s="6" t="str">
        <f>HYPERLINK("https://nuget.org/packages/"&amp;Table2[[#This Row],[Package ID]],"NuGet")</f>
        <v>NuGet</v>
      </c>
      <c r="C100" s="3" t="str">
        <f>IF(NOT(ISERROR(VLOOKUP(Table2[[#This Row],[Package ID]],CompatPack[],1,FALSE))),"Yes","No")</f>
        <v>No</v>
      </c>
      <c r="D100" s="3" t="str">
        <f>IF(OR(NOT(ISERROR(VLOOKUP(Table2[[#This Row],[Package ID]],NetCoreApp[],1,FALSE))), NOT(ISERROR(VLOOKUP(Table2[[#This Row],[Package ID]],NetStandard[],1,FALSE)))),"Yes","No")</f>
        <v>Yes</v>
      </c>
      <c r="E100" s="3" t="str">
        <f>IF(NOT(ISERROR(VLOOKUP(Table2[[#This Row],[Package ID]],NetStandard[],1,FALSE))),"Yes","No")</f>
        <v>Yes</v>
      </c>
      <c r="F100" s="3"/>
      <c r="G100" s="3" t="s">
        <v>161</v>
      </c>
      <c r="H100" s="3" t="s">
        <v>166</v>
      </c>
    </row>
    <row r="101" spans="1:8" hidden="1" x14ac:dyDescent="0.25">
      <c r="A101" s="3" t="s">
        <v>123</v>
      </c>
      <c r="B101" s="6" t="str">
        <f>HYPERLINK("https://nuget.org/packages/"&amp;Table2[[#This Row],[Package ID]],"NuGet")</f>
        <v>NuGet</v>
      </c>
      <c r="C101" s="3" t="str">
        <f>IF(NOT(ISERROR(VLOOKUP(Table2[[#This Row],[Package ID]],CompatPack[],1,FALSE))),"Yes","No")</f>
        <v>No</v>
      </c>
      <c r="D101" s="3" t="str">
        <f>IF(OR(NOT(ISERROR(VLOOKUP(Table2[[#This Row],[Package ID]],NetCoreApp[],1,FALSE))), NOT(ISERROR(VLOOKUP(Table2[[#This Row],[Package ID]],NetStandard[],1,FALSE)))),"Yes","No")</f>
        <v>Yes</v>
      </c>
      <c r="E101" s="3" t="str">
        <f>IF(NOT(ISERROR(VLOOKUP(Table2[[#This Row],[Package ID]],NetStandard[],1,FALSE))),"Yes","No")</f>
        <v>Yes</v>
      </c>
      <c r="F101" s="3"/>
      <c r="G101" s="3" t="s">
        <v>161</v>
      </c>
      <c r="H101" s="3" t="s">
        <v>166</v>
      </c>
    </row>
    <row r="102" spans="1:8" hidden="1" x14ac:dyDescent="0.25">
      <c r="A102" s="3" t="s">
        <v>124</v>
      </c>
      <c r="B102" s="6" t="str">
        <f>HYPERLINK("https://nuget.org/packages/"&amp;Table2[[#This Row],[Package ID]],"NuGet")</f>
        <v>NuGet</v>
      </c>
      <c r="C102" s="3" t="str">
        <f>IF(NOT(ISERROR(VLOOKUP(Table2[[#This Row],[Package ID]],CompatPack[],1,FALSE))),"Yes","No")</f>
        <v>No</v>
      </c>
      <c r="D102" s="3" t="str">
        <f>IF(OR(NOT(ISERROR(VLOOKUP(Table2[[#This Row],[Package ID]],NetCoreApp[],1,FALSE))), NOT(ISERROR(VLOOKUP(Table2[[#This Row],[Package ID]],NetStandard[],1,FALSE)))),"Yes","No")</f>
        <v>Yes</v>
      </c>
      <c r="E102" s="3" t="str">
        <f>IF(NOT(ISERROR(VLOOKUP(Table2[[#This Row],[Package ID]],NetStandard[],1,FALSE))),"Yes","No")</f>
        <v>Yes</v>
      </c>
      <c r="F102" s="3"/>
      <c r="G102" s="3" t="s">
        <v>161</v>
      </c>
      <c r="H102" s="3" t="s">
        <v>166</v>
      </c>
    </row>
    <row r="103" spans="1:8" hidden="1" x14ac:dyDescent="0.25">
      <c r="A103" s="3" t="s">
        <v>125</v>
      </c>
      <c r="B103" s="6" t="str">
        <f>HYPERLINK("https://nuget.org/packages/"&amp;Table2[[#This Row],[Package ID]],"NuGet")</f>
        <v>NuGet</v>
      </c>
      <c r="C103" s="3" t="str">
        <f>IF(NOT(ISERROR(VLOOKUP(Table2[[#This Row],[Package ID]],CompatPack[],1,FALSE))),"Yes","No")</f>
        <v>No</v>
      </c>
      <c r="D103" s="3" t="str">
        <f>IF(OR(NOT(ISERROR(VLOOKUP(Table2[[#This Row],[Package ID]],NetCoreApp[],1,FALSE))), NOT(ISERROR(VLOOKUP(Table2[[#This Row],[Package ID]],NetStandard[],1,FALSE)))),"Yes","No")</f>
        <v>Yes</v>
      </c>
      <c r="E103" s="3" t="str">
        <f>IF(NOT(ISERROR(VLOOKUP(Table2[[#This Row],[Package ID]],NetStandard[],1,FALSE))),"Yes","No")</f>
        <v>Yes</v>
      </c>
      <c r="F103" s="3"/>
      <c r="G103" s="3" t="s">
        <v>161</v>
      </c>
      <c r="H103" s="3" t="s">
        <v>166</v>
      </c>
    </row>
    <row r="104" spans="1:8" x14ac:dyDescent="0.25">
      <c r="A104" s="5" t="s">
        <v>22</v>
      </c>
      <c r="B104" s="7" t="str">
        <f>HYPERLINK("https://nuget.org/packages/"&amp;Table2[[#This Row],[Package ID]],"NuGet")</f>
        <v>NuGet</v>
      </c>
      <c r="C104" s="5" t="str">
        <f>IF(NOT(ISERROR(VLOOKUP(Table2[[#This Row],[Package ID]],CompatPack[],1,FALSE))),"Yes","No")</f>
        <v>Yes</v>
      </c>
      <c r="D104" s="5" t="str">
        <f>IF(OR(NOT(ISERROR(VLOOKUP(Table2[[#This Row],[Package ID]],NetCoreApp[],1,FALSE))), NOT(ISERROR(VLOOKUP(Table2[[#This Row],[Package ID]],NetStandard[],1,FALSE)))),"Yes","No")</f>
        <v>No</v>
      </c>
      <c r="E104" s="5" t="str">
        <f>IF(NOT(ISERROR(VLOOKUP(Table2[[#This Row],[Package ID]],NetStandard[],1,FALSE))),"Yes","No")</f>
        <v>No</v>
      </c>
      <c r="F104" s="5" t="s">
        <v>45</v>
      </c>
      <c r="G104" s="5" t="s">
        <v>165</v>
      </c>
      <c r="H104" s="5"/>
    </row>
    <row r="105" spans="1:8" hidden="1" x14ac:dyDescent="0.25">
      <c r="A105" s="3" t="s">
        <v>127</v>
      </c>
      <c r="B105" s="6" t="str">
        <f>HYPERLINK("https://nuget.org/packages/"&amp;Table2[[#This Row],[Package ID]],"NuGet")</f>
        <v>NuGet</v>
      </c>
      <c r="C105" s="3" t="str">
        <f>IF(NOT(ISERROR(VLOOKUP(Table2[[#This Row],[Package ID]],CompatPack[],1,FALSE))),"Yes","No")</f>
        <v>No</v>
      </c>
      <c r="D105" s="3" t="str">
        <f>IF(OR(NOT(ISERROR(VLOOKUP(Table2[[#This Row],[Package ID]],NetCoreApp[],1,FALSE))), NOT(ISERROR(VLOOKUP(Table2[[#This Row],[Package ID]],NetStandard[],1,FALSE)))),"Yes","No")</f>
        <v>Yes</v>
      </c>
      <c r="E105" s="3" t="str">
        <f>IF(NOT(ISERROR(VLOOKUP(Table2[[#This Row],[Package ID]],NetStandard[],1,FALSE))),"Yes","No")</f>
        <v>Yes</v>
      </c>
      <c r="F105" s="3"/>
      <c r="G105" s="3" t="s">
        <v>161</v>
      </c>
      <c r="H105" s="3" t="s">
        <v>166</v>
      </c>
    </row>
    <row r="106" spans="1:8" hidden="1" x14ac:dyDescent="0.25">
      <c r="A106" s="3" t="s">
        <v>128</v>
      </c>
      <c r="B106" s="6" t="str">
        <f>HYPERLINK("https://nuget.org/packages/"&amp;Table2[[#This Row],[Package ID]],"NuGet")</f>
        <v>NuGet</v>
      </c>
      <c r="C106" s="3" t="str">
        <f>IF(NOT(ISERROR(VLOOKUP(Table2[[#This Row],[Package ID]],CompatPack[],1,FALSE))),"Yes","No")</f>
        <v>No</v>
      </c>
      <c r="D106" s="3" t="str">
        <f>IF(OR(NOT(ISERROR(VLOOKUP(Table2[[#This Row],[Package ID]],NetCoreApp[],1,FALSE))), NOT(ISERROR(VLOOKUP(Table2[[#This Row],[Package ID]],NetStandard[],1,FALSE)))),"Yes","No")</f>
        <v>Yes</v>
      </c>
      <c r="E106" s="3" t="str">
        <f>IF(NOT(ISERROR(VLOOKUP(Table2[[#This Row],[Package ID]],NetStandard[],1,FALSE))),"Yes","No")</f>
        <v>Yes</v>
      </c>
      <c r="F106" s="3"/>
      <c r="G106" s="3" t="s">
        <v>161</v>
      </c>
      <c r="H106" s="3" t="s">
        <v>166</v>
      </c>
    </row>
    <row r="107" spans="1:8" x14ac:dyDescent="0.25">
      <c r="A107" s="5" t="s">
        <v>25</v>
      </c>
      <c r="B107" s="7" t="str">
        <f>HYPERLINK("https://nuget.org/packages/"&amp;Table2[[#This Row],[Package ID]],"NuGet")</f>
        <v>NuGet</v>
      </c>
      <c r="C107" s="5" t="str">
        <f>IF(NOT(ISERROR(VLOOKUP(Table2[[#This Row],[Package ID]],CompatPack[],1,FALSE))),"Yes","No")</f>
        <v>Yes</v>
      </c>
      <c r="D107" s="5" t="str">
        <f>IF(OR(NOT(ISERROR(VLOOKUP(Table2[[#This Row],[Package ID]],NetCoreApp[],1,FALSE))), NOT(ISERROR(VLOOKUP(Table2[[#This Row],[Package ID]],NetStandard[],1,FALSE)))),"Yes","No")</f>
        <v>No</v>
      </c>
      <c r="E107" s="5" t="str">
        <f>IF(NOT(ISERROR(VLOOKUP(Table2[[#This Row],[Package ID]],NetStandard[],1,FALSE))),"Yes","No")</f>
        <v>No</v>
      </c>
      <c r="F107" s="5" t="s">
        <v>45</v>
      </c>
      <c r="G107" s="5" t="s">
        <v>165</v>
      </c>
      <c r="H107" s="5"/>
    </row>
    <row r="108" spans="1:8" hidden="1" x14ac:dyDescent="0.25">
      <c r="A108" s="3" t="s">
        <v>129</v>
      </c>
      <c r="B108" s="6" t="str">
        <f>HYPERLINK("https://nuget.org/packages/"&amp;Table2[[#This Row],[Package ID]],"NuGet")</f>
        <v>NuGet</v>
      </c>
      <c r="C108" s="3" t="str">
        <f>IF(NOT(ISERROR(VLOOKUP(Table2[[#This Row],[Package ID]],CompatPack[],1,FALSE))),"Yes","No")</f>
        <v>No</v>
      </c>
      <c r="D108" s="3" t="str">
        <f>IF(OR(NOT(ISERROR(VLOOKUP(Table2[[#This Row],[Package ID]],NetCoreApp[],1,FALSE))), NOT(ISERROR(VLOOKUP(Table2[[#This Row],[Package ID]],NetStandard[],1,FALSE)))),"Yes","No")</f>
        <v>Yes</v>
      </c>
      <c r="E108" s="3" t="str">
        <f>IF(NOT(ISERROR(VLOOKUP(Table2[[#This Row],[Package ID]],NetStandard[],1,FALSE))),"Yes","No")</f>
        <v>Yes</v>
      </c>
      <c r="F108" s="3" t="s">
        <v>45</v>
      </c>
      <c r="G108" s="3" t="s">
        <v>161</v>
      </c>
      <c r="H108" s="3" t="s">
        <v>166</v>
      </c>
    </row>
    <row r="109" spans="1:8" hidden="1" x14ac:dyDescent="0.25">
      <c r="A109" s="3" t="s">
        <v>130</v>
      </c>
      <c r="B109" s="6" t="str">
        <f>HYPERLINK("https://nuget.org/packages/"&amp;Table2[[#This Row],[Package ID]],"NuGet")</f>
        <v>NuGet</v>
      </c>
      <c r="C109" s="3" t="str">
        <f>IF(NOT(ISERROR(VLOOKUP(Table2[[#This Row],[Package ID]],CompatPack[],1,FALSE))),"Yes","No")</f>
        <v>No</v>
      </c>
      <c r="D109" s="3" t="str">
        <f>IF(OR(NOT(ISERROR(VLOOKUP(Table2[[#This Row],[Package ID]],NetCoreApp[],1,FALSE))), NOT(ISERROR(VLOOKUP(Table2[[#This Row],[Package ID]],NetStandard[],1,FALSE)))),"Yes","No")</f>
        <v>Yes</v>
      </c>
      <c r="E109" s="3" t="str">
        <f>IF(NOT(ISERROR(VLOOKUP(Table2[[#This Row],[Package ID]],NetStandard[],1,FALSE))),"Yes","No")</f>
        <v>Yes</v>
      </c>
      <c r="F109" s="3"/>
      <c r="G109" s="3" t="s">
        <v>161</v>
      </c>
      <c r="H109" s="3" t="s">
        <v>166</v>
      </c>
    </row>
    <row r="110" spans="1:8" x14ac:dyDescent="0.25">
      <c r="A110" s="5" t="s">
        <v>17</v>
      </c>
      <c r="B110" s="7" t="str">
        <f>HYPERLINK("https://nuget.org/packages/"&amp;Table2[[#This Row],[Package ID]],"NuGet")</f>
        <v>NuGet</v>
      </c>
      <c r="C110" s="5" t="str">
        <f>IF(NOT(ISERROR(VLOOKUP(Table2[[#This Row],[Package ID]],CompatPack[],1,FALSE))),"Yes","No")</f>
        <v>Yes</v>
      </c>
      <c r="D110" s="5" t="str">
        <f>IF(OR(NOT(ISERROR(VLOOKUP(Table2[[#This Row],[Package ID]],NetCoreApp[],1,FALSE))), NOT(ISERROR(VLOOKUP(Table2[[#This Row],[Package ID]],NetStandard[],1,FALSE)))),"Yes","No")</f>
        <v>No</v>
      </c>
      <c r="E110" s="5" t="str">
        <f>IF(NOT(ISERROR(VLOOKUP(Table2[[#This Row],[Package ID]],NetStandard[],1,FALSE))),"Yes","No")</f>
        <v>No</v>
      </c>
      <c r="F110" s="5" t="s">
        <v>45</v>
      </c>
      <c r="G110" s="5" t="s">
        <v>165</v>
      </c>
      <c r="H110" s="5"/>
    </row>
    <row r="111" spans="1:8" hidden="1" x14ac:dyDescent="0.25">
      <c r="A111" s="3" t="s">
        <v>131</v>
      </c>
      <c r="B111" s="6" t="str">
        <f>HYPERLINK("https://nuget.org/packages/"&amp;Table2[[#This Row],[Package ID]],"NuGet")</f>
        <v>NuGet</v>
      </c>
      <c r="C111" s="3" t="str">
        <f>IF(NOT(ISERROR(VLOOKUP(Table2[[#This Row],[Package ID]],CompatPack[],1,FALSE))),"Yes","No")</f>
        <v>No</v>
      </c>
      <c r="D111" s="3" t="str">
        <f>IF(OR(NOT(ISERROR(VLOOKUP(Table2[[#This Row],[Package ID]],NetCoreApp[],1,FALSE))), NOT(ISERROR(VLOOKUP(Table2[[#This Row],[Package ID]],NetStandard[],1,FALSE)))),"Yes","No")</f>
        <v>Yes</v>
      </c>
      <c r="E111" s="3" t="str">
        <f>IF(NOT(ISERROR(VLOOKUP(Table2[[#This Row],[Package ID]],NetStandard[],1,FALSE))),"Yes","No")</f>
        <v>Yes</v>
      </c>
      <c r="F111" s="3"/>
      <c r="G111" s="3" t="s">
        <v>161</v>
      </c>
      <c r="H111" s="3" t="s">
        <v>166</v>
      </c>
    </row>
    <row r="112" spans="1:8" x14ac:dyDescent="0.25">
      <c r="A112" s="5" t="s">
        <v>26</v>
      </c>
      <c r="B112" s="7" t="str">
        <f>HYPERLINK("https://nuget.org/packages/"&amp;Table2[[#This Row],[Package ID]],"NuGet")</f>
        <v>NuGet</v>
      </c>
      <c r="C112" s="5" t="str">
        <f>IF(NOT(ISERROR(VLOOKUP(Table2[[#This Row],[Package ID]],CompatPack[],1,FALSE))),"Yes","No")</f>
        <v>Yes</v>
      </c>
      <c r="D112" s="5" t="str">
        <f>IF(OR(NOT(ISERROR(VLOOKUP(Table2[[#This Row],[Package ID]],NetCoreApp[],1,FALSE))), NOT(ISERROR(VLOOKUP(Table2[[#This Row],[Package ID]],NetStandard[],1,FALSE)))),"Yes","No")</f>
        <v>No</v>
      </c>
      <c r="E112" s="5" t="str">
        <f>IF(NOT(ISERROR(VLOOKUP(Table2[[#This Row],[Package ID]],NetStandard[],1,FALSE))),"Yes","No")</f>
        <v>No</v>
      </c>
      <c r="F112" s="5" t="s">
        <v>45</v>
      </c>
      <c r="G112" s="5" t="s">
        <v>165</v>
      </c>
      <c r="H112" s="5"/>
    </row>
    <row r="113" spans="1:8" hidden="1" x14ac:dyDescent="0.25">
      <c r="A113" s="3" t="s">
        <v>132</v>
      </c>
      <c r="B113" s="6" t="str">
        <f>HYPERLINK("https://nuget.org/packages/"&amp;Table2[[#This Row],[Package ID]],"NuGet")</f>
        <v>NuGet</v>
      </c>
      <c r="C113" s="3" t="str">
        <f>IF(NOT(ISERROR(VLOOKUP(Table2[[#This Row],[Package ID]],CompatPack[],1,FALSE))),"Yes","No")</f>
        <v>No</v>
      </c>
      <c r="D113" s="3" t="str">
        <f>IF(OR(NOT(ISERROR(VLOOKUP(Table2[[#This Row],[Package ID]],NetCoreApp[],1,FALSE))), NOT(ISERROR(VLOOKUP(Table2[[#This Row],[Package ID]],NetStandard[],1,FALSE)))),"Yes","No")</f>
        <v>Yes</v>
      </c>
      <c r="E113" s="3" t="str">
        <f>IF(NOT(ISERROR(VLOOKUP(Table2[[#This Row],[Package ID]],NetStandard[],1,FALSE))),"Yes","No")</f>
        <v>Yes</v>
      </c>
      <c r="F113" s="3"/>
      <c r="G113" s="3" t="s">
        <v>161</v>
      </c>
      <c r="H113" s="3" t="s">
        <v>166</v>
      </c>
    </row>
    <row r="114" spans="1:8" x14ac:dyDescent="0.25">
      <c r="A114" s="5" t="s">
        <v>39</v>
      </c>
      <c r="B114" s="7" t="str">
        <f>HYPERLINK("https://nuget.org/packages/"&amp;Table2[[#This Row],[Package ID]],"NuGet")</f>
        <v>NuGet</v>
      </c>
      <c r="C114" s="5" t="str">
        <f>IF(NOT(ISERROR(VLOOKUP(Table2[[#This Row],[Package ID]],CompatPack[],1,FALSE))),"Yes","No")</f>
        <v>Yes</v>
      </c>
      <c r="D114" s="5" t="str">
        <f>IF(OR(NOT(ISERROR(VLOOKUP(Table2[[#This Row],[Package ID]],NetCoreApp[],1,FALSE))), NOT(ISERROR(VLOOKUP(Table2[[#This Row],[Package ID]],NetStandard[],1,FALSE)))),"Yes","No")</f>
        <v>No</v>
      </c>
      <c r="E114" s="5" t="str">
        <f>IF(NOT(ISERROR(VLOOKUP(Table2[[#This Row],[Package ID]],NetStandard[],1,FALSE))),"Yes","No")</f>
        <v>No</v>
      </c>
      <c r="F114" s="5" t="s">
        <v>45</v>
      </c>
      <c r="G114" s="5" t="s">
        <v>165</v>
      </c>
      <c r="H114" s="5"/>
    </row>
    <row r="115" spans="1:8" x14ac:dyDescent="0.25">
      <c r="A115" s="5" t="s">
        <v>5</v>
      </c>
      <c r="B115" s="7" t="str">
        <f>HYPERLINK("https://nuget.org/packages/"&amp;Table2[[#This Row],[Package ID]],"NuGet")</f>
        <v>NuGet</v>
      </c>
      <c r="C115" s="5" t="str">
        <f>IF(NOT(ISERROR(VLOOKUP(Table2[[#This Row],[Package ID]],CompatPack[],1,FALSE))),"Yes","No")</f>
        <v>Yes</v>
      </c>
      <c r="D115" s="5" t="str">
        <f>IF(OR(NOT(ISERROR(VLOOKUP(Table2[[#This Row],[Package ID]],NetCoreApp[],1,FALSE))), NOT(ISERROR(VLOOKUP(Table2[[#This Row],[Package ID]],NetStandard[],1,FALSE)))),"Yes","No")</f>
        <v>No</v>
      </c>
      <c r="E115" s="5" t="str">
        <f>IF(NOT(ISERROR(VLOOKUP(Table2[[#This Row],[Package ID]],NetStandard[],1,FALSE))),"Yes","No")</f>
        <v>No</v>
      </c>
      <c r="F115" s="5"/>
      <c r="G115" s="5" t="s">
        <v>165</v>
      </c>
      <c r="H115" s="5"/>
    </row>
    <row r="116" spans="1:8" hidden="1" x14ac:dyDescent="0.25">
      <c r="A116" s="3" t="s">
        <v>133</v>
      </c>
      <c r="B116" s="6" t="str">
        <f>HYPERLINK("https://nuget.org/packages/"&amp;Table2[[#This Row],[Package ID]],"NuGet")</f>
        <v>NuGet</v>
      </c>
      <c r="C116" s="3" t="str">
        <f>IF(NOT(ISERROR(VLOOKUP(Table2[[#This Row],[Package ID]],CompatPack[],1,FALSE))),"Yes","No")</f>
        <v>No</v>
      </c>
      <c r="D116" s="3" t="str">
        <f>IF(OR(NOT(ISERROR(VLOOKUP(Table2[[#This Row],[Package ID]],NetCoreApp[],1,FALSE))), NOT(ISERROR(VLOOKUP(Table2[[#This Row],[Package ID]],NetStandard[],1,FALSE)))),"Yes","No")</f>
        <v>Yes</v>
      </c>
      <c r="E116" s="3" t="str">
        <f>IF(NOT(ISERROR(VLOOKUP(Table2[[#This Row],[Package ID]],NetStandard[],1,FALSE))),"Yes","No")</f>
        <v>Yes</v>
      </c>
      <c r="F116" s="3"/>
      <c r="G116" s="3" t="s">
        <v>161</v>
      </c>
      <c r="H116" s="3" t="s">
        <v>166</v>
      </c>
    </row>
    <row r="117" spans="1:8" x14ac:dyDescent="0.25">
      <c r="A117" s="5" t="s">
        <v>27</v>
      </c>
      <c r="B117" s="7" t="str">
        <f>HYPERLINK("https://nuget.org/packages/"&amp;Table2[[#This Row],[Package ID]],"NuGet")</f>
        <v>NuGet</v>
      </c>
      <c r="C117" s="5" t="str">
        <f>IF(NOT(ISERROR(VLOOKUP(Table2[[#This Row],[Package ID]],CompatPack[],1,FALSE))),"Yes","No")</f>
        <v>Yes</v>
      </c>
      <c r="D117" s="5" t="str">
        <f>IF(OR(NOT(ISERROR(VLOOKUP(Table2[[#This Row],[Package ID]],NetCoreApp[],1,FALSE))), NOT(ISERROR(VLOOKUP(Table2[[#This Row],[Package ID]],NetStandard[],1,FALSE)))),"Yes","No")</f>
        <v>No</v>
      </c>
      <c r="E117" s="5" t="str">
        <f>IF(NOT(ISERROR(VLOOKUP(Table2[[#This Row],[Package ID]],NetStandard[],1,FALSE))),"Yes","No")</f>
        <v>No</v>
      </c>
      <c r="F117" s="5" t="s">
        <v>45</v>
      </c>
      <c r="G117" s="5" t="s">
        <v>165</v>
      </c>
      <c r="H117" s="5"/>
    </row>
    <row r="118" spans="1:8" hidden="1" x14ac:dyDescent="0.25">
      <c r="A118" s="3" t="s">
        <v>134</v>
      </c>
      <c r="B118" s="6" t="str">
        <f>HYPERLINK("https://nuget.org/packages/"&amp;Table2[[#This Row],[Package ID]],"NuGet")</f>
        <v>NuGet</v>
      </c>
      <c r="C118" s="3" t="str">
        <f>IF(NOT(ISERROR(VLOOKUP(Table2[[#This Row],[Package ID]],CompatPack[],1,FALSE))),"Yes","No")</f>
        <v>No</v>
      </c>
      <c r="D118" s="3" t="str">
        <f>IF(OR(NOT(ISERROR(VLOOKUP(Table2[[#This Row],[Package ID]],NetCoreApp[],1,FALSE))), NOT(ISERROR(VLOOKUP(Table2[[#This Row],[Package ID]],NetStandard[],1,FALSE)))),"Yes","No")</f>
        <v>Yes</v>
      </c>
      <c r="E118" s="3" t="str">
        <f>IF(NOT(ISERROR(VLOOKUP(Table2[[#This Row],[Package ID]],NetStandard[],1,FALSE))),"Yes","No")</f>
        <v>Yes</v>
      </c>
      <c r="F118" s="3"/>
      <c r="G118" s="3" t="s">
        <v>161</v>
      </c>
      <c r="H118" s="3" t="s">
        <v>166</v>
      </c>
    </row>
    <row r="119" spans="1:8" x14ac:dyDescent="0.25">
      <c r="A119" s="5" t="s">
        <v>4</v>
      </c>
      <c r="B119" s="7" t="str">
        <f>HYPERLINK("https://nuget.org/packages/"&amp;Table2[[#This Row],[Package ID]],"NuGet")</f>
        <v>NuGet</v>
      </c>
      <c r="C119" s="5" t="str">
        <f>IF(NOT(ISERROR(VLOOKUP(Table2[[#This Row],[Package ID]],CompatPack[],1,FALSE))),"Yes","No")</f>
        <v>Yes</v>
      </c>
      <c r="D119" s="5" t="str">
        <f>IF(OR(NOT(ISERROR(VLOOKUP(Table2[[#This Row],[Package ID]],NetCoreApp[],1,FALSE))), NOT(ISERROR(VLOOKUP(Table2[[#This Row],[Package ID]],NetStandard[],1,FALSE)))),"Yes","No")</f>
        <v>No</v>
      </c>
      <c r="E119" s="5" t="str">
        <f>IF(NOT(ISERROR(VLOOKUP(Table2[[#This Row],[Package ID]],NetStandard[],1,FALSE))),"Yes","No")</f>
        <v>No</v>
      </c>
      <c r="F119" s="5"/>
      <c r="G119" s="5" t="s">
        <v>165</v>
      </c>
      <c r="H119" s="5"/>
    </row>
    <row r="120" spans="1:8" x14ac:dyDescent="0.25">
      <c r="A120" s="5" t="s">
        <v>1</v>
      </c>
      <c r="B120" s="7" t="str">
        <f>HYPERLINK("https://nuget.org/packages/"&amp;Table2[[#This Row],[Package ID]],"NuGet")</f>
        <v>NuGet</v>
      </c>
      <c r="C120" s="5" t="str">
        <f>IF(NOT(ISERROR(VLOOKUP(Table2[[#This Row],[Package ID]],CompatPack[],1,FALSE))),"Yes","No")</f>
        <v>Yes</v>
      </c>
      <c r="D120" s="5" t="str">
        <f>IF(OR(NOT(ISERROR(VLOOKUP(Table2[[#This Row],[Package ID]],NetCoreApp[],1,FALSE))), NOT(ISERROR(VLOOKUP(Table2[[#This Row],[Package ID]],NetStandard[],1,FALSE)))),"Yes","No")</f>
        <v>No</v>
      </c>
      <c r="E120" s="5" t="str">
        <f>IF(NOT(ISERROR(VLOOKUP(Table2[[#This Row],[Package ID]],NetStandard[],1,FALSE))),"Yes","No")</f>
        <v>No</v>
      </c>
      <c r="F120" s="5"/>
      <c r="G120" s="5" t="s">
        <v>165</v>
      </c>
      <c r="H120" s="5"/>
    </row>
    <row r="121" spans="1:8" x14ac:dyDescent="0.25">
      <c r="A121" s="5" t="s">
        <v>13</v>
      </c>
      <c r="B121" s="7" t="str">
        <f>HYPERLINK("https://nuget.org/packages/"&amp;Table2[[#This Row],[Package ID]],"NuGet")</f>
        <v>NuGet</v>
      </c>
      <c r="C121" s="5" t="str">
        <f>IF(NOT(ISERROR(VLOOKUP(Table2[[#This Row],[Package ID]],CompatPack[],1,FALSE))),"Yes","No")</f>
        <v>Yes</v>
      </c>
      <c r="D121" s="5" t="str">
        <f>IF(OR(NOT(ISERROR(VLOOKUP(Table2[[#This Row],[Package ID]],NetCoreApp[],1,FALSE))), NOT(ISERROR(VLOOKUP(Table2[[#This Row],[Package ID]],NetStandard[],1,FALSE)))),"Yes","No")</f>
        <v>No</v>
      </c>
      <c r="E121" s="5" t="str">
        <f>IF(NOT(ISERROR(VLOOKUP(Table2[[#This Row],[Package ID]],NetStandard[],1,FALSE))),"Yes","No")</f>
        <v>No</v>
      </c>
      <c r="F121" s="5"/>
      <c r="G121" s="5" t="s">
        <v>165</v>
      </c>
      <c r="H121" s="5"/>
    </row>
    <row r="122" spans="1:8" x14ac:dyDescent="0.25">
      <c r="A122" s="5" t="s">
        <v>2</v>
      </c>
      <c r="B122" s="7" t="str">
        <f>HYPERLINK("https://nuget.org/packages/"&amp;Table2[[#This Row],[Package ID]],"NuGet")</f>
        <v>NuGet</v>
      </c>
      <c r="C122" s="5" t="str">
        <f>IF(NOT(ISERROR(VLOOKUP(Table2[[#This Row],[Package ID]],CompatPack[],1,FALSE))),"Yes","No")</f>
        <v>Yes</v>
      </c>
      <c r="D122" s="5" t="str">
        <f>IF(OR(NOT(ISERROR(VLOOKUP(Table2[[#This Row],[Package ID]],NetCoreApp[],1,FALSE))), NOT(ISERROR(VLOOKUP(Table2[[#This Row],[Package ID]],NetStandard[],1,FALSE)))),"Yes","No")</f>
        <v>No</v>
      </c>
      <c r="E122" s="5" t="str">
        <f>IF(NOT(ISERROR(VLOOKUP(Table2[[#This Row],[Package ID]],NetStandard[],1,FALSE))),"Yes","No")</f>
        <v>No</v>
      </c>
      <c r="F122" s="5"/>
      <c r="G122" s="5" t="s">
        <v>165</v>
      </c>
      <c r="H122" s="5"/>
    </row>
    <row r="123" spans="1:8" x14ac:dyDescent="0.25">
      <c r="A123" s="5" t="s">
        <v>40</v>
      </c>
      <c r="B123" s="7" t="str">
        <f>HYPERLINK("https://nuget.org/packages/"&amp;Table2[[#This Row],[Package ID]],"NuGet")</f>
        <v>NuGet</v>
      </c>
      <c r="C123" s="5" t="str">
        <f>IF(NOT(ISERROR(VLOOKUP(Table2[[#This Row],[Package ID]],CompatPack[],1,FALSE))),"Yes","No")</f>
        <v>Yes</v>
      </c>
      <c r="D123" s="5" t="str">
        <f>IF(OR(NOT(ISERROR(VLOOKUP(Table2[[#This Row],[Package ID]],NetCoreApp[],1,FALSE))), NOT(ISERROR(VLOOKUP(Table2[[#This Row],[Package ID]],NetStandard[],1,FALSE)))),"Yes","No")</f>
        <v>No</v>
      </c>
      <c r="E123" s="5" t="str">
        <f>IF(NOT(ISERROR(VLOOKUP(Table2[[#This Row],[Package ID]],NetStandard[],1,FALSE))),"Yes","No")</f>
        <v>No</v>
      </c>
      <c r="F123" s="5"/>
      <c r="G123" s="5" t="s">
        <v>165</v>
      </c>
      <c r="H123" s="5"/>
    </row>
    <row r="124" spans="1:8" x14ac:dyDescent="0.25">
      <c r="A124" s="5" t="s">
        <v>28</v>
      </c>
      <c r="B124" s="7" t="str">
        <f>HYPERLINK("https://nuget.org/packages/"&amp;Table2[[#This Row],[Package ID]],"NuGet")</f>
        <v>NuGet</v>
      </c>
      <c r="C124" s="5" t="str">
        <f>IF(NOT(ISERROR(VLOOKUP(Table2[[#This Row],[Package ID]],CompatPack[],1,FALSE))),"Yes","No")</f>
        <v>Yes</v>
      </c>
      <c r="D124" s="5" t="str">
        <f>IF(OR(NOT(ISERROR(VLOOKUP(Table2[[#This Row],[Package ID]],NetCoreApp[],1,FALSE))), NOT(ISERROR(VLOOKUP(Table2[[#This Row],[Package ID]],NetStandard[],1,FALSE)))),"Yes","No")</f>
        <v>No</v>
      </c>
      <c r="E124" s="5" t="str">
        <f>IF(NOT(ISERROR(VLOOKUP(Table2[[#This Row],[Package ID]],NetStandard[],1,FALSE))),"Yes","No")</f>
        <v>No</v>
      </c>
      <c r="F124" s="5"/>
      <c r="G124" s="5" t="s">
        <v>165</v>
      </c>
      <c r="H124" s="5"/>
    </row>
    <row r="125" spans="1:8" hidden="1" x14ac:dyDescent="0.25">
      <c r="A125" s="3" t="s">
        <v>135</v>
      </c>
      <c r="B125" s="6" t="str">
        <f>HYPERLINK("https://nuget.org/packages/"&amp;Table2[[#This Row],[Package ID]],"NuGet")</f>
        <v>NuGet</v>
      </c>
      <c r="C125" s="3" t="str">
        <f>IF(NOT(ISERROR(VLOOKUP(Table2[[#This Row],[Package ID]],CompatPack[],1,FALSE))),"Yes","No")</f>
        <v>No</v>
      </c>
      <c r="D125" s="3" t="str">
        <f>IF(OR(NOT(ISERROR(VLOOKUP(Table2[[#This Row],[Package ID]],NetCoreApp[],1,FALSE))), NOT(ISERROR(VLOOKUP(Table2[[#This Row],[Package ID]],NetStandard[],1,FALSE)))),"Yes","No")</f>
        <v>Yes</v>
      </c>
      <c r="E125" s="3" t="str">
        <f>IF(NOT(ISERROR(VLOOKUP(Table2[[#This Row],[Package ID]],NetStandard[],1,FALSE))),"Yes","No")</f>
        <v>Yes</v>
      </c>
      <c r="F125" s="3"/>
      <c r="G125" s="3" t="s">
        <v>161</v>
      </c>
      <c r="H125" s="3" t="s">
        <v>166</v>
      </c>
    </row>
    <row r="126" spans="1:8" x14ac:dyDescent="0.25">
      <c r="A126" s="5" t="s">
        <v>33</v>
      </c>
      <c r="B126" s="9" t="str">
        <f>HYPERLINK("https://nuget.org/packages/"&amp;Table2[[#This Row],[Package ID]],"NuGet")</f>
        <v>NuGet</v>
      </c>
      <c r="C126" s="9" t="str">
        <f>IF(NOT(ISERROR(VLOOKUP(Table2[[#This Row],[Package ID]],CompatPack[],1,FALSE))),"Yes","No")</f>
        <v>Yes</v>
      </c>
      <c r="D126" s="9" t="str">
        <f>IF(OR(NOT(ISERROR(VLOOKUP(Table2[[#This Row],[Package ID]],NetCoreApp[],1,FALSE))), NOT(ISERROR(VLOOKUP(Table2[[#This Row],[Package ID]],NetStandard[],1,FALSE)))),"Yes","No")</f>
        <v>No</v>
      </c>
      <c r="E126" s="9" t="str">
        <f>IF(NOT(ISERROR(VLOOKUP(Table2[[#This Row],[Package ID]],NetStandard[],1,FALSE))),"Yes","No")</f>
        <v>No</v>
      </c>
      <c r="F126" s="5" t="s">
        <v>203</v>
      </c>
      <c r="G126" s="5" t="s">
        <v>165</v>
      </c>
      <c r="H126" s="5"/>
    </row>
    <row r="127" spans="1:8" hidden="1" x14ac:dyDescent="0.25">
      <c r="A127" s="3" t="s">
        <v>136</v>
      </c>
      <c r="B127" s="6" t="str">
        <f>HYPERLINK("https://nuget.org/packages/"&amp;Table2[[#This Row],[Package ID]],"NuGet")</f>
        <v>NuGet</v>
      </c>
      <c r="C127" s="3" t="str">
        <f>IF(NOT(ISERROR(VLOOKUP(Table2[[#This Row],[Package ID]],CompatPack[],1,FALSE))),"Yes","No")</f>
        <v>No</v>
      </c>
      <c r="D127" s="3" t="str">
        <f>IF(OR(NOT(ISERROR(VLOOKUP(Table2[[#This Row],[Package ID]],NetCoreApp[],1,FALSE))), NOT(ISERROR(VLOOKUP(Table2[[#This Row],[Package ID]],NetStandard[],1,FALSE)))),"Yes","No")</f>
        <v>Yes</v>
      </c>
      <c r="E127" s="3" t="str">
        <f>IF(NOT(ISERROR(VLOOKUP(Table2[[#This Row],[Package ID]],NetStandard[],1,FALSE))),"Yes","No")</f>
        <v>Yes</v>
      </c>
      <c r="F127" s="3"/>
      <c r="G127" s="3" t="s">
        <v>161</v>
      </c>
      <c r="H127" s="3" t="s">
        <v>166</v>
      </c>
    </row>
    <row r="128" spans="1:8" hidden="1" x14ac:dyDescent="0.25">
      <c r="A128" s="3" t="s">
        <v>137</v>
      </c>
      <c r="B128" s="6" t="str">
        <f>HYPERLINK("https://nuget.org/packages/"&amp;Table2[[#This Row],[Package ID]],"NuGet")</f>
        <v>NuGet</v>
      </c>
      <c r="C128" s="3" t="str">
        <f>IF(NOT(ISERROR(VLOOKUP(Table2[[#This Row],[Package ID]],CompatPack[],1,FALSE))),"Yes","No")</f>
        <v>No</v>
      </c>
      <c r="D128" s="3" t="str">
        <f>IF(OR(NOT(ISERROR(VLOOKUP(Table2[[#This Row],[Package ID]],NetCoreApp[],1,FALSE))), NOT(ISERROR(VLOOKUP(Table2[[#This Row],[Package ID]],NetStandard[],1,FALSE)))),"Yes","No")</f>
        <v>Yes</v>
      </c>
      <c r="E128" s="3" t="str">
        <f>IF(NOT(ISERROR(VLOOKUP(Table2[[#This Row],[Package ID]],NetStandard[],1,FALSE))),"Yes","No")</f>
        <v>Yes</v>
      </c>
      <c r="F128" s="3"/>
      <c r="G128" s="3" t="s">
        <v>161</v>
      </c>
      <c r="H128" s="3" t="s">
        <v>166</v>
      </c>
    </row>
    <row r="129" spans="1:8" hidden="1" x14ac:dyDescent="0.25">
      <c r="A129" s="3" t="s">
        <v>138</v>
      </c>
      <c r="B129" s="6" t="str">
        <f>HYPERLINK("https://nuget.org/packages/"&amp;Table2[[#This Row],[Package ID]],"NuGet")</f>
        <v>NuGet</v>
      </c>
      <c r="C129" s="3" t="str">
        <f>IF(NOT(ISERROR(VLOOKUP(Table2[[#This Row],[Package ID]],CompatPack[],1,FALSE))),"Yes","No")</f>
        <v>No</v>
      </c>
      <c r="D129" s="3" t="str">
        <f>IF(OR(NOT(ISERROR(VLOOKUP(Table2[[#This Row],[Package ID]],NetCoreApp[],1,FALSE))), NOT(ISERROR(VLOOKUP(Table2[[#This Row],[Package ID]],NetStandard[],1,FALSE)))),"Yes","No")</f>
        <v>Yes</v>
      </c>
      <c r="E129" s="3" t="str">
        <f>IF(NOT(ISERROR(VLOOKUP(Table2[[#This Row],[Package ID]],NetStandard[],1,FALSE))),"Yes","No")</f>
        <v>Yes</v>
      </c>
      <c r="F129" s="3"/>
      <c r="G129" s="3" t="s">
        <v>161</v>
      </c>
      <c r="H129" s="3" t="s">
        <v>166</v>
      </c>
    </row>
    <row r="130" spans="1:8" x14ac:dyDescent="0.25">
      <c r="A130" s="5" t="s">
        <v>31</v>
      </c>
      <c r="B130" s="7" t="str">
        <f>HYPERLINK("https://nuget.org/packages/"&amp;Table2[[#This Row],[Package ID]],"NuGet")</f>
        <v>NuGet</v>
      </c>
      <c r="C130" s="5" t="str">
        <f>IF(NOT(ISERROR(VLOOKUP(Table2[[#This Row],[Package ID]],CompatPack[],1,FALSE))),"Yes","No")</f>
        <v>Yes</v>
      </c>
      <c r="D130" s="5" t="str">
        <f>IF(OR(NOT(ISERROR(VLOOKUP(Table2[[#This Row],[Package ID]],NetCoreApp[],1,FALSE))), NOT(ISERROR(VLOOKUP(Table2[[#This Row],[Package ID]],NetStandard[],1,FALSE)))),"Yes","No")</f>
        <v>No</v>
      </c>
      <c r="E130" s="5" t="str">
        <f>IF(NOT(ISERROR(VLOOKUP(Table2[[#This Row],[Package ID]],NetStandard[],1,FALSE))),"Yes","No")</f>
        <v>No</v>
      </c>
      <c r="F130" s="5" t="s">
        <v>45</v>
      </c>
      <c r="G130" s="5" t="s">
        <v>165</v>
      </c>
      <c r="H130" s="5"/>
    </row>
    <row r="131" spans="1:8" hidden="1" x14ac:dyDescent="0.25">
      <c r="A131" s="4" t="s">
        <v>198</v>
      </c>
      <c r="B131" s="6" t="str">
        <f>HYPERLINK("https://nuget.org/packages/"&amp;Table2[[#This Row],[Package ID]],"NuGet")</f>
        <v>NuGet</v>
      </c>
      <c r="C131" s="10" t="str">
        <f>IF(NOT(ISERROR(VLOOKUP(Table2[[#This Row],[Package ID]],CompatPack[],1,FALSE))),"Yes","No")</f>
        <v>No</v>
      </c>
      <c r="D131" s="10" t="str">
        <f>IF(OR(NOT(ISERROR(VLOOKUP(Table2[[#This Row],[Package ID]],NetCoreApp[],1,FALSE))), NOT(ISERROR(VLOOKUP(Table2[[#This Row],[Package ID]],NetStandard[],1,FALSE)))),"Yes","No")</f>
        <v>No</v>
      </c>
      <c r="E131" s="10" t="str">
        <f>IF(NOT(ISERROR(VLOOKUP(Table2[[#This Row],[Package ID]],NetStandard[],1,FALSE))),"Yes","No")</f>
        <v>No</v>
      </c>
      <c r="F131" s="4"/>
      <c r="G131" s="4" t="s">
        <v>161</v>
      </c>
      <c r="H131" s="4" t="s">
        <v>200</v>
      </c>
    </row>
    <row r="132" spans="1:8" hidden="1" x14ac:dyDescent="0.25">
      <c r="A132" s="3" t="s">
        <v>139</v>
      </c>
      <c r="B132" s="6" t="str">
        <f>HYPERLINK("https://nuget.org/packages/"&amp;Table2[[#This Row],[Package ID]],"NuGet")</f>
        <v>NuGet</v>
      </c>
      <c r="C132" s="3" t="str">
        <f>IF(NOT(ISERROR(VLOOKUP(Table2[[#This Row],[Package ID]],CompatPack[],1,FALSE))),"Yes","No")</f>
        <v>No</v>
      </c>
      <c r="D132" s="3" t="str">
        <f>IF(OR(NOT(ISERROR(VLOOKUP(Table2[[#This Row],[Package ID]],NetCoreApp[],1,FALSE))), NOT(ISERROR(VLOOKUP(Table2[[#This Row],[Package ID]],NetStandard[],1,FALSE)))),"Yes","No")</f>
        <v>Yes</v>
      </c>
      <c r="E132" s="3" t="str">
        <f>IF(NOT(ISERROR(VLOOKUP(Table2[[#This Row],[Package ID]],NetStandard[],1,FALSE))),"Yes","No")</f>
        <v>Yes</v>
      </c>
      <c r="F132" s="3"/>
      <c r="G132" s="3" t="s">
        <v>161</v>
      </c>
      <c r="H132" s="3" t="s">
        <v>166</v>
      </c>
    </row>
    <row r="133" spans="1:8" hidden="1" x14ac:dyDescent="0.25">
      <c r="A133" s="3" t="s">
        <v>140</v>
      </c>
      <c r="B133" s="6" t="str">
        <f>HYPERLINK("https://nuget.org/packages/"&amp;Table2[[#This Row],[Package ID]],"NuGet")</f>
        <v>NuGet</v>
      </c>
      <c r="C133" s="3" t="str">
        <f>IF(NOT(ISERROR(VLOOKUP(Table2[[#This Row],[Package ID]],CompatPack[],1,FALSE))),"Yes","No")</f>
        <v>No</v>
      </c>
      <c r="D133" s="3" t="str">
        <f>IF(OR(NOT(ISERROR(VLOOKUP(Table2[[#This Row],[Package ID]],NetCoreApp[],1,FALSE))), NOT(ISERROR(VLOOKUP(Table2[[#This Row],[Package ID]],NetStandard[],1,FALSE)))),"Yes","No")</f>
        <v>Yes</v>
      </c>
      <c r="E133" s="3" t="str">
        <f>IF(NOT(ISERROR(VLOOKUP(Table2[[#This Row],[Package ID]],NetStandard[],1,FALSE))),"Yes","No")</f>
        <v>Yes</v>
      </c>
      <c r="F133" s="3"/>
      <c r="G133" s="3" t="s">
        <v>161</v>
      </c>
      <c r="H133" s="3" t="s">
        <v>166</v>
      </c>
    </row>
    <row r="134" spans="1:8" hidden="1" x14ac:dyDescent="0.25">
      <c r="A134" s="3" t="s">
        <v>141</v>
      </c>
      <c r="B134" s="6" t="str">
        <f>HYPERLINK("https://nuget.org/packages/"&amp;Table2[[#This Row],[Package ID]],"NuGet")</f>
        <v>NuGet</v>
      </c>
      <c r="C134" s="3" t="str">
        <f>IF(NOT(ISERROR(VLOOKUP(Table2[[#This Row],[Package ID]],CompatPack[],1,FALSE))),"Yes","No")</f>
        <v>No</v>
      </c>
      <c r="D134" s="3" t="str">
        <f>IF(OR(NOT(ISERROR(VLOOKUP(Table2[[#This Row],[Package ID]],NetCoreApp[],1,FALSE))), NOT(ISERROR(VLOOKUP(Table2[[#This Row],[Package ID]],NetStandard[],1,FALSE)))),"Yes","No")</f>
        <v>Yes</v>
      </c>
      <c r="E134" s="3" t="str">
        <f>IF(NOT(ISERROR(VLOOKUP(Table2[[#This Row],[Package ID]],NetStandard[],1,FALSE))),"Yes","No")</f>
        <v>Yes</v>
      </c>
      <c r="F134" s="3"/>
      <c r="G134" s="3" t="s">
        <v>161</v>
      </c>
      <c r="H134" s="3" t="s">
        <v>166</v>
      </c>
    </row>
    <row r="135" spans="1:8" hidden="1" x14ac:dyDescent="0.25">
      <c r="A135" s="3" t="s">
        <v>142</v>
      </c>
      <c r="B135" s="6" t="str">
        <f>HYPERLINK("https://nuget.org/packages/"&amp;Table2[[#This Row],[Package ID]],"NuGet")</f>
        <v>NuGet</v>
      </c>
      <c r="C135" s="3" t="str">
        <f>IF(NOT(ISERROR(VLOOKUP(Table2[[#This Row],[Package ID]],CompatPack[],1,FALSE))),"Yes","No")</f>
        <v>No</v>
      </c>
      <c r="D135" s="3" t="str">
        <f>IF(OR(NOT(ISERROR(VLOOKUP(Table2[[#This Row],[Package ID]],NetCoreApp[],1,FALSE))), NOT(ISERROR(VLOOKUP(Table2[[#This Row],[Package ID]],NetStandard[],1,FALSE)))),"Yes","No")</f>
        <v>Yes</v>
      </c>
      <c r="E135" s="3" t="str">
        <f>IF(NOT(ISERROR(VLOOKUP(Table2[[#This Row],[Package ID]],NetStandard[],1,FALSE))),"Yes","No")</f>
        <v>Yes</v>
      </c>
      <c r="F135" s="3"/>
      <c r="G135" s="3" t="s">
        <v>161</v>
      </c>
      <c r="H135" s="3" t="s">
        <v>166</v>
      </c>
    </row>
    <row r="136" spans="1:8" hidden="1" x14ac:dyDescent="0.25">
      <c r="A136" s="3" t="s">
        <v>143</v>
      </c>
      <c r="B136" s="6" t="str">
        <f>HYPERLINK("https://nuget.org/packages/"&amp;Table2[[#This Row],[Package ID]],"NuGet")</f>
        <v>NuGet</v>
      </c>
      <c r="C136" s="3" t="str">
        <f>IF(NOT(ISERROR(VLOOKUP(Table2[[#This Row],[Package ID]],CompatPack[],1,FALSE))),"Yes","No")</f>
        <v>No</v>
      </c>
      <c r="D136" s="3" t="str">
        <f>IF(OR(NOT(ISERROR(VLOOKUP(Table2[[#This Row],[Package ID]],NetCoreApp[],1,FALSE))), NOT(ISERROR(VLOOKUP(Table2[[#This Row],[Package ID]],NetStandard[],1,FALSE)))),"Yes","No")</f>
        <v>Yes</v>
      </c>
      <c r="E136" s="3" t="str">
        <f>IF(NOT(ISERROR(VLOOKUP(Table2[[#This Row],[Package ID]],NetStandard[],1,FALSE))),"Yes","No")</f>
        <v>Yes</v>
      </c>
      <c r="F136" s="3"/>
      <c r="G136" s="3" t="s">
        <v>161</v>
      </c>
      <c r="H136" s="3" t="s">
        <v>166</v>
      </c>
    </row>
    <row r="137" spans="1:8" hidden="1" x14ac:dyDescent="0.25">
      <c r="A137" s="3" t="s">
        <v>144</v>
      </c>
      <c r="B137" s="6" t="str">
        <f>HYPERLINK("https://nuget.org/packages/"&amp;Table2[[#This Row],[Package ID]],"NuGet")</f>
        <v>NuGet</v>
      </c>
      <c r="C137" s="3" t="str">
        <f>IF(NOT(ISERROR(VLOOKUP(Table2[[#This Row],[Package ID]],CompatPack[],1,FALSE))),"Yes","No")</f>
        <v>No</v>
      </c>
      <c r="D137" s="3" t="str">
        <f>IF(OR(NOT(ISERROR(VLOOKUP(Table2[[#This Row],[Package ID]],NetCoreApp[],1,FALSE))), NOT(ISERROR(VLOOKUP(Table2[[#This Row],[Package ID]],NetStandard[],1,FALSE)))),"Yes","No")</f>
        <v>Yes</v>
      </c>
      <c r="E137" s="3" t="str">
        <f>IF(NOT(ISERROR(VLOOKUP(Table2[[#This Row],[Package ID]],NetStandard[],1,FALSE))),"Yes","No")</f>
        <v>Yes</v>
      </c>
      <c r="F137" s="3"/>
      <c r="G137" s="3" t="s">
        <v>161</v>
      </c>
      <c r="H137" s="3" t="s">
        <v>166</v>
      </c>
    </row>
    <row r="138" spans="1:8" hidden="1" x14ac:dyDescent="0.25">
      <c r="A138" s="4" t="s">
        <v>183</v>
      </c>
      <c r="B138" s="6" t="str">
        <f>HYPERLINK("https://nuget.org/packages/"&amp;Table2[[#This Row],[Package ID]],"NuGet")</f>
        <v>NuGet</v>
      </c>
      <c r="C138" s="10" t="str">
        <f>IF(NOT(ISERROR(VLOOKUP(Table2[[#This Row],[Package ID]],CompatPack[],1,FALSE))),"Yes","No")</f>
        <v>No</v>
      </c>
      <c r="D138" s="10" t="str">
        <f>IF(OR(NOT(ISERROR(VLOOKUP(Table2[[#This Row],[Package ID]],NetCoreApp[],1,FALSE))), NOT(ISERROR(VLOOKUP(Table2[[#This Row],[Package ID]],NetStandard[],1,FALSE)))),"Yes","No")</f>
        <v>Yes</v>
      </c>
      <c r="E138" s="10" t="str">
        <f>IF(NOT(ISERROR(VLOOKUP(Table2[[#This Row],[Package ID]],NetStandard[],1,FALSE))),"Yes","No")</f>
        <v>Yes</v>
      </c>
      <c r="F138" s="4"/>
      <c r="G138" s="4" t="s">
        <v>161</v>
      </c>
      <c r="H138" s="4" t="s">
        <v>200</v>
      </c>
    </row>
    <row r="139" spans="1:8" hidden="1" x14ac:dyDescent="0.25">
      <c r="A139" s="3" t="s">
        <v>20</v>
      </c>
      <c r="B139" s="6" t="str">
        <f>HYPERLINK("https://nuget.org/packages/"&amp;Table2[[#This Row],[Package ID]],"NuGet")</f>
        <v>NuGet</v>
      </c>
      <c r="C139" s="3" t="str">
        <f>IF(NOT(ISERROR(VLOOKUP(Table2[[#This Row],[Package ID]],CompatPack[],1,FALSE))),"Yes","No")</f>
        <v>No</v>
      </c>
      <c r="D139" s="3" t="str">
        <f>IF(OR(NOT(ISERROR(VLOOKUP(Table2[[#This Row],[Package ID]],NetCoreApp[],1,FALSE))), NOT(ISERROR(VLOOKUP(Table2[[#This Row],[Package ID]],NetStandard[],1,FALSE)))),"Yes","No")</f>
        <v>Yes</v>
      </c>
      <c r="E139" s="3" t="str">
        <f>IF(NOT(ISERROR(VLOOKUP(Table2[[#This Row],[Package ID]],NetStandard[],1,FALSE))),"Yes","No")</f>
        <v>Yes</v>
      </c>
      <c r="F139" s="3"/>
      <c r="G139" s="3" t="s">
        <v>161</v>
      </c>
      <c r="H139" s="3" t="s">
        <v>166</v>
      </c>
    </row>
    <row r="140" spans="1:8" hidden="1" x14ac:dyDescent="0.25">
      <c r="A140" s="3" t="s">
        <v>145</v>
      </c>
      <c r="B140" s="6" t="str">
        <f>HYPERLINK("https://nuget.org/packages/"&amp;Table2[[#This Row],[Package ID]],"NuGet")</f>
        <v>NuGet</v>
      </c>
      <c r="C140" s="3" t="str">
        <f>IF(NOT(ISERROR(VLOOKUP(Table2[[#This Row],[Package ID]],CompatPack[],1,FALSE))),"Yes","No")</f>
        <v>No</v>
      </c>
      <c r="D140" s="3" t="str">
        <f>IF(OR(NOT(ISERROR(VLOOKUP(Table2[[#This Row],[Package ID]],NetCoreApp[],1,FALSE))), NOT(ISERROR(VLOOKUP(Table2[[#This Row],[Package ID]],NetStandard[],1,FALSE)))),"Yes","No")</f>
        <v>Yes</v>
      </c>
      <c r="E140" s="3" t="str">
        <f>IF(NOT(ISERROR(VLOOKUP(Table2[[#This Row],[Package ID]],NetStandard[],1,FALSE))),"Yes","No")</f>
        <v>Yes</v>
      </c>
      <c r="F140" s="3"/>
      <c r="G140" s="3" t="s">
        <v>161</v>
      </c>
      <c r="H140" s="3" t="s">
        <v>166</v>
      </c>
    </row>
    <row r="141" spans="1:8" hidden="1" x14ac:dyDescent="0.25">
      <c r="A141" s="3" t="s">
        <v>146</v>
      </c>
      <c r="B141" s="6" t="str">
        <f>HYPERLINK("https://nuget.org/packages/"&amp;Table2[[#This Row],[Package ID]],"NuGet")</f>
        <v>NuGet</v>
      </c>
      <c r="C141" s="3" t="str">
        <f>IF(NOT(ISERROR(VLOOKUP(Table2[[#This Row],[Package ID]],CompatPack[],1,FALSE))),"Yes","No")</f>
        <v>No</v>
      </c>
      <c r="D141" s="3" t="str">
        <f>IF(OR(NOT(ISERROR(VLOOKUP(Table2[[#This Row],[Package ID]],NetCoreApp[],1,FALSE))), NOT(ISERROR(VLOOKUP(Table2[[#This Row],[Package ID]],NetStandard[],1,FALSE)))),"Yes","No")</f>
        <v>Yes</v>
      </c>
      <c r="E141" s="3" t="str">
        <f>IF(NOT(ISERROR(VLOOKUP(Table2[[#This Row],[Package ID]],NetStandard[],1,FALSE))),"Yes","No")</f>
        <v>Yes</v>
      </c>
      <c r="F141" s="3"/>
      <c r="G141" s="3" t="s">
        <v>161</v>
      </c>
      <c r="H141" s="3" t="s">
        <v>166</v>
      </c>
    </row>
    <row r="142" spans="1:8" hidden="1" x14ac:dyDescent="0.25">
      <c r="A142" s="3" t="s">
        <v>147</v>
      </c>
      <c r="B142" s="6" t="str">
        <f>HYPERLINK("https://nuget.org/packages/"&amp;Table2[[#This Row],[Package ID]],"NuGet")</f>
        <v>NuGet</v>
      </c>
      <c r="C142" s="3" t="str">
        <f>IF(NOT(ISERROR(VLOOKUP(Table2[[#This Row],[Package ID]],CompatPack[],1,FALSE))),"Yes","No")</f>
        <v>No</v>
      </c>
      <c r="D142" s="3" t="str">
        <f>IF(OR(NOT(ISERROR(VLOOKUP(Table2[[#This Row],[Package ID]],NetCoreApp[],1,FALSE))), NOT(ISERROR(VLOOKUP(Table2[[#This Row],[Package ID]],NetStandard[],1,FALSE)))),"Yes","No")</f>
        <v>Yes</v>
      </c>
      <c r="E142" s="3" t="str">
        <f>IF(NOT(ISERROR(VLOOKUP(Table2[[#This Row],[Package ID]],NetStandard[],1,FALSE))),"Yes","No")</f>
        <v>Yes</v>
      </c>
      <c r="F142" s="3"/>
      <c r="G142" s="3" t="s">
        <v>161</v>
      </c>
      <c r="H142" s="3" t="s">
        <v>166</v>
      </c>
    </row>
    <row r="143" spans="1:8" hidden="1" x14ac:dyDescent="0.25">
      <c r="A143" s="3" t="s">
        <v>148</v>
      </c>
      <c r="B143" s="6" t="str">
        <f>HYPERLINK("https://nuget.org/packages/"&amp;Table2[[#This Row],[Package ID]],"NuGet")</f>
        <v>NuGet</v>
      </c>
      <c r="C143" s="3" t="str">
        <f>IF(NOT(ISERROR(VLOOKUP(Table2[[#This Row],[Package ID]],CompatPack[],1,FALSE))),"Yes","No")</f>
        <v>No</v>
      </c>
      <c r="D143" s="3" t="str">
        <f>IF(OR(NOT(ISERROR(VLOOKUP(Table2[[#This Row],[Package ID]],NetCoreApp[],1,FALSE))), NOT(ISERROR(VLOOKUP(Table2[[#This Row],[Package ID]],NetStandard[],1,FALSE)))),"Yes","No")</f>
        <v>Yes</v>
      </c>
      <c r="E143" s="3" t="str">
        <f>IF(NOT(ISERROR(VLOOKUP(Table2[[#This Row],[Package ID]],NetStandard[],1,FALSE))),"Yes","No")</f>
        <v>Yes</v>
      </c>
      <c r="F143" s="3"/>
      <c r="G143" s="3" t="s">
        <v>161</v>
      </c>
      <c r="H143" s="3" t="s">
        <v>166</v>
      </c>
    </row>
    <row r="144" spans="1:8" hidden="1" x14ac:dyDescent="0.25">
      <c r="A144" s="3" t="s">
        <v>149</v>
      </c>
      <c r="B144" s="6" t="str">
        <f>HYPERLINK("https://nuget.org/packages/"&amp;Table2[[#This Row],[Package ID]],"NuGet")</f>
        <v>NuGet</v>
      </c>
      <c r="C144" s="3" t="str">
        <f>IF(NOT(ISERROR(VLOOKUP(Table2[[#This Row],[Package ID]],CompatPack[],1,FALSE))),"Yes","No")</f>
        <v>No</v>
      </c>
      <c r="D144" s="3" t="str">
        <f>IF(OR(NOT(ISERROR(VLOOKUP(Table2[[#This Row],[Package ID]],NetCoreApp[],1,FALSE))), NOT(ISERROR(VLOOKUP(Table2[[#This Row],[Package ID]],NetStandard[],1,FALSE)))),"Yes","No")</f>
        <v>Yes</v>
      </c>
      <c r="E144" s="3" t="str">
        <f>IF(NOT(ISERROR(VLOOKUP(Table2[[#This Row],[Package ID]],NetStandard[],1,FALSE))),"Yes","No")</f>
        <v>Yes</v>
      </c>
      <c r="F144" s="3"/>
      <c r="G144" s="3" t="s">
        <v>161</v>
      </c>
      <c r="H144" s="3" t="s">
        <v>166</v>
      </c>
    </row>
    <row r="145" spans="1:8" hidden="1" x14ac:dyDescent="0.25">
      <c r="A145" s="3" t="s">
        <v>150</v>
      </c>
      <c r="B145" s="6" t="str">
        <f>HYPERLINK("https://nuget.org/packages/"&amp;Table2[[#This Row],[Package ID]],"NuGet")</f>
        <v>NuGet</v>
      </c>
      <c r="C145" s="3" t="str">
        <f>IF(NOT(ISERROR(VLOOKUP(Table2[[#This Row],[Package ID]],CompatPack[],1,FALSE))),"Yes","No")</f>
        <v>No</v>
      </c>
      <c r="D145" s="3" t="str">
        <f>IF(OR(NOT(ISERROR(VLOOKUP(Table2[[#This Row],[Package ID]],NetCoreApp[],1,FALSE))), NOT(ISERROR(VLOOKUP(Table2[[#This Row],[Package ID]],NetStandard[],1,FALSE)))),"Yes","No")</f>
        <v>Yes</v>
      </c>
      <c r="E145" s="3" t="str">
        <f>IF(NOT(ISERROR(VLOOKUP(Table2[[#This Row],[Package ID]],NetStandard[],1,FALSE))),"Yes","No")</f>
        <v>Yes</v>
      </c>
      <c r="F145" s="3"/>
      <c r="G145" s="3" t="s">
        <v>161</v>
      </c>
      <c r="H145" s="3" t="s">
        <v>166</v>
      </c>
    </row>
    <row r="146" spans="1:8" hidden="1" x14ac:dyDescent="0.25">
      <c r="A146" s="3" t="s">
        <v>126</v>
      </c>
      <c r="B146" s="13" t="str">
        <f>HYPERLINK("https://nuget.org/packages/"&amp;Table2[[#This Row],[Package ID]],"NuGet")</f>
        <v>NuGet</v>
      </c>
      <c r="C146" s="12" t="str">
        <f>IF(NOT(ISERROR(VLOOKUP(Table2[[#This Row],[Package ID]],CompatPack[],1,FALSE))),"Yes","No")</f>
        <v>No</v>
      </c>
      <c r="D146" s="12" t="str">
        <f>IF(OR(NOT(ISERROR(VLOOKUP(Table2[[#This Row],[Package ID]],NetCoreApp[],1,FALSE))), NOT(ISERROR(VLOOKUP(Table2[[#This Row],[Package ID]],NetStandard[],1,FALSE)))),"Yes","No")</f>
        <v>No</v>
      </c>
      <c r="E146" s="12" t="str">
        <f>IF(NOT(ISERROR(VLOOKUP(Table2[[#This Row],[Package ID]],NetStandard[],1,FALSE))),"Yes","No")</f>
        <v>No</v>
      </c>
      <c r="F146" s="3"/>
      <c r="G146" s="3" t="s">
        <v>161</v>
      </c>
      <c r="H14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12" sqref="A12"/>
    </sheetView>
  </sheetViews>
  <sheetFormatPr defaultRowHeight="15" x14ac:dyDescent="0.25"/>
  <cols>
    <col min="1" max="1" width="44" bestFit="1" customWidth="1"/>
  </cols>
  <sheetData>
    <row r="1" spans="1:1" x14ac:dyDescent="0.25">
      <c r="A1" t="s">
        <v>43</v>
      </c>
    </row>
    <row r="2" spans="1:1" x14ac:dyDescent="0.25">
      <c r="A2" t="s">
        <v>19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32</v>
      </c>
    </row>
    <row r="6" spans="1:1" x14ac:dyDescent="0.25">
      <c r="A6" t="s">
        <v>24</v>
      </c>
    </row>
    <row r="7" spans="1:1" x14ac:dyDescent="0.25">
      <c r="A7" t="s">
        <v>44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22</v>
      </c>
    </row>
    <row r="13" spans="1:1" x14ac:dyDescent="0.25">
      <c r="A13" t="s">
        <v>25</v>
      </c>
    </row>
    <row r="14" spans="1:1" x14ac:dyDescent="0.25">
      <c r="A14" t="s">
        <v>17</v>
      </c>
    </row>
    <row r="15" spans="1:1" x14ac:dyDescent="0.25">
      <c r="A15" t="s">
        <v>26</v>
      </c>
    </row>
    <row r="16" spans="1:1" x14ac:dyDescent="0.25">
      <c r="A16" t="s">
        <v>39</v>
      </c>
    </row>
    <row r="17" spans="1:1" x14ac:dyDescent="0.25">
      <c r="A17" t="s">
        <v>5</v>
      </c>
    </row>
    <row r="18" spans="1:1" x14ac:dyDescent="0.25">
      <c r="A18" t="s">
        <v>27</v>
      </c>
    </row>
    <row r="19" spans="1:1" x14ac:dyDescent="0.25">
      <c r="A19" t="s">
        <v>4</v>
      </c>
    </row>
    <row r="20" spans="1:1" x14ac:dyDescent="0.25">
      <c r="A20" t="s">
        <v>1</v>
      </c>
    </row>
    <row r="21" spans="1:1" x14ac:dyDescent="0.25">
      <c r="A21" t="s">
        <v>13</v>
      </c>
    </row>
    <row r="22" spans="1:1" x14ac:dyDescent="0.25">
      <c r="A22" t="s">
        <v>2</v>
      </c>
    </row>
    <row r="23" spans="1:1" x14ac:dyDescent="0.25">
      <c r="A23" t="s">
        <v>40</v>
      </c>
    </row>
    <row r="24" spans="1:1" x14ac:dyDescent="0.25">
      <c r="A24" t="s">
        <v>28</v>
      </c>
    </row>
    <row r="25" spans="1:1" x14ac:dyDescent="0.25">
      <c r="A25" t="s">
        <v>33</v>
      </c>
    </row>
    <row r="26" spans="1:1" x14ac:dyDescent="0.25">
      <c r="A26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workbookViewId="0">
      <selection activeCell="A49" sqref="A49:A51"/>
    </sheetView>
  </sheetViews>
  <sheetFormatPr defaultRowHeight="15" x14ac:dyDescent="0.25"/>
  <cols>
    <col min="1" max="1" width="46.5703125" bestFit="1" customWidth="1"/>
  </cols>
  <sheetData>
    <row r="1" spans="1:1" x14ac:dyDescent="0.25">
      <c r="A1" t="s">
        <v>157</v>
      </c>
    </row>
    <row r="2" spans="1:1" x14ac:dyDescent="0.25">
      <c r="A2" t="s">
        <v>3</v>
      </c>
    </row>
    <row r="3" spans="1:1" x14ac:dyDescent="0.25">
      <c r="A3" t="s">
        <v>151</v>
      </c>
    </row>
    <row r="4" spans="1:1" x14ac:dyDescent="0.25">
      <c r="A4" t="s">
        <v>152</v>
      </c>
    </row>
    <row r="5" spans="1:1" x14ac:dyDescent="0.25">
      <c r="A5" t="s">
        <v>9</v>
      </c>
    </row>
    <row r="6" spans="1:1" x14ac:dyDescent="0.25">
      <c r="A6" t="s">
        <v>153</v>
      </c>
    </row>
    <row r="7" spans="1:1" x14ac:dyDescent="0.25">
      <c r="A7" t="s">
        <v>35</v>
      </c>
    </row>
    <row r="8" spans="1:1" x14ac:dyDescent="0.25">
      <c r="A8" t="s">
        <v>18</v>
      </c>
    </row>
    <row r="9" spans="1:1" x14ac:dyDescent="0.25">
      <c r="A9" t="s">
        <v>23</v>
      </c>
    </row>
    <row r="10" spans="1:1" x14ac:dyDescent="0.25">
      <c r="A10" t="s">
        <v>36</v>
      </c>
    </row>
    <row r="11" spans="1:1" x14ac:dyDescent="0.25">
      <c r="A11" t="s">
        <v>6</v>
      </c>
    </row>
    <row r="12" spans="1:1" x14ac:dyDescent="0.25">
      <c r="A12" t="s">
        <v>154</v>
      </c>
    </row>
    <row r="13" spans="1:1" x14ac:dyDescent="0.25">
      <c r="A13" t="s">
        <v>155</v>
      </c>
    </row>
    <row r="14" spans="1:1" x14ac:dyDescent="0.25">
      <c r="A14" t="s">
        <v>15</v>
      </c>
    </row>
    <row r="15" spans="1:1" x14ac:dyDescent="0.25">
      <c r="A15" t="s">
        <v>41</v>
      </c>
    </row>
    <row r="16" spans="1:1" x14ac:dyDescent="0.25">
      <c r="A16" t="s">
        <v>54</v>
      </c>
    </row>
    <row r="17" spans="1:1" x14ac:dyDescent="0.25">
      <c r="A17" t="s">
        <v>29</v>
      </c>
    </row>
    <row r="18" spans="1:1" x14ac:dyDescent="0.25">
      <c r="A18" t="s">
        <v>0</v>
      </c>
    </row>
    <row r="19" spans="1:1" x14ac:dyDescent="0.25">
      <c r="A19" t="s">
        <v>63</v>
      </c>
    </row>
    <row r="20" spans="1:1" x14ac:dyDescent="0.25">
      <c r="A20" t="s">
        <v>70</v>
      </c>
    </row>
    <row r="21" spans="1:1" x14ac:dyDescent="0.25">
      <c r="A21" t="s">
        <v>73</v>
      </c>
    </row>
    <row r="22" spans="1:1" x14ac:dyDescent="0.25">
      <c r="A22" t="s">
        <v>80</v>
      </c>
    </row>
    <row r="23" spans="1:1" x14ac:dyDescent="0.25">
      <c r="A23" t="s">
        <v>82</v>
      </c>
    </row>
    <row r="24" spans="1:1" x14ac:dyDescent="0.25">
      <c r="A24" t="s">
        <v>84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94</v>
      </c>
    </row>
    <row r="31" spans="1:1" x14ac:dyDescent="0.25">
      <c r="A31" t="s">
        <v>95</v>
      </c>
    </row>
    <row r="32" spans="1:1" x14ac:dyDescent="0.25">
      <c r="A32" t="s">
        <v>98</v>
      </c>
    </row>
    <row r="33" spans="1:1" x14ac:dyDescent="0.25">
      <c r="A33" t="s">
        <v>10</v>
      </c>
    </row>
    <row r="34" spans="1:1" x14ac:dyDescent="0.25">
      <c r="A34" t="s">
        <v>7</v>
      </c>
    </row>
    <row r="35" spans="1:1" x14ac:dyDescent="0.25">
      <c r="A35" t="s">
        <v>8</v>
      </c>
    </row>
    <row r="36" spans="1:1" x14ac:dyDescent="0.25">
      <c r="A36" t="s">
        <v>11</v>
      </c>
    </row>
    <row r="37" spans="1:1" x14ac:dyDescent="0.25">
      <c r="A37" t="s">
        <v>111</v>
      </c>
    </row>
    <row r="38" spans="1:1" x14ac:dyDescent="0.25">
      <c r="A38" t="s">
        <v>156</v>
      </c>
    </row>
    <row r="39" spans="1:1" x14ac:dyDescent="0.25">
      <c r="A39" t="s">
        <v>128</v>
      </c>
    </row>
    <row r="40" spans="1:1" x14ac:dyDescent="0.25">
      <c r="A40" t="s">
        <v>130</v>
      </c>
    </row>
    <row r="41" spans="1:1" x14ac:dyDescent="0.25">
      <c r="A41" t="s">
        <v>131</v>
      </c>
    </row>
    <row r="42" spans="1:1" x14ac:dyDescent="0.25">
      <c r="A42" t="s">
        <v>132</v>
      </c>
    </row>
    <row r="43" spans="1:1" x14ac:dyDescent="0.25">
      <c r="A43" t="s">
        <v>21</v>
      </c>
    </row>
    <row r="44" spans="1:1" x14ac:dyDescent="0.25">
      <c r="A44" t="s">
        <v>34</v>
      </c>
    </row>
    <row r="45" spans="1:1" x14ac:dyDescent="0.25">
      <c r="A45" t="s">
        <v>141</v>
      </c>
    </row>
    <row r="46" spans="1:1" x14ac:dyDescent="0.25">
      <c r="A46" t="s">
        <v>142</v>
      </c>
    </row>
    <row r="47" spans="1:1" x14ac:dyDescent="0.25">
      <c r="A47" t="s">
        <v>143</v>
      </c>
    </row>
    <row r="48" spans="1:1" x14ac:dyDescent="0.25">
      <c r="A48" t="s">
        <v>120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B94A-EA81-45E4-B6C6-BC22E6E4D944}">
  <dimension ref="A1:B158"/>
  <sheetViews>
    <sheetView workbookViewId="0">
      <selection activeCell="A120" sqref="A120"/>
    </sheetView>
  </sheetViews>
  <sheetFormatPr defaultRowHeight="15" x14ac:dyDescent="0.25"/>
  <cols>
    <col min="1" max="1" width="46" bestFit="1" customWidth="1"/>
  </cols>
  <sheetData>
    <row r="1" spans="1:2" x14ac:dyDescent="0.25">
      <c r="A1" t="s">
        <v>162</v>
      </c>
      <c r="B1" t="s">
        <v>169</v>
      </c>
    </row>
    <row r="2" spans="1:2" x14ac:dyDescent="0.25">
      <c r="A2" t="s">
        <v>18</v>
      </c>
      <c r="B2" t="s">
        <v>170</v>
      </c>
    </row>
    <row r="3" spans="1:2" x14ac:dyDescent="0.25">
      <c r="A3" t="s">
        <v>48</v>
      </c>
      <c r="B3" s="1" t="s">
        <v>170</v>
      </c>
    </row>
    <row r="4" spans="1:2" x14ac:dyDescent="0.25">
      <c r="A4" t="s">
        <v>48</v>
      </c>
      <c r="B4" s="1" t="s">
        <v>189</v>
      </c>
    </row>
    <row r="5" spans="1:2" x14ac:dyDescent="0.25">
      <c r="A5" t="s">
        <v>171</v>
      </c>
      <c r="B5" s="1" t="s">
        <v>189</v>
      </c>
    </row>
    <row r="6" spans="1:2" x14ac:dyDescent="0.25">
      <c r="A6" t="s">
        <v>172</v>
      </c>
      <c r="B6" s="1" t="s">
        <v>189</v>
      </c>
    </row>
    <row r="7" spans="1:2" x14ac:dyDescent="0.25">
      <c r="A7" t="s">
        <v>173</v>
      </c>
      <c r="B7" s="1" t="s">
        <v>189</v>
      </c>
    </row>
    <row r="8" spans="1:2" x14ac:dyDescent="0.25">
      <c r="A8" t="s">
        <v>49</v>
      </c>
      <c r="B8" s="1" t="s">
        <v>170</v>
      </c>
    </row>
    <row r="9" spans="1:2" x14ac:dyDescent="0.25">
      <c r="A9" t="s">
        <v>49</v>
      </c>
      <c r="B9" s="1" t="s">
        <v>189</v>
      </c>
    </row>
    <row r="10" spans="1:2" x14ac:dyDescent="0.25">
      <c r="A10" t="s">
        <v>50</v>
      </c>
      <c r="B10" s="1" t="s">
        <v>170</v>
      </c>
    </row>
    <row r="11" spans="1:2" x14ac:dyDescent="0.25">
      <c r="A11" t="s">
        <v>50</v>
      </c>
      <c r="B11" s="1" t="s">
        <v>189</v>
      </c>
    </row>
    <row r="12" spans="1:2" x14ac:dyDescent="0.25">
      <c r="A12" t="s">
        <v>51</v>
      </c>
      <c r="B12" s="1" t="s">
        <v>170</v>
      </c>
    </row>
    <row r="13" spans="1:2" x14ac:dyDescent="0.25">
      <c r="A13" t="s">
        <v>51</v>
      </c>
      <c r="B13" s="1" t="s">
        <v>189</v>
      </c>
    </row>
    <row r="14" spans="1:2" x14ac:dyDescent="0.25">
      <c r="A14" t="s">
        <v>52</v>
      </c>
      <c r="B14" s="1" t="s">
        <v>189</v>
      </c>
    </row>
    <row r="15" spans="1:2" x14ac:dyDescent="0.25">
      <c r="A15" t="s">
        <v>53</v>
      </c>
      <c r="B15" s="1" t="s">
        <v>189</v>
      </c>
    </row>
    <row r="16" spans="1:2" x14ac:dyDescent="0.25">
      <c r="A16" t="s">
        <v>54</v>
      </c>
      <c r="B16" s="1" t="s">
        <v>189</v>
      </c>
    </row>
    <row r="17" spans="1:2" x14ac:dyDescent="0.25">
      <c r="A17" t="s">
        <v>174</v>
      </c>
      <c r="B17" s="1" t="s">
        <v>189</v>
      </c>
    </row>
    <row r="18" spans="1:2" x14ac:dyDescent="0.25">
      <c r="A18" t="s">
        <v>55</v>
      </c>
      <c r="B18" s="1" t="s">
        <v>189</v>
      </c>
    </row>
    <row r="19" spans="1:2" x14ac:dyDescent="0.25">
      <c r="A19" t="s">
        <v>56</v>
      </c>
      <c r="B19" s="1" t="s">
        <v>189</v>
      </c>
    </row>
    <row r="20" spans="1:2" x14ac:dyDescent="0.25">
      <c r="A20" t="s">
        <v>57</v>
      </c>
      <c r="B20" s="1" t="s">
        <v>189</v>
      </c>
    </row>
    <row r="21" spans="1:2" x14ac:dyDescent="0.25">
      <c r="A21" t="s">
        <v>58</v>
      </c>
      <c r="B21" s="1" t="s">
        <v>170</v>
      </c>
    </row>
    <row r="22" spans="1:2" x14ac:dyDescent="0.25">
      <c r="A22" t="s">
        <v>58</v>
      </c>
      <c r="B22" s="1" t="s">
        <v>189</v>
      </c>
    </row>
    <row r="23" spans="1:2" x14ac:dyDescent="0.25">
      <c r="A23" t="s">
        <v>175</v>
      </c>
      <c r="B23" s="1" t="s">
        <v>189</v>
      </c>
    </row>
    <row r="24" spans="1:2" x14ac:dyDescent="0.25">
      <c r="A24" t="s">
        <v>176</v>
      </c>
      <c r="B24" s="1" t="s">
        <v>189</v>
      </c>
    </row>
    <row r="25" spans="1:2" x14ac:dyDescent="0.25">
      <c r="A25" t="s">
        <v>59</v>
      </c>
      <c r="B25" s="1" t="s">
        <v>189</v>
      </c>
    </row>
    <row r="26" spans="1:2" x14ac:dyDescent="0.25">
      <c r="A26" t="s">
        <v>60</v>
      </c>
      <c r="B26" s="1" t="s">
        <v>189</v>
      </c>
    </row>
    <row r="27" spans="1:2" x14ac:dyDescent="0.25">
      <c r="A27" t="s">
        <v>61</v>
      </c>
      <c r="B27" s="1" t="s">
        <v>170</v>
      </c>
    </row>
    <row r="28" spans="1:2" x14ac:dyDescent="0.25">
      <c r="A28" t="s">
        <v>61</v>
      </c>
      <c r="B28" s="1" t="s">
        <v>189</v>
      </c>
    </row>
    <row r="29" spans="1:2" x14ac:dyDescent="0.25">
      <c r="A29" t="s">
        <v>62</v>
      </c>
      <c r="B29" s="1" t="s">
        <v>189</v>
      </c>
    </row>
    <row r="30" spans="1:2" x14ac:dyDescent="0.25">
      <c r="A30" t="s">
        <v>63</v>
      </c>
      <c r="B30" s="1" t="s">
        <v>189</v>
      </c>
    </row>
    <row r="31" spans="1:2" x14ac:dyDescent="0.25">
      <c r="A31" t="s">
        <v>64</v>
      </c>
      <c r="B31" s="1" t="s">
        <v>189</v>
      </c>
    </row>
    <row r="32" spans="1:2" x14ac:dyDescent="0.25">
      <c r="A32" t="s">
        <v>65</v>
      </c>
      <c r="B32" s="1" t="s">
        <v>189</v>
      </c>
    </row>
    <row r="33" spans="1:2" x14ac:dyDescent="0.25">
      <c r="A33" t="s">
        <v>66</v>
      </c>
      <c r="B33" s="1" t="s">
        <v>170</v>
      </c>
    </row>
    <row r="34" spans="1:2" x14ac:dyDescent="0.25">
      <c r="A34" t="s">
        <v>66</v>
      </c>
      <c r="B34" s="1" t="s">
        <v>189</v>
      </c>
    </row>
    <row r="35" spans="1:2" x14ac:dyDescent="0.25">
      <c r="A35" t="s">
        <v>67</v>
      </c>
      <c r="B35" s="1" t="s">
        <v>189</v>
      </c>
    </row>
    <row r="36" spans="1:2" x14ac:dyDescent="0.25">
      <c r="A36" t="s">
        <v>68</v>
      </c>
      <c r="B36" s="1" t="s">
        <v>170</v>
      </c>
    </row>
    <row r="37" spans="1:2" x14ac:dyDescent="0.25">
      <c r="A37" t="s">
        <v>68</v>
      </c>
      <c r="B37" s="1" t="s">
        <v>189</v>
      </c>
    </row>
    <row r="38" spans="1:2" x14ac:dyDescent="0.25">
      <c r="A38" t="s">
        <v>177</v>
      </c>
      <c r="B38" s="1" t="s">
        <v>189</v>
      </c>
    </row>
    <row r="39" spans="1:2" x14ac:dyDescent="0.25">
      <c r="A39" t="s">
        <v>69</v>
      </c>
      <c r="B39" s="1" t="s">
        <v>189</v>
      </c>
    </row>
    <row r="40" spans="1:2" x14ac:dyDescent="0.25">
      <c r="A40" t="s">
        <v>70</v>
      </c>
      <c r="B40" s="1" t="s">
        <v>189</v>
      </c>
    </row>
    <row r="41" spans="1:2" x14ac:dyDescent="0.25">
      <c r="A41" t="s">
        <v>71</v>
      </c>
      <c r="B41" s="1" t="s">
        <v>170</v>
      </c>
    </row>
    <row r="42" spans="1:2" x14ac:dyDescent="0.25">
      <c r="A42" t="s">
        <v>71</v>
      </c>
      <c r="B42" s="1" t="s">
        <v>189</v>
      </c>
    </row>
    <row r="43" spans="1:2" x14ac:dyDescent="0.25">
      <c r="A43" t="s">
        <v>72</v>
      </c>
      <c r="B43" s="1" t="s">
        <v>170</v>
      </c>
    </row>
    <row r="44" spans="1:2" x14ac:dyDescent="0.25">
      <c r="A44" t="s">
        <v>72</v>
      </c>
      <c r="B44" s="1" t="s">
        <v>189</v>
      </c>
    </row>
    <row r="45" spans="1:2" x14ac:dyDescent="0.25">
      <c r="A45" t="s">
        <v>73</v>
      </c>
      <c r="B45" s="1" t="s">
        <v>189</v>
      </c>
    </row>
    <row r="46" spans="1:2" x14ac:dyDescent="0.25">
      <c r="A46" t="s">
        <v>74</v>
      </c>
      <c r="B46" t="s">
        <v>170</v>
      </c>
    </row>
    <row r="47" spans="1:2" x14ac:dyDescent="0.25">
      <c r="A47" t="s">
        <v>74</v>
      </c>
      <c r="B47" s="1" t="s">
        <v>189</v>
      </c>
    </row>
    <row r="48" spans="1:2" x14ac:dyDescent="0.25">
      <c r="A48" t="s">
        <v>75</v>
      </c>
      <c r="B48" s="1" t="s">
        <v>170</v>
      </c>
    </row>
    <row r="49" spans="1:2" x14ac:dyDescent="0.25">
      <c r="A49" t="s">
        <v>75</v>
      </c>
      <c r="B49" s="1" t="s">
        <v>189</v>
      </c>
    </row>
    <row r="50" spans="1:2" x14ac:dyDescent="0.25">
      <c r="A50" t="s">
        <v>178</v>
      </c>
      <c r="B50" s="1" t="s">
        <v>189</v>
      </c>
    </row>
    <row r="51" spans="1:2" x14ac:dyDescent="0.25">
      <c r="A51" t="s">
        <v>76</v>
      </c>
      <c r="B51" s="1" t="s">
        <v>170</v>
      </c>
    </row>
    <row r="52" spans="1:2" x14ac:dyDescent="0.25">
      <c r="A52" t="s">
        <v>76</v>
      </c>
      <c r="B52" s="1" t="s">
        <v>189</v>
      </c>
    </row>
    <row r="53" spans="1:2" x14ac:dyDescent="0.25">
      <c r="A53" t="s">
        <v>77</v>
      </c>
      <c r="B53" s="1" t="s">
        <v>170</v>
      </c>
    </row>
    <row r="54" spans="1:2" x14ac:dyDescent="0.25">
      <c r="A54" t="s">
        <v>77</v>
      </c>
      <c r="B54" s="1" t="s">
        <v>189</v>
      </c>
    </row>
    <row r="55" spans="1:2" x14ac:dyDescent="0.25">
      <c r="A55" t="s">
        <v>78</v>
      </c>
      <c r="B55" s="1" t="s">
        <v>189</v>
      </c>
    </row>
    <row r="56" spans="1:2" x14ac:dyDescent="0.25">
      <c r="A56" t="s">
        <v>79</v>
      </c>
      <c r="B56" s="1" t="s">
        <v>170</v>
      </c>
    </row>
    <row r="57" spans="1:2" x14ac:dyDescent="0.25">
      <c r="A57" t="s">
        <v>79</v>
      </c>
      <c r="B57" s="1" t="s">
        <v>189</v>
      </c>
    </row>
    <row r="58" spans="1:2" x14ac:dyDescent="0.25">
      <c r="A58" t="s">
        <v>80</v>
      </c>
      <c r="B58" s="1" t="s">
        <v>189</v>
      </c>
    </row>
    <row r="59" spans="1:2" x14ac:dyDescent="0.25">
      <c r="A59" t="s">
        <v>81</v>
      </c>
      <c r="B59" s="1" t="s">
        <v>189</v>
      </c>
    </row>
    <row r="60" spans="1:2" x14ac:dyDescent="0.25">
      <c r="A60" t="s">
        <v>82</v>
      </c>
      <c r="B60" s="1" t="s">
        <v>189</v>
      </c>
    </row>
    <row r="61" spans="1:2" x14ac:dyDescent="0.25">
      <c r="A61" t="s">
        <v>83</v>
      </c>
      <c r="B61" s="1" t="s">
        <v>189</v>
      </c>
    </row>
    <row r="62" spans="1:2" x14ac:dyDescent="0.25">
      <c r="A62" t="s">
        <v>84</v>
      </c>
      <c r="B62" s="1" t="s">
        <v>189</v>
      </c>
    </row>
    <row r="63" spans="1:2" x14ac:dyDescent="0.25">
      <c r="A63" t="s">
        <v>85</v>
      </c>
      <c r="B63" s="1" t="s">
        <v>170</v>
      </c>
    </row>
    <row r="64" spans="1:2" x14ac:dyDescent="0.25">
      <c r="A64" t="s">
        <v>85</v>
      </c>
      <c r="B64" s="1" t="s">
        <v>189</v>
      </c>
    </row>
    <row r="65" spans="1:2" x14ac:dyDescent="0.25">
      <c r="A65" t="s">
        <v>86</v>
      </c>
      <c r="B65" s="1" t="s">
        <v>170</v>
      </c>
    </row>
    <row r="66" spans="1:2" x14ac:dyDescent="0.25">
      <c r="A66" t="s">
        <v>86</v>
      </c>
      <c r="B66" s="1" t="s">
        <v>189</v>
      </c>
    </row>
    <row r="67" spans="1:2" x14ac:dyDescent="0.25">
      <c r="A67" t="s">
        <v>87</v>
      </c>
      <c r="B67" s="1" t="s">
        <v>189</v>
      </c>
    </row>
    <row r="68" spans="1:2" x14ac:dyDescent="0.25">
      <c r="A68" t="s">
        <v>88</v>
      </c>
      <c r="B68" s="1" t="s">
        <v>189</v>
      </c>
    </row>
    <row r="69" spans="1:2" x14ac:dyDescent="0.25">
      <c r="A69" t="s">
        <v>179</v>
      </c>
      <c r="B69" s="1" t="s">
        <v>189</v>
      </c>
    </row>
    <row r="70" spans="1:2" x14ac:dyDescent="0.25">
      <c r="A70" t="s">
        <v>89</v>
      </c>
      <c r="B70" s="1" t="s">
        <v>170</v>
      </c>
    </row>
    <row r="71" spans="1:2" x14ac:dyDescent="0.25">
      <c r="A71" t="s">
        <v>89</v>
      </c>
      <c r="B71" s="1" t="s">
        <v>189</v>
      </c>
    </row>
    <row r="72" spans="1:2" x14ac:dyDescent="0.25">
      <c r="A72" t="s">
        <v>90</v>
      </c>
      <c r="B72" s="1" t="s">
        <v>189</v>
      </c>
    </row>
    <row r="73" spans="1:2" x14ac:dyDescent="0.25">
      <c r="A73" t="s">
        <v>91</v>
      </c>
      <c r="B73" s="1" t="s">
        <v>189</v>
      </c>
    </row>
    <row r="74" spans="1:2" x14ac:dyDescent="0.25">
      <c r="A74" t="s">
        <v>92</v>
      </c>
      <c r="B74" s="1" t="s">
        <v>189</v>
      </c>
    </row>
    <row r="75" spans="1:2" x14ac:dyDescent="0.25">
      <c r="A75" t="s">
        <v>93</v>
      </c>
      <c r="B75" s="1" t="s">
        <v>170</v>
      </c>
    </row>
    <row r="76" spans="1:2" x14ac:dyDescent="0.25">
      <c r="A76" t="s">
        <v>93</v>
      </c>
      <c r="B76" s="1" t="s">
        <v>189</v>
      </c>
    </row>
    <row r="77" spans="1:2" x14ac:dyDescent="0.25">
      <c r="A77" t="s">
        <v>94</v>
      </c>
      <c r="B77" s="1" t="s">
        <v>189</v>
      </c>
    </row>
    <row r="78" spans="1:2" x14ac:dyDescent="0.25">
      <c r="A78" t="s">
        <v>95</v>
      </c>
      <c r="B78" s="1" t="s">
        <v>189</v>
      </c>
    </row>
    <row r="79" spans="1:2" x14ac:dyDescent="0.25">
      <c r="A79" t="s">
        <v>96</v>
      </c>
      <c r="B79" s="1" t="s">
        <v>170</v>
      </c>
    </row>
    <row r="80" spans="1:2" x14ac:dyDescent="0.25">
      <c r="A80" t="s">
        <v>96</v>
      </c>
      <c r="B80" s="1" t="s">
        <v>189</v>
      </c>
    </row>
    <row r="81" spans="1:2" x14ac:dyDescent="0.25">
      <c r="A81" t="s">
        <v>98</v>
      </c>
      <c r="B81" s="1" t="s">
        <v>189</v>
      </c>
    </row>
    <row r="82" spans="1:2" x14ac:dyDescent="0.25">
      <c r="A82" t="s">
        <v>99</v>
      </c>
      <c r="B82" s="1" t="s">
        <v>189</v>
      </c>
    </row>
    <row r="83" spans="1:2" x14ac:dyDescent="0.25">
      <c r="A83" t="s">
        <v>100</v>
      </c>
      <c r="B83" s="1" t="s">
        <v>189</v>
      </c>
    </row>
    <row r="84" spans="1:2" x14ac:dyDescent="0.25">
      <c r="A84" t="s">
        <v>180</v>
      </c>
      <c r="B84" s="1" t="s">
        <v>189</v>
      </c>
    </row>
    <row r="85" spans="1:2" x14ac:dyDescent="0.25">
      <c r="A85" t="s">
        <v>101</v>
      </c>
      <c r="B85" s="1" t="s">
        <v>170</v>
      </c>
    </row>
    <row r="86" spans="1:2" x14ac:dyDescent="0.25">
      <c r="A86" t="s">
        <v>101</v>
      </c>
      <c r="B86" s="1" t="s">
        <v>189</v>
      </c>
    </row>
    <row r="87" spans="1:2" x14ac:dyDescent="0.25">
      <c r="A87" t="s">
        <v>104</v>
      </c>
      <c r="B87" s="1" t="s">
        <v>170</v>
      </c>
    </row>
    <row r="88" spans="1:2" x14ac:dyDescent="0.25">
      <c r="A88" t="s">
        <v>104</v>
      </c>
      <c r="B88" s="1" t="s">
        <v>189</v>
      </c>
    </row>
    <row r="89" spans="1:2" x14ac:dyDescent="0.25">
      <c r="A89" t="s">
        <v>109</v>
      </c>
      <c r="B89" s="1" t="s">
        <v>170</v>
      </c>
    </row>
    <row r="90" spans="1:2" x14ac:dyDescent="0.25">
      <c r="A90" t="s">
        <v>109</v>
      </c>
      <c r="B90" s="1" t="s">
        <v>189</v>
      </c>
    </row>
    <row r="91" spans="1:2" x14ac:dyDescent="0.25">
      <c r="A91" t="s">
        <v>110</v>
      </c>
      <c r="B91" s="1" t="s">
        <v>170</v>
      </c>
    </row>
    <row r="92" spans="1:2" x14ac:dyDescent="0.25">
      <c r="A92" t="s">
        <v>110</v>
      </c>
      <c r="B92" s="1" t="s">
        <v>189</v>
      </c>
    </row>
    <row r="93" spans="1:2" x14ac:dyDescent="0.25">
      <c r="A93" t="s">
        <v>111</v>
      </c>
      <c r="B93" s="1" t="s">
        <v>189</v>
      </c>
    </row>
    <row r="94" spans="1:2" x14ac:dyDescent="0.25">
      <c r="A94" t="s">
        <v>112</v>
      </c>
      <c r="B94" s="1" t="s">
        <v>170</v>
      </c>
    </row>
    <row r="95" spans="1:2" x14ac:dyDescent="0.25">
      <c r="A95" t="s">
        <v>112</v>
      </c>
      <c r="B95" s="1" t="s">
        <v>189</v>
      </c>
    </row>
    <row r="96" spans="1:2" x14ac:dyDescent="0.25">
      <c r="A96" t="s">
        <v>113</v>
      </c>
      <c r="B96" s="1" t="s">
        <v>189</v>
      </c>
    </row>
    <row r="97" spans="1:2" x14ac:dyDescent="0.25">
      <c r="A97" t="s">
        <v>114</v>
      </c>
      <c r="B97" s="1" t="s">
        <v>170</v>
      </c>
    </row>
    <row r="98" spans="1:2" x14ac:dyDescent="0.25">
      <c r="A98" t="s">
        <v>114</v>
      </c>
      <c r="B98" s="1" t="s">
        <v>189</v>
      </c>
    </row>
    <row r="99" spans="1:2" x14ac:dyDescent="0.25">
      <c r="A99" t="s">
        <v>115</v>
      </c>
      <c r="B99" s="1" t="s">
        <v>189</v>
      </c>
    </row>
    <row r="100" spans="1:2" x14ac:dyDescent="0.25">
      <c r="A100" t="s">
        <v>116</v>
      </c>
      <c r="B100" s="1" t="s">
        <v>170</v>
      </c>
    </row>
    <row r="101" spans="1:2" x14ac:dyDescent="0.25">
      <c r="A101" t="s">
        <v>116</v>
      </c>
      <c r="B101" s="1" t="s">
        <v>189</v>
      </c>
    </row>
    <row r="102" spans="1:2" x14ac:dyDescent="0.25">
      <c r="A102" t="s">
        <v>117</v>
      </c>
      <c r="B102" s="1" t="s">
        <v>170</v>
      </c>
    </row>
    <row r="103" spans="1:2" x14ac:dyDescent="0.25">
      <c r="A103" t="s">
        <v>117</v>
      </c>
      <c r="B103" s="1" t="s">
        <v>189</v>
      </c>
    </row>
    <row r="104" spans="1:2" x14ac:dyDescent="0.25">
      <c r="A104" t="s">
        <v>118</v>
      </c>
      <c r="B104" s="1" t="s">
        <v>170</v>
      </c>
    </row>
    <row r="105" spans="1:2" x14ac:dyDescent="0.25">
      <c r="A105" t="s">
        <v>118</v>
      </c>
      <c r="B105" s="1" t="s">
        <v>189</v>
      </c>
    </row>
    <row r="106" spans="1:2" x14ac:dyDescent="0.25">
      <c r="A106" t="s">
        <v>119</v>
      </c>
      <c r="B106" s="1" t="s">
        <v>170</v>
      </c>
    </row>
    <row r="107" spans="1:2" x14ac:dyDescent="0.25">
      <c r="A107" t="s">
        <v>119</v>
      </c>
      <c r="B107" s="1" t="s">
        <v>189</v>
      </c>
    </row>
    <row r="108" spans="1:2" x14ac:dyDescent="0.25">
      <c r="A108" t="s">
        <v>121</v>
      </c>
      <c r="B108" s="1" t="s">
        <v>170</v>
      </c>
    </row>
    <row r="109" spans="1:2" x14ac:dyDescent="0.25">
      <c r="A109" t="s">
        <v>121</v>
      </c>
      <c r="B109" s="1" t="s">
        <v>189</v>
      </c>
    </row>
    <row r="110" spans="1:2" x14ac:dyDescent="0.25">
      <c r="A110" t="s">
        <v>181</v>
      </c>
      <c r="B110" s="1" t="s">
        <v>189</v>
      </c>
    </row>
    <row r="111" spans="1:2" x14ac:dyDescent="0.25">
      <c r="A111" t="s">
        <v>122</v>
      </c>
      <c r="B111" s="1" t="s">
        <v>189</v>
      </c>
    </row>
    <row r="112" spans="1:2" x14ac:dyDescent="0.25">
      <c r="A112" t="s">
        <v>123</v>
      </c>
      <c r="B112" s="1" t="s">
        <v>189</v>
      </c>
    </row>
    <row r="113" spans="1:2" x14ac:dyDescent="0.25">
      <c r="A113" t="s">
        <v>124</v>
      </c>
      <c r="B113" s="1" t="s">
        <v>189</v>
      </c>
    </row>
    <row r="114" spans="1:2" x14ac:dyDescent="0.25">
      <c r="A114" t="s">
        <v>125</v>
      </c>
      <c r="B114" s="1" t="s">
        <v>189</v>
      </c>
    </row>
    <row r="115" spans="1:2" x14ac:dyDescent="0.25">
      <c r="A115" t="s">
        <v>127</v>
      </c>
      <c r="B115" s="1" t="s">
        <v>189</v>
      </c>
    </row>
    <row r="116" spans="1:2" x14ac:dyDescent="0.25">
      <c r="A116" t="s">
        <v>128</v>
      </c>
      <c r="B116" s="1" t="s">
        <v>170</v>
      </c>
    </row>
    <row r="117" spans="1:2" x14ac:dyDescent="0.25">
      <c r="A117" t="s">
        <v>128</v>
      </c>
      <c r="B117" s="1" t="s">
        <v>189</v>
      </c>
    </row>
    <row r="118" spans="1:2" x14ac:dyDescent="0.25">
      <c r="A118" t="s">
        <v>129</v>
      </c>
      <c r="B118" s="1" t="s">
        <v>189</v>
      </c>
    </row>
    <row r="119" spans="1:2" x14ac:dyDescent="0.25">
      <c r="A119" t="s">
        <v>130</v>
      </c>
      <c r="B119" s="1" t="s">
        <v>170</v>
      </c>
    </row>
    <row r="120" spans="1:2" x14ac:dyDescent="0.25">
      <c r="A120" t="s">
        <v>130</v>
      </c>
      <c r="B120" s="1" t="s">
        <v>189</v>
      </c>
    </row>
    <row r="121" spans="1:2" x14ac:dyDescent="0.25">
      <c r="A121" t="s">
        <v>131</v>
      </c>
      <c r="B121" s="1" t="s">
        <v>170</v>
      </c>
    </row>
    <row r="122" spans="1:2" x14ac:dyDescent="0.25">
      <c r="A122" t="s">
        <v>131</v>
      </c>
      <c r="B122" s="1" t="s">
        <v>189</v>
      </c>
    </row>
    <row r="123" spans="1:2" x14ac:dyDescent="0.25">
      <c r="A123" t="s">
        <v>132</v>
      </c>
      <c r="B123" s="1" t="s">
        <v>170</v>
      </c>
    </row>
    <row r="124" spans="1:2" x14ac:dyDescent="0.25">
      <c r="A124" t="s">
        <v>132</v>
      </c>
      <c r="B124" s="1" t="s">
        <v>189</v>
      </c>
    </row>
    <row r="125" spans="1:2" x14ac:dyDescent="0.25">
      <c r="A125" t="s">
        <v>133</v>
      </c>
      <c r="B125" s="1" t="s">
        <v>189</v>
      </c>
    </row>
    <row r="126" spans="1:2" x14ac:dyDescent="0.25">
      <c r="A126" t="s">
        <v>134</v>
      </c>
      <c r="B126" s="1" t="s">
        <v>189</v>
      </c>
    </row>
    <row r="127" spans="1:2" x14ac:dyDescent="0.25">
      <c r="A127" t="s">
        <v>182</v>
      </c>
      <c r="B127" s="1" t="s">
        <v>189</v>
      </c>
    </row>
    <row r="128" spans="1:2" x14ac:dyDescent="0.25">
      <c r="A128" t="s">
        <v>135</v>
      </c>
      <c r="B128" s="1" t="s">
        <v>170</v>
      </c>
    </row>
    <row r="129" spans="1:2" x14ac:dyDescent="0.25">
      <c r="A129" t="s">
        <v>135</v>
      </c>
      <c r="B129" s="1" t="s">
        <v>189</v>
      </c>
    </row>
    <row r="130" spans="1:2" x14ac:dyDescent="0.25">
      <c r="A130" t="s">
        <v>136</v>
      </c>
      <c r="B130" s="1" t="s">
        <v>170</v>
      </c>
    </row>
    <row r="131" spans="1:2" x14ac:dyDescent="0.25">
      <c r="A131" t="s">
        <v>136</v>
      </c>
      <c r="B131" s="1" t="s">
        <v>189</v>
      </c>
    </row>
    <row r="132" spans="1:2" x14ac:dyDescent="0.25">
      <c r="A132" t="s">
        <v>137</v>
      </c>
      <c r="B132" s="1" t="s">
        <v>170</v>
      </c>
    </row>
    <row r="133" spans="1:2" x14ac:dyDescent="0.25">
      <c r="A133" t="s">
        <v>137</v>
      </c>
      <c r="B133" s="1" t="s">
        <v>189</v>
      </c>
    </row>
    <row r="134" spans="1:2" x14ac:dyDescent="0.25">
      <c r="A134" t="s">
        <v>138</v>
      </c>
      <c r="B134" s="1" t="s">
        <v>170</v>
      </c>
    </row>
    <row r="135" spans="1:2" x14ac:dyDescent="0.25">
      <c r="A135" t="s">
        <v>138</v>
      </c>
      <c r="B135" s="1" t="s">
        <v>189</v>
      </c>
    </row>
    <row r="136" spans="1:2" x14ac:dyDescent="0.25">
      <c r="A136" t="s">
        <v>139</v>
      </c>
      <c r="B136" s="1" t="s">
        <v>189</v>
      </c>
    </row>
    <row r="137" spans="1:2" x14ac:dyDescent="0.25">
      <c r="A137" t="s">
        <v>140</v>
      </c>
      <c r="B137" s="1" t="s">
        <v>170</v>
      </c>
    </row>
    <row r="138" spans="1:2" x14ac:dyDescent="0.25">
      <c r="A138" t="s">
        <v>140</v>
      </c>
      <c r="B138" s="1" t="s">
        <v>189</v>
      </c>
    </row>
    <row r="139" spans="1:2" x14ac:dyDescent="0.25">
      <c r="A139" t="s">
        <v>141</v>
      </c>
      <c r="B139" s="1" t="s">
        <v>189</v>
      </c>
    </row>
    <row r="140" spans="1:2" x14ac:dyDescent="0.25">
      <c r="A140" t="s">
        <v>142</v>
      </c>
      <c r="B140" s="1" t="s">
        <v>189</v>
      </c>
    </row>
    <row r="141" spans="1:2" x14ac:dyDescent="0.25">
      <c r="A141" t="s">
        <v>143</v>
      </c>
      <c r="B141" s="1" t="s">
        <v>189</v>
      </c>
    </row>
    <row r="142" spans="1:2" x14ac:dyDescent="0.25">
      <c r="A142" t="s">
        <v>144</v>
      </c>
      <c r="B142" s="1" t="s">
        <v>170</v>
      </c>
    </row>
    <row r="143" spans="1:2" x14ac:dyDescent="0.25">
      <c r="A143" t="s">
        <v>144</v>
      </c>
      <c r="B143" s="1" t="s">
        <v>189</v>
      </c>
    </row>
    <row r="144" spans="1:2" x14ac:dyDescent="0.25">
      <c r="A144" t="s">
        <v>183</v>
      </c>
      <c r="B144" s="1" t="s">
        <v>189</v>
      </c>
    </row>
    <row r="145" spans="1:2" x14ac:dyDescent="0.25">
      <c r="A145" t="s">
        <v>20</v>
      </c>
      <c r="B145" s="1" t="s">
        <v>189</v>
      </c>
    </row>
    <row r="146" spans="1:2" x14ac:dyDescent="0.25">
      <c r="A146" t="s">
        <v>184</v>
      </c>
      <c r="B146" s="1" t="s">
        <v>189</v>
      </c>
    </row>
    <row r="147" spans="1:2" x14ac:dyDescent="0.25">
      <c r="A147" t="s">
        <v>185</v>
      </c>
      <c r="B147" s="1" t="s">
        <v>189</v>
      </c>
    </row>
    <row r="148" spans="1:2" x14ac:dyDescent="0.25">
      <c r="A148" t="s">
        <v>186</v>
      </c>
      <c r="B148" s="1" t="s">
        <v>189</v>
      </c>
    </row>
    <row r="149" spans="1:2" x14ac:dyDescent="0.25">
      <c r="A149" t="s">
        <v>187</v>
      </c>
      <c r="B149" s="1" t="s">
        <v>189</v>
      </c>
    </row>
    <row r="150" spans="1:2" x14ac:dyDescent="0.25">
      <c r="A150" t="s">
        <v>145</v>
      </c>
      <c r="B150" s="1" t="s">
        <v>170</v>
      </c>
    </row>
    <row r="151" spans="1:2" x14ac:dyDescent="0.25">
      <c r="A151" t="s">
        <v>145</v>
      </c>
      <c r="B151" s="1" t="s">
        <v>189</v>
      </c>
    </row>
    <row r="152" spans="1:2" x14ac:dyDescent="0.25">
      <c r="A152" t="s">
        <v>188</v>
      </c>
      <c r="B152" s="1" t="s">
        <v>189</v>
      </c>
    </row>
    <row r="153" spans="1:2" x14ac:dyDescent="0.25">
      <c r="A153" t="s">
        <v>146</v>
      </c>
      <c r="B153" s="1" t="s">
        <v>170</v>
      </c>
    </row>
    <row r="154" spans="1:2" x14ac:dyDescent="0.25">
      <c r="A154" t="s">
        <v>146</v>
      </c>
      <c r="B154" s="1" t="s">
        <v>189</v>
      </c>
    </row>
    <row r="155" spans="1:2" x14ac:dyDescent="0.25">
      <c r="A155" t="s">
        <v>147</v>
      </c>
      <c r="B155" s="1" t="s">
        <v>189</v>
      </c>
    </row>
    <row r="156" spans="1:2" x14ac:dyDescent="0.25">
      <c r="A156" t="s">
        <v>148</v>
      </c>
      <c r="B156" s="1" t="s">
        <v>189</v>
      </c>
    </row>
    <row r="157" spans="1:2" x14ac:dyDescent="0.25">
      <c r="A157" t="s">
        <v>149</v>
      </c>
      <c r="B157" s="1" t="s">
        <v>189</v>
      </c>
    </row>
    <row r="158" spans="1:2" x14ac:dyDescent="0.25">
      <c r="A158" t="s">
        <v>150</v>
      </c>
      <c r="B158" s="1" t="s">
        <v>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Proposal</vt:lpstr>
      <vt:lpstr>CompatPack</vt:lpstr>
      <vt:lpstr>NetCoreApp</vt:lpstr>
      <vt:lpstr>NetStandard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 Landwerth</dc:creator>
  <cp:lastModifiedBy>Immo Landwerth</cp:lastModifiedBy>
  <dcterms:created xsi:type="dcterms:W3CDTF">2017-08-28T23:01:21Z</dcterms:created>
  <dcterms:modified xsi:type="dcterms:W3CDTF">2017-10-25T18:52:50Z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immol@microsoft.com</vt:lpwstr>
  </property>
  <property fmtid="{D5CDD505-2E9C-101B-9397-08002B2CF9AE}" pid="6" name="MSIP_Label_f42aa342-8706-4288-bd11-ebb85995028c_SetDate">
    <vt:lpwstr>2017-08-29T15:22:24.0855122-07:00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