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ownloads\"/>
    </mc:Choice>
  </mc:AlternateContent>
  <bookViews>
    <workbookView xWindow="0" yWindow="0" windowWidth="20490" windowHeight="768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E2" i="1"/>
  <c r="E3" i="1"/>
  <c r="E4" i="1"/>
  <c r="E5" i="1"/>
  <c r="E6" i="1"/>
  <c r="G6" i="1" s="1"/>
  <c r="E7" i="1"/>
  <c r="E8" i="1"/>
  <c r="E9" i="1"/>
  <c r="G9" i="1" s="1"/>
  <c r="F2" i="1"/>
  <c r="A12" i="1"/>
  <c r="G2" i="1"/>
  <c r="F3" i="1"/>
  <c r="F4" i="1"/>
  <c r="F5" i="1"/>
  <c r="F6" i="1"/>
  <c r="F7" i="1"/>
  <c r="F8" i="1"/>
  <c r="F9" i="1"/>
  <c r="G4" i="1"/>
  <c r="G5" i="1"/>
  <c r="G3" i="1"/>
  <c r="G7" i="1"/>
  <c r="G8" i="1"/>
  <c r="B3" i="1"/>
  <c r="B4" i="1"/>
  <c r="B5" i="1"/>
  <c r="B6" i="1"/>
  <c r="B7" i="1"/>
  <c r="B8" i="1"/>
  <c r="B9" i="1"/>
  <c r="B2" i="1"/>
  <c r="C13" i="1" l="1"/>
  <c r="D13" i="1" s="1"/>
</calcChain>
</file>

<file path=xl/sharedStrings.xml><?xml version="1.0" encoding="utf-8"?>
<sst xmlns="http://schemas.openxmlformats.org/spreadsheetml/2006/main" count="6" uniqueCount="6">
  <si>
    <t>I</t>
  </si>
  <si>
    <t>U</t>
  </si>
  <si>
    <t>R</t>
  </si>
  <si>
    <t>1/T</t>
  </si>
  <si>
    <t>lnR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</si>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</sst>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Лист1!$F$2:$F$9</c:f>
              <c:numCache>
                <c:formatCode>General</c:formatCode>
                <c:ptCount val="8"/>
                <c:pt idx="0">
                  <c:v>3.3783783783783786E-3</c:v>
                </c:pt>
                <c:pt idx="1">
                  <c:v>3.2786885245901639E-3</c:v>
                </c:pt>
                <c:pt idx="2">
                  <c:v>3.1446540880503146E-3</c:v>
                </c:pt>
                <c:pt idx="3">
                  <c:v>3.0769230769230769E-3</c:v>
                </c:pt>
                <c:pt idx="4">
                  <c:v>2.9411764705882353E-3</c:v>
                </c:pt>
                <c:pt idx="5">
                  <c:v>2.8985507246376812E-3</c:v>
                </c:pt>
                <c:pt idx="6">
                  <c:v>2.8169014084507044E-3</c:v>
                </c:pt>
                <c:pt idx="7">
                  <c:v>2.7397260273972603E-3</c:v>
                </c:pt>
              </c:numCache>
            </c:numRef>
          </c:xVal>
          <c:yVal>
            <c:numRef>
              <c:f>Лист1!$G$2:$G$9</c:f>
              <c:numCache>
                <c:formatCode>General</c:formatCode>
                <c:ptCount val="8"/>
                <c:pt idx="0">
                  <c:v>6.3428624339458706</c:v>
                </c:pt>
                <c:pt idx="1">
                  <c:v>6.0604574185949334</c:v>
                </c:pt>
                <c:pt idx="2">
                  <c:v>5.4806389233419912</c:v>
                </c:pt>
                <c:pt idx="3">
                  <c:v>5.2687585643064923</c:v>
                </c:pt>
                <c:pt idx="4">
                  <c:v>4.7206830731099361</c:v>
                </c:pt>
                <c:pt idx="5">
                  <c:v>4.3524678324323371</c:v>
                </c:pt>
                <c:pt idx="6">
                  <c:v>4.1145472695396199</c:v>
                </c:pt>
                <c:pt idx="7">
                  <c:v>3.7193386615986448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1-4CEA-AD9B-F48D64DA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83792"/>
        <c:axId val="403282480"/>
      </c:scatterChart>
      <c:valAx>
        <c:axId val="403283792"/>
        <c:scaling>
          <c:orientation val="minMax"/>
          <c:min val="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82480"/>
        <c:crosses val="autoZero"/>
        <c:crossBetween val="midCat"/>
      </c:valAx>
      <c:valAx>
        <c:axId val="4032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2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28574</xdr:rowOff>
    </xdr:from>
    <xdr:to>
      <xdr:col>21</xdr:col>
      <xdr:colOff>161925</xdr:colOff>
      <xdr:row>25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7" sqref="B17"/>
    </sheetView>
  </sheetViews>
  <sheetFormatPr defaultRowHeight="15" x14ac:dyDescent="0.25"/>
  <cols>
    <col min="1" max="1" width="12" bestFit="1" customWidth="1"/>
  </cols>
  <sheetData>
    <row r="1" spans="1:7" x14ac:dyDescent="0.25"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0.95</v>
      </c>
      <c r="B2">
        <f>A2/1000</f>
        <v>9.5E-4</v>
      </c>
      <c r="C2">
        <v>0.54</v>
      </c>
      <c r="D2">
        <v>296</v>
      </c>
      <c r="E2">
        <f>C2/B2</f>
        <v>568.42105263157896</v>
      </c>
      <c r="F2">
        <f>1/D2</f>
        <v>3.3783783783783786E-3</v>
      </c>
      <c r="G2">
        <f>LN(E2)</f>
        <v>6.3428624339458706</v>
      </c>
    </row>
    <row r="3" spans="1:7" x14ac:dyDescent="0.25">
      <c r="A3">
        <v>0.98</v>
      </c>
      <c r="B3">
        <f t="shared" ref="B3:B9" si="0">A3/1000</f>
        <v>9.7999999999999997E-4</v>
      </c>
      <c r="C3">
        <v>0.42</v>
      </c>
      <c r="D3">
        <v>305</v>
      </c>
      <c r="E3">
        <f t="shared" ref="E3:E9" si="1">C3/B3</f>
        <v>428.57142857142856</v>
      </c>
      <c r="F3">
        <f t="shared" ref="F3:F9" si="2">1/D3</f>
        <v>3.2786885245901639E-3</v>
      </c>
      <c r="G3">
        <f t="shared" ref="G3:G9" si="3">LN(E3)</f>
        <v>6.0604574185949334</v>
      </c>
    </row>
    <row r="4" spans="1:7" x14ac:dyDescent="0.25">
      <c r="A4">
        <v>1</v>
      </c>
      <c r="B4">
        <f t="shared" si="0"/>
        <v>1E-3</v>
      </c>
      <c r="C4">
        <v>0.24</v>
      </c>
      <c r="D4">
        <v>318</v>
      </c>
      <c r="E4">
        <f t="shared" si="1"/>
        <v>240</v>
      </c>
      <c r="F4">
        <f t="shared" si="2"/>
        <v>3.1446540880503146E-3</v>
      </c>
      <c r="G4">
        <f t="shared" si="3"/>
        <v>5.4806389233419912</v>
      </c>
    </row>
    <row r="5" spans="1:7" x14ac:dyDescent="0.25">
      <c r="A5">
        <v>1.03</v>
      </c>
      <c r="B5">
        <f t="shared" si="0"/>
        <v>1.0300000000000001E-3</v>
      </c>
      <c r="C5">
        <v>0.2</v>
      </c>
      <c r="D5">
        <v>325</v>
      </c>
      <c r="E5">
        <f t="shared" si="1"/>
        <v>194.17475728155338</v>
      </c>
      <c r="F5">
        <f t="shared" si="2"/>
        <v>3.0769230769230769E-3</v>
      </c>
      <c r="G5">
        <f t="shared" si="3"/>
        <v>5.2687585643064923</v>
      </c>
    </row>
    <row r="6" spans="1:7" x14ac:dyDescent="0.25">
      <c r="A6">
        <v>0.98</v>
      </c>
      <c r="B6">
        <f t="shared" si="0"/>
        <v>9.7999999999999997E-4</v>
      </c>
      <c r="C6">
        <v>0.11</v>
      </c>
      <c r="D6">
        <v>340</v>
      </c>
      <c r="E6">
        <f t="shared" si="1"/>
        <v>112.24489795918367</v>
      </c>
      <c r="F6">
        <f t="shared" si="2"/>
        <v>2.9411764705882353E-3</v>
      </c>
      <c r="G6">
        <f t="shared" si="3"/>
        <v>4.7206830731099361</v>
      </c>
    </row>
    <row r="7" spans="1:7" x14ac:dyDescent="0.25">
      <c r="A7">
        <v>1.03</v>
      </c>
      <c r="B7">
        <f t="shared" si="0"/>
        <v>1.0300000000000001E-3</v>
      </c>
      <c r="C7">
        <v>0.08</v>
      </c>
      <c r="D7">
        <v>345</v>
      </c>
      <c r="E7">
        <f t="shared" si="1"/>
        <v>77.669902912621353</v>
      </c>
      <c r="F7">
        <f t="shared" si="2"/>
        <v>2.8985507246376812E-3</v>
      </c>
      <c r="G7">
        <f t="shared" si="3"/>
        <v>4.3524678324323371</v>
      </c>
    </row>
    <row r="8" spans="1:7" x14ac:dyDescent="0.25">
      <c r="A8">
        <v>0.98</v>
      </c>
      <c r="B8">
        <f t="shared" si="0"/>
        <v>9.7999999999999997E-4</v>
      </c>
      <c r="C8">
        <v>0.06</v>
      </c>
      <c r="D8">
        <v>355</v>
      </c>
      <c r="E8">
        <f t="shared" si="1"/>
        <v>61.224489795918366</v>
      </c>
      <c r="F8">
        <f t="shared" si="2"/>
        <v>2.8169014084507044E-3</v>
      </c>
      <c r="G8">
        <f t="shared" si="3"/>
        <v>4.1145472695396199</v>
      </c>
    </row>
    <row r="9" spans="1:7" x14ac:dyDescent="0.25">
      <c r="A9">
        <v>0.97</v>
      </c>
      <c r="B9">
        <f t="shared" si="0"/>
        <v>9.6999999999999994E-4</v>
      </c>
      <c r="C9">
        <v>0.04</v>
      </c>
      <c r="D9">
        <v>365</v>
      </c>
      <c r="E9">
        <f t="shared" si="1"/>
        <v>41.237113402061858</v>
      </c>
      <c r="F9">
        <f t="shared" si="2"/>
        <v>2.7397260273972603E-3</v>
      </c>
      <c r="G9">
        <f t="shared" si="3"/>
        <v>3.7193386615986448</v>
      </c>
    </row>
    <row r="12" spans="1:7" x14ac:dyDescent="0.25">
      <c r="A12">
        <f>3487*2*1.38E-23/(1.6*0.000000000000000001)</f>
        <v>6.0150749999999996E-2</v>
      </c>
    </row>
    <row r="13" spans="1:7" x14ac:dyDescent="0.25">
      <c r="C13">
        <f>(G9-G2)/(F9-F2)</f>
        <v>4107.9059183245536</v>
      </c>
      <c r="D13">
        <f>C13*2*1.38E-23/(1.6*0.000000000000000001)</f>
        <v>7.0861377091098549E-2</v>
      </c>
    </row>
    <row r="15" spans="1:7" x14ac:dyDescent="0.25">
      <c r="B15">
        <f>(4159.6*0.00294-7.6)-4.72</f>
        <v>-9.077599999999908E-2</v>
      </c>
    </row>
    <row r="16" spans="1:7" x14ac:dyDescent="0.25">
      <c r="B16">
        <f>0.09/4.72</f>
        <v>1.9067796610169493E-2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2016-12-13T14:02:21Z</dcterms:created>
  <dcterms:modified xsi:type="dcterms:W3CDTF">2016-12-13T16:54:57Z</dcterms:modified>
</cp:coreProperties>
</file>