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rif\Desktop\BILGISAYAR_MUH_DERSLER\yaz okulu\görüntü işleme\"/>
    </mc:Choice>
  </mc:AlternateContent>
  <xr:revisionPtr revIDLastSave="0" documentId="13_ncr:1_{BF919FEB-D2B4-4AAB-BE25-6F16F261E457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ağa_kaydırm" sheetId="2" r:id="rId1"/>
    <sheet name="Prewitt" sheetId="1" r:id="rId2"/>
    <sheet name="gaussian filtre" sheetId="3" r:id="rId3"/>
    <sheet name="SOBEL" sheetId="4" r:id="rId4"/>
    <sheet name="Dilation" sheetId="5" r:id="rId5"/>
    <sheet name="Erosio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4" l="1"/>
  <c r="F3" i="6" l="1"/>
  <c r="E7" i="6"/>
  <c r="F19" i="6"/>
  <c r="F3" i="1"/>
  <c r="L3" i="6"/>
  <c r="L4" i="6"/>
  <c r="C13" i="6"/>
  <c r="D13" i="6"/>
  <c r="E13" i="6"/>
  <c r="B13" i="6"/>
  <c r="A10" i="6"/>
  <c r="A11" i="6"/>
  <c r="A12" i="6"/>
  <c r="A9" i="6"/>
  <c r="C8" i="6"/>
  <c r="D8" i="6"/>
  <c r="E8" i="6"/>
  <c r="B8" i="6"/>
  <c r="A4" i="6"/>
  <c r="A5" i="6"/>
  <c r="A6" i="6"/>
  <c r="A3" i="6"/>
  <c r="C2" i="6"/>
  <c r="D2" i="6"/>
  <c r="E2" i="6"/>
  <c r="B2" i="6"/>
  <c r="F9" i="6"/>
  <c r="F11" i="6"/>
  <c r="F12" i="6"/>
  <c r="F10" i="6"/>
  <c r="F4" i="6"/>
  <c r="F5" i="6"/>
  <c r="F6" i="6"/>
  <c r="M3" i="3"/>
  <c r="L3" i="3"/>
  <c r="K16" i="6"/>
  <c r="C7" i="6"/>
  <c r="D7" i="6"/>
  <c r="B7" i="6"/>
  <c r="K6" i="6" s="1"/>
  <c r="K4" i="6"/>
  <c r="M4" i="6"/>
  <c r="N4" i="6"/>
  <c r="K5" i="6"/>
  <c r="L5" i="6"/>
  <c r="M5" i="6"/>
  <c r="N5" i="6"/>
  <c r="L6" i="6"/>
  <c r="M6" i="6"/>
  <c r="N6" i="6"/>
  <c r="M3" i="6"/>
  <c r="N3" i="6"/>
  <c r="K3" i="6"/>
  <c r="A16" i="6"/>
  <c r="A17" i="6"/>
  <c r="A18" i="6"/>
  <c r="A19" i="6"/>
  <c r="L10" i="5"/>
  <c r="K15" i="5"/>
  <c r="K16" i="5"/>
  <c r="L18" i="5"/>
  <c r="C20" i="6"/>
  <c r="D20" i="6"/>
  <c r="E20" i="6"/>
  <c r="B20" i="6"/>
  <c r="L19" i="6" s="1"/>
  <c r="C15" i="6"/>
  <c r="D15" i="6"/>
  <c r="E15" i="6"/>
  <c r="B15" i="6"/>
  <c r="F17" i="6"/>
  <c r="F18" i="6"/>
  <c r="F16" i="6"/>
  <c r="F16" i="5"/>
  <c r="F17" i="5"/>
  <c r="F18" i="5"/>
  <c r="F15" i="5"/>
  <c r="M15" i="5"/>
  <c r="M17" i="6"/>
  <c r="L17" i="6"/>
  <c r="L18" i="6"/>
  <c r="M18" i="6"/>
  <c r="K10" i="6"/>
  <c r="L10" i="6"/>
  <c r="M10" i="6"/>
  <c r="N10" i="6"/>
  <c r="K11" i="6"/>
  <c r="L11" i="6"/>
  <c r="M11" i="6"/>
  <c r="N11" i="6"/>
  <c r="K12" i="6"/>
  <c r="L12" i="6"/>
  <c r="M12" i="6"/>
  <c r="N12" i="6"/>
  <c r="L9" i="6"/>
  <c r="M9" i="6"/>
  <c r="N9" i="6"/>
  <c r="K9" i="6"/>
  <c r="L16" i="5"/>
  <c r="M16" i="5"/>
  <c r="N16" i="5"/>
  <c r="K17" i="5"/>
  <c r="L17" i="5"/>
  <c r="M17" i="5"/>
  <c r="N17" i="5"/>
  <c r="K18" i="5"/>
  <c r="M18" i="5"/>
  <c r="N18" i="5"/>
  <c r="L15" i="5"/>
  <c r="N15" i="5"/>
  <c r="M10" i="5"/>
  <c r="K10" i="5"/>
  <c r="N10" i="5"/>
  <c r="K11" i="5"/>
  <c r="L11" i="5"/>
  <c r="M11" i="5"/>
  <c r="N11" i="5"/>
  <c r="K12" i="5"/>
  <c r="L12" i="5"/>
  <c r="M12" i="5"/>
  <c r="N12" i="5"/>
  <c r="L9" i="5"/>
  <c r="M9" i="5"/>
  <c r="N9" i="5"/>
  <c r="K9" i="5"/>
  <c r="L3" i="5"/>
  <c r="M3" i="5"/>
  <c r="N3" i="5"/>
  <c r="K3" i="5"/>
  <c r="K4" i="5"/>
  <c r="N6" i="5"/>
  <c r="N5" i="5"/>
  <c r="M6" i="5"/>
  <c r="M5" i="5"/>
  <c r="L6" i="5"/>
  <c r="L5" i="5"/>
  <c r="K6" i="5"/>
  <c r="K5" i="5"/>
  <c r="N4" i="5"/>
  <c r="M4" i="5"/>
  <c r="L4" i="5"/>
  <c r="K17" i="6" l="1"/>
  <c r="N18" i="6"/>
  <c r="M19" i="6"/>
  <c r="K19" i="6"/>
  <c r="N19" i="6"/>
  <c r="K18" i="6"/>
  <c r="M16" i="6"/>
  <c r="N17" i="6"/>
  <c r="L16" i="6"/>
  <c r="N16" i="6"/>
  <c r="K8" i="4"/>
  <c r="K7" i="4"/>
  <c r="H8" i="4"/>
  <c r="H7" i="4"/>
  <c r="B8" i="4" s="1"/>
  <c r="M9" i="3"/>
  <c r="L9" i="3"/>
  <c r="L4" i="3"/>
  <c r="M4" i="3"/>
  <c r="L10" i="3"/>
  <c r="M10" i="3"/>
  <c r="L11" i="3"/>
  <c r="M11" i="3"/>
  <c r="L12" i="3"/>
  <c r="M12" i="3"/>
  <c r="K16" i="3"/>
  <c r="L16" i="3"/>
  <c r="M16" i="3"/>
  <c r="N16" i="3"/>
  <c r="K17" i="3"/>
  <c r="L17" i="3"/>
  <c r="M17" i="3"/>
  <c r="N17" i="3"/>
  <c r="B10" i="2"/>
  <c r="C10" i="2"/>
  <c r="B11" i="2"/>
  <c r="C11" i="2"/>
  <c r="F9" i="1"/>
  <c r="J3" i="1" l="1"/>
  <c r="C8" i="4"/>
  <c r="C12" i="4" s="1"/>
</calcChain>
</file>

<file path=xl/sharedStrings.xml><?xml version="1.0" encoding="utf-8"?>
<sst xmlns="http://schemas.openxmlformats.org/spreadsheetml/2006/main" count="39" uniqueCount="29">
  <si>
    <t>Image</t>
  </si>
  <si>
    <t>Horizontal Prewitt</t>
  </si>
  <si>
    <t>Vertical Prewitt</t>
  </si>
  <si>
    <t>H. Sonuc</t>
  </si>
  <si>
    <t>V. Sonuc</t>
  </si>
  <si>
    <t>Prewitt Genel Sonuc</t>
  </si>
  <si>
    <t>Sonuc</t>
  </si>
  <si>
    <t>Shift Right</t>
  </si>
  <si>
    <t>Matris</t>
  </si>
  <si>
    <t>(1/4)  x</t>
  </si>
  <si>
    <t>3x1 Matris</t>
  </si>
  <si>
    <t>1x3 Matris</t>
  </si>
  <si>
    <t>(1/16)  x</t>
  </si>
  <si>
    <t>3x3 Matris</t>
  </si>
  <si>
    <t>image(4X3)</t>
  </si>
  <si>
    <t>SY</t>
  </si>
  <si>
    <t>SX</t>
  </si>
  <si>
    <t>1/8</t>
  </si>
  <si>
    <t>Sobel filter</t>
  </si>
  <si>
    <t>sy1=</t>
  </si>
  <si>
    <t>sx1=</t>
  </si>
  <si>
    <t>sy2=</t>
  </si>
  <si>
    <t>sx2=</t>
  </si>
  <si>
    <t>Bitmap</t>
  </si>
  <si>
    <t>Treshold=</t>
  </si>
  <si>
    <t>image</t>
  </si>
  <si>
    <t>Dilation matris</t>
  </si>
  <si>
    <t>EROSION MATRIS</t>
  </si>
  <si>
    <t>Kenarların dışında kalanlar kendinden önceki pikselin kopyasıdır.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</si>
</sst>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4"/>
      <color rgb="FF006100"/>
      <name val="Calibri"/>
      <family val="2"/>
      <charset val="162"/>
      <scheme val="minor"/>
    </font>
    <font>
      <b/>
      <i/>
      <sz val="11"/>
      <color rgb="FFC000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sz val="14"/>
      <color theme="4" tint="-0.499984740745262"/>
      <name val="Calibri"/>
      <family val="2"/>
      <charset val="162"/>
      <scheme val="minor"/>
    </font>
    <font>
      <b/>
      <i/>
      <sz val="14"/>
      <color theme="0" tint="-4.9989318521683403E-2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D98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10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</cellStyleXfs>
  <cellXfs count="54">
    <xf numFmtId="0" fontId="0" fillId="0" borderId="0" xfId="0"/>
    <xf numFmtId="0" fontId="0" fillId="7" borderId="1" xfId="0" applyFill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12" borderId="1" xfId="10" applyFont="1" applyFill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4" fillId="0" borderId="0" xfId="0" applyFont="1"/>
    <xf numFmtId="1" fontId="16" fillId="1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20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Fill="1"/>
    <xf numFmtId="0" fontId="21" fillId="0" borderId="0" xfId="0" applyFont="1" applyFill="1" applyBorder="1" applyAlignment="1"/>
    <xf numFmtId="0" fontId="21" fillId="0" borderId="0" xfId="0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/>
    <xf numFmtId="0" fontId="15" fillId="0" borderId="0" xfId="0" applyFont="1" applyFill="1" applyBorder="1" applyAlignment="1">
      <alignment horizontal="center" vertical="center"/>
    </xf>
    <xf numFmtId="0" fontId="11" fillId="3" borderId="0" xfId="2" applyFont="1" applyAlignment="1">
      <alignment horizontal="center"/>
    </xf>
    <xf numFmtId="0" fontId="5" fillId="3" borderId="0" xfId="2" applyAlignment="1">
      <alignment horizontal="center"/>
    </xf>
    <xf numFmtId="0" fontId="11" fillId="9" borderId="2" xfId="7" applyFont="1" applyBorder="1" applyAlignment="1">
      <alignment horizontal="center"/>
    </xf>
    <xf numFmtId="0" fontId="5" fillId="9" borderId="2" xfId="7" applyBorder="1" applyAlignment="1">
      <alignment horizontal="center"/>
    </xf>
    <xf numFmtId="0" fontId="13" fillId="10" borderId="1" xfId="8" applyFont="1" applyBorder="1" applyAlignment="1">
      <alignment horizontal="center"/>
    </xf>
    <xf numFmtId="0" fontId="5" fillId="10" borderId="1" xfId="8" applyBorder="1" applyAlignment="1">
      <alignment horizontal="center"/>
    </xf>
    <xf numFmtId="0" fontId="14" fillId="11" borderId="3" xfId="9" applyFon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6" fillId="5" borderId="1" xfId="4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6" borderId="1" xfId="5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6" fillId="13" borderId="1" xfId="2" applyFont="1" applyFill="1" applyBorder="1" applyAlignment="1">
      <alignment horizontal="center"/>
    </xf>
    <xf numFmtId="0" fontId="17" fillId="13" borderId="1" xfId="2" applyFont="1" applyFill="1" applyBorder="1" applyAlignment="1">
      <alignment horizontal="center"/>
    </xf>
    <xf numFmtId="0" fontId="7" fillId="15" borderId="0" xfId="0" applyFont="1" applyFill="1" applyAlignment="1">
      <alignment horizontal="center"/>
    </xf>
    <xf numFmtId="0" fontId="18" fillId="14" borderId="1" xfId="6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1">
    <cellStyle name="%20 - Vurgu1" xfId="3" builtinId="30"/>
    <cellStyle name="%20 - Vurgu1 2" xfId="10" xr:uid="{68709698-29EE-40CE-B57E-ACB4AB6E9481}"/>
    <cellStyle name="%20 - Vurgu2" xfId="5" builtinId="34"/>
    <cellStyle name="%40 - Vurgu4" xfId="9" builtinId="43"/>
    <cellStyle name="İyi" xfId="1" builtinId="26"/>
    <cellStyle name="Kötü" xfId="6" builtinId="27"/>
    <cellStyle name="Normal" xfId="0" builtinId="0"/>
    <cellStyle name="Vurgu1" xfId="2" builtinId="29"/>
    <cellStyle name="Vurgu2" xfId="4" builtinId="33"/>
    <cellStyle name="Vurgu3" xfId="7" builtinId="37"/>
    <cellStyle name="Vurgu4" xfId="8" builtinId="41"/>
  </cellStyles>
  <dxfs count="28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theme="0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0C78-D09F-437D-B8B0-63C7515E1AA6}">
  <dimension ref="A1:H12"/>
  <sheetViews>
    <sheetView zoomScale="130" zoomScaleNormal="130" workbookViewId="0">
      <selection activeCell="B10" sqref="B10"/>
    </sheetView>
  </sheetViews>
  <sheetFormatPr defaultRowHeight="14.4" x14ac:dyDescent="0.3"/>
  <sheetData>
    <row r="1" spans="1:8" x14ac:dyDescent="0.3">
      <c r="A1" s="35" t="s">
        <v>0</v>
      </c>
      <c r="B1" s="36"/>
      <c r="C1" s="36"/>
      <c r="D1" s="36"/>
      <c r="F1" s="37" t="s">
        <v>8</v>
      </c>
      <c r="G1" s="38"/>
      <c r="H1" s="38"/>
    </row>
    <row r="2" spans="1:8" x14ac:dyDescent="0.3">
      <c r="A2" s="8">
        <v>20</v>
      </c>
      <c r="B2" s="8">
        <v>0</v>
      </c>
      <c r="C2" s="8">
        <v>40</v>
      </c>
      <c r="D2" s="6">
        <v>80</v>
      </c>
      <c r="F2" s="7">
        <v>0</v>
      </c>
      <c r="G2" s="7">
        <v>0</v>
      </c>
      <c r="H2" s="7">
        <v>0</v>
      </c>
    </row>
    <row r="3" spans="1:8" x14ac:dyDescent="0.3">
      <c r="A3" s="8">
        <v>10</v>
      </c>
      <c r="B3" s="8">
        <v>5</v>
      </c>
      <c r="C3" s="8">
        <v>10</v>
      </c>
      <c r="D3" s="6">
        <v>50</v>
      </c>
      <c r="F3" s="7">
        <v>1</v>
      </c>
      <c r="G3" s="7">
        <v>0</v>
      </c>
      <c r="H3" s="7">
        <v>0</v>
      </c>
    </row>
    <row r="4" spans="1:8" x14ac:dyDescent="0.3">
      <c r="A4" s="8">
        <v>20</v>
      </c>
      <c r="B4" s="8">
        <v>15</v>
      </c>
      <c r="C4" s="8">
        <v>90</v>
      </c>
      <c r="D4" s="6">
        <v>70</v>
      </c>
      <c r="F4" s="7">
        <v>0</v>
      </c>
      <c r="G4" s="7">
        <v>0</v>
      </c>
      <c r="H4" s="7">
        <v>0</v>
      </c>
    </row>
    <row r="5" spans="1:8" x14ac:dyDescent="0.3">
      <c r="A5" s="6">
        <v>30</v>
      </c>
      <c r="B5" s="6">
        <v>25</v>
      </c>
      <c r="C5" s="6">
        <v>5</v>
      </c>
      <c r="D5" s="6">
        <v>20</v>
      </c>
    </row>
    <row r="7" spans="1:8" x14ac:dyDescent="0.3">
      <c r="A7" s="41" t="s">
        <v>7</v>
      </c>
      <c r="B7" s="41"/>
      <c r="C7" s="41"/>
      <c r="D7" s="41"/>
    </row>
    <row r="8" spans="1:8" x14ac:dyDescent="0.3">
      <c r="A8" s="39" t="s">
        <v>6</v>
      </c>
      <c r="B8" s="40"/>
      <c r="C8" s="40"/>
      <c r="D8" s="40"/>
    </row>
    <row r="9" spans="1:8" x14ac:dyDescent="0.3">
      <c r="A9" s="2">
        <v>0</v>
      </c>
      <c r="B9" s="2">
        <v>0</v>
      </c>
      <c r="C9" s="2">
        <v>0</v>
      </c>
      <c r="D9" s="2">
        <v>0</v>
      </c>
    </row>
    <row r="10" spans="1:8" x14ac:dyDescent="0.3">
      <c r="A10" s="2">
        <v>0</v>
      </c>
      <c r="B10" s="5">
        <f>A2*F2+B2*G2+C2*H2+A3*F3+B3*G3+C3*H3+A4*F4+B4*G4+C4*H4</f>
        <v>10</v>
      </c>
      <c r="C10" s="5">
        <f>B2*F2+C2*G2+D2*H2+B3*F3+C3*G3+D3*H3+B5*F4+C5*G4+D5*H4</f>
        <v>5</v>
      </c>
      <c r="D10" s="2">
        <v>0</v>
      </c>
    </row>
    <row r="11" spans="1:8" x14ac:dyDescent="0.3">
      <c r="A11" s="2">
        <v>0</v>
      </c>
      <c r="B11" s="5">
        <f>A3*F2+B3*G2+C3*H2+A4*F3+B4*G3+C4*H3+A5*F4+B5*G4+C5*H4</f>
        <v>20</v>
      </c>
      <c r="C11" s="5">
        <f>B3*F2+C3*G2+D3*H2+B4*F3+C4*G3+D4*H3+B5*F4+C5*G4+D5*H4</f>
        <v>15</v>
      </c>
      <c r="D11" s="2">
        <v>0</v>
      </c>
    </row>
    <row r="12" spans="1:8" x14ac:dyDescent="0.3">
      <c r="A12" s="2">
        <v>0</v>
      </c>
      <c r="B12" s="2">
        <v>0</v>
      </c>
      <c r="C12" s="2">
        <v>0</v>
      </c>
      <c r="D12" s="2">
        <v>0</v>
      </c>
    </row>
  </sheetData>
  <mergeCells count="4">
    <mergeCell ref="A1:D1"/>
    <mergeCell ref="F1:H1"/>
    <mergeCell ref="A8:D8"/>
    <mergeCell ref="A7:D7"/>
  </mergeCells>
  <conditionalFormatting sqref="F1:H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="130" zoomScaleNormal="130" workbookViewId="0">
      <selection activeCell="L16" sqref="L16"/>
    </sheetView>
  </sheetViews>
  <sheetFormatPr defaultRowHeight="14.4" x14ac:dyDescent="0.3"/>
  <sheetData>
    <row r="1" spans="1:11" ht="18" x14ac:dyDescent="0.35">
      <c r="A1" s="42" t="s">
        <v>0</v>
      </c>
      <c r="B1" s="42"/>
      <c r="C1" s="42"/>
      <c r="E1" s="46" t="s">
        <v>3</v>
      </c>
      <c r="F1" s="46"/>
      <c r="G1" s="46"/>
      <c r="I1" s="43" t="s">
        <v>5</v>
      </c>
      <c r="J1" s="43"/>
      <c r="K1" s="43"/>
    </row>
    <row r="2" spans="1:11" x14ac:dyDescent="0.3">
      <c r="A2" s="2">
        <v>20</v>
      </c>
      <c r="B2" s="2">
        <v>40</v>
      </c>
      <c r="C2" s="2">
        <v>80</v>
      </c>
      <c r="E2" s="1"/>
      <c r="F2" s="1"/>
      <c r="G2" s="1"/>
      <c r="I2" s="1"/>
      <c r="J2" s="1"/>
      <c r="K2" s="1"/>
    </row>
    <row r="3" spans="1:11" x14ac:dyDescent="0.3">
      <c r="A3" s="2">
        <v>10</v>
      </c>
      <c r="B3" s="2">
        <v>10</v>
      </c>
      <c r="C3" s="2">
        <v>50</v>
      </c>
      <c r="E3" s="1"/>
      <c r="F3" s="3">
        <f>A2*A7+B2*B7+C2*C7+A3*A8+B3*B8+C3*C8+A4*A9+B4*B9+C4*C9</f>
        <v>85</v>
      </c>
      <c r="G3" s="1"/>
      <c r="I3" s="1"/>
      <c r="J3" s="4">
        <f>SQRT(F3*F3+F9*F9)</f>
        <v>123.79418403139947</v>
      </c>
      <c r="K3" s="1"/>
    </row>
    <row r="4" spans="1:11" x14ac:dyDescent="0.3">
      <c r="A4" s="2">
        <v>30</v>
      </c>
      <c r="B4" s="2">
        <v>5</v>
      </c>
      <c r="C4" s="2">
        <v>20</v>
      </c>
      <c r="E4" s="1"/>
      <c r="F4" s="1"/>
      <c r="G4" s="1"/>
      <c r="I4" s="1"/>
      <c r="J4" s="1"/>
      <c r="K4" s="1"/>
    </row>
    <row r="6" spans="1:11" ht="18" x14ac:dyDescent="0.35">
      <c r="A6" s="44" t="s">
        <v>1</v>
      </c>
      <c r="B6" s="44"/>
      <c r="C6" s="44"/>
    </row>
    <row r="7" spans="1:11" ht="18" x14ac:dyDescent="0.35">
      <c r="A7" s="2">
        <v>1</v>
      </c>
      <c r="B7" s="2">
        <v>1</v>
      </c>
      <c r="C7" s="2">
        <v>1</v>
      </c>
      <c r="E7" s="46" t="s">
        <v>4</v>
      </c>
      <c r="F7" s="46"/>
      <c r="G7" s="46"/>
    </row>
    <row r="8" spans="1:11" x14ac:dyDescent="0.3">
      <c r="A8" s="2">
        <v>0</v>
      </c>
      <c r="B8" s="2">
        <v>0</v>
      </c>
      <c r="C8" s="2">
        <v>0</v>
      </c>
      <c r="E8" s="1"/>
      <c r="F8" s="1"/>
      <c r="G8" s="1"/>
    </row>
    <row r="9" spans="1:11" x14ac:dyDescent="0.3">
      <c r="A9" s="2">
        <v>-1</v>
      </c>
      <c r="B9" s="2">
        <v>-1</v>
      </c>
      <c r="C9" s="2">
        <v>-1</v>
      </c>
      <c r="E9" s="1"/>
      <c r="F9" s="3">
        <f>A2*A13+B2*B13+C2*C13+A3*A14+B3*B14+C3*C14+A4*A15+B4*B15+C4*C15</f>
        <v>90</v>
      </c>
      <c r="G9" s="1"/>
    </row>
    <row r="10" spans="1:11" x14ac:dyDescent="0.3">
      <c r="E10" s="1"/>
      <c r="F10" s="1"/>
      <c r="G10" s="1"/>
    </row>
    <row r="12" spans="1:11" ht="18" x14ac:dyDescent="0.35">
      <c r="A12" s="45" t="s">
        <v>2</v>
      </c>
      <c r="B12" s="45"/>
      <c r="C12" s="45"/>
    </row>
    <row r="13" spans="1:11" x14ac:dyDescent="0.3">
      <c r="A13" s="2">
        <v>-1</v>
      </c>
      <c r="B13" s="2">
        <v>0</v>
      </c>
      <c r="C13" s="2">
        <v>1</v>
      </c>
    </row>
    <row r="14" spans="1:11" x14ac:dyDescent="0.3">
      <c r="A14" s="2">
        <v>-1</v>
      </c>
      <c r="B14" s="2">
        <v>0</v>
      </c>
      <c r="C14" s="2">
        <v>1</v>
      </c>
    </row>
    <row r="15" spans="1:11" x14ac:dyDescent="0.3">
      <c r="A15" s="2">
        <v>-1</v>
      </c>
      <c r="B15" s="2">
        <v>0</v>
      </c>
      <c r="C15" s="2">
        <v>1</v>
      </c>
    </row>
  </sheetData>
  <mergeCells count="6">
    <mergeCell ref="A1:C1"/>
    <mergeCell ref="I1:K1"/>
    <mergeCell ref="A6:C6"/>
    <mergeCell ref="A12:C12"/>
    <mergeCell ref="E1:G1"/>
    <mergeCell ref="E7:G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2678-5F6D-477E-A5D8-C719F4B1961E}">
  <dimension ref="A1:N19"/>
  <sheetViews>
    <sheetView zoomScale="115" zoomScaleNormal="115" workbookViewId="0">
      <selection activeCell="Q7" sqref="Q7"/>
    </sheetView>
  </sheetViews>
  <sheetFormatPr defaultRowHeight="14.4" x14ac:dyDescent="0.3"/>
  <sheetData>
    <row r="1" spans="1:14" ht="18" x14ac:dyDescent="0.35">
      <c r="A1" s="47" t="s">
        <v>0</v>
      </c>
      <c r="B1" s="48"/>
      <c r="C1" s="48"/>
      <c r="D1" s="48"/>
      <c r="G1" s="51" t="s">
        <v>13</v>
      </c>
      <c r="H1" s="51"/>
      <c r="I1" s="51"/>
      <c r="K1" s="50" t="s">
        <v>6</v>
      </c>
      <c r="L1" s="50"/>
      <c r="M1" s="50"/>
      <c r="N1" s="50"/>
    </row>
    <row r="2" spans="1:14" x14ac:dyDescent="0.3">
      <c r="A2" s="5">
        <v>20</v>
      </c>
      <c r="B2" s="5">
        <v>0</v>
      </c>
      <c r="C2" s="5">
        <v>40</v>
      </c>
      <c r="D2" s="5">
        <v>80</v>
      </c>
      <c r="G2" s="2">
        <v>1</v>
      </c>
      <c r="H2" s="2">
        <v>2</v>
      </c>
      <c r="I2" s="2">
        <v>1</v>
      </c>
      <c r="K2" s="1"/>
      <c r="L2" s="1"/>
      <c r="M2" s="1"/>
      <c r="N2" s="1"/>
    </row>
    <row r="3" spans="1:14" x14ac:dyDescent="0.3">
      <c r="A3" s="5">
        <v>10</v>
      </c>
      <c r="B3" s="5">
        <v>5</v>
      </c>
      <c r="C3" s="5">
        <v>10</v>
      </c>
      <c r="D3" s="5">
        <v>50</v>
      </c>
      <c r="F3" s="10" t="s">
        <v>12</v>
      </c>
      <c r="G3" s="2">
        <v>2</v>
      </c>
      <c r="H3" s="2">
        <v>4</v>
      </c>
      <c r="I3" s="2">
        <v>2</v>
      </c>
      <c r="K3" s="1"/>
      <c r="L3" s="9">
        <f>(1/16)*(A2*G2+B2*H2+C2*I2+A3*G3+B3*H3+C3*I3+A4*G4+B4*H4+C4*I4)</f>
        <v>16.25</v>
      </c>
      <c r="M3" s="9">
        <f>(1/16)*(B2*G2+C2*H2+D2*I2+B3*G3+C3*H3+D3*I3+B4*G4+C4*H4+D4*I4)</f>
        <v>35.9375</v>
      </c>
      <c r="N3" s="1"/>
    </row>
    <row r="4" spans="1:14" x14ac:dyDescent="0.3">
      <c r="A4" s="5">
        <v>20</v>
      </c>
      <c r="B4" s="5">
        <v>15</v>
      </c>
      <c r="C4" s="5">
        <v>90</v>
      </c>
      <c r="D4" s="5">
        <v>70</v>
      </c>
      <c r="G4" s="2">
        <v>1</v>
      </c>
      <c r="H4" s="2">
        <v>2</v>
      </c>
      <c r="I4" s="2">
        <v>1</v>
      </c>
      <c r="K4" s="1"/>
      <c r="L4" s="9">
        <f>(1/16)*(A3*G2+B3*H2+C3*I2+A4*G3+B4*H3+C4*I3+A5*G4+B5*H4+C5*I4)</f>
        <v>24.6875</v>
      </c>
      <c r="M4" s="9">
        <f>(1/16)*(B3*G2+C3*H2+D3*I2+B4*G3+C4*H3+D4*I3+B5*G4+C5*H4+D5*I4)</f>
        <v>41.25</v>
      </c>
      <c r="N4" s="1"/>
    </row>
    <row r="5" spans="1:14" x14ac:dyDescent="0.3">
      <c r="A5" s="5">
        <v>30</v>
      </c>
      <c r="B5" s="5">
        <v>25</v>
      </c>
      <c r="C5" s="5">
        <v>5</v>
      </c>
      <c r="D5" s="5">
        <v>20</v>
      </c>
      <c r="K5" s="1"/>
      <c r="L5" s="1"/>
      <c r="M5" s="1"/>
      <c r="N5" s="1"/>
    </row>
    <row r="8" spans="1:14" ht="18" x14ac:dyDescent="0.35">
      <c r="A8" s="47" t="s">
        <v>0</v>
      </c>
      <c r="B8" s="48"/>
      <c r="C8" s="48"/>
      <c r="D8" s="48"/>
      <c r="G8" s="52" t="s">
        <v>11</v>
      </c>
      <c r="H8" s="52"/>
      <c r="I8" s="52"/>
      <c r="K8" s="50" t="s">
        <v>6</v>
      </c>
      <c r="L8" s="50"/>
      <c r="M8" s="50"/>
      <c r="N8" s="50"/>
    </row>
    <row r="9" spans="1:14" x14ac:dyDescent="0.3">
      <c r="A9" s="5">
        <v>20</v>
      </c>
      <c r="B9" s="5">
        <v>0</v>
      </c>
      <c r="C9" s="5">
        <v>40</v>
      </c>
      <c r="D9" s="5">
        <v>80</v>
      </c>
      <c r="F9" s="10" t="s">
        <v>9</v>
      </c>
      <c r="G9" s="2">
        <v>1</v>
      </c>
      <c r="H9" s="2">
        <v>2</v>
      </c>
      <c r="I9" s="2">
        <v>1</v>
      </c>
      <c r="K9" s="1"/>
      <c r="L9" s="11">
        <f>(1/4)*(A9*G9+B9*H9+C9*I9)</f>
        <v>15</v>
      </c>
      <c r="M9" s="11">
        <f>(1/4)*(B9*G9+C9*H9+D9*I9)</f>
        <v>40</v>
      </c>
      <c r="N9" s="1"/>
    </row>
    <row r="10" spans="1:14" x14ac:dyDescent="0.3">
      <c r="A10" s="5">
        <v>10</v>
      </c>
      <c r="B10" s="5">
        <v>5</v>
      </c>
      <c r="C10" s="5">
        <v>10</v>
      </c>
      <c r="D10" s="5">
        <v>50</v>
      </c>
      <c r="K10" s="1"/>
      <c r="L10" s="9">
        <f>(1/4)*(A10*G9+B10*H9+C10*I9)</f>
        <v>7.5</v>
      </c>
      <c r="M10" s="9">
        <f>(1/4)*(B10*G9+C10*H9+D10*I9)</f>
        <v>18.75</v>
      </c>
      <c r="N10" s="1"/>
    </row>
    <row r="11" spans="1:14" x14ac:dyDescent="0.3">
      <c r="A11" s="5">
        <v>20</v>
      </c>
      <c r="B11" s="5">
        <v>15</v>
      </c>
      <c r="C11" s="5">
        <v>90</v>
      </c>
      <c r="D11" s="5">
        <v>70</v>
      </c>
      <c r="K11" s="1"/>
      <c r="L11" s="9">
        <f>(1/4)*(A11*G9+B11*H9+C11*I9)</f>
        <v>35</v>
      </c>
      <c r="M11" s="9">
        <f>(1/4)*(B11*G9+C11*H9+D11*I9)</f>
        <v>66.25</v>
      </c>
      <c r="N11" s="1"/>
    </row>
    <row r="12" spans="1:14" x14ac:dyDescent="0.3">
      <c r="A12" s="5">
        <v>30</v>
      </c>
      <c r="B12" s="5">
        <v>25</v>
      </c>
      <c r="C12" s="5">
        <v>5</v>
      </c>
      <c r="D12" s="5">
        <v>20</v>
      </c>
      <c r="K12" s="1"/>
      <c r="L12" s="11">
        <f>(1/4)*(A12*G9+B12*H9+C12*I9)</f>
        <v>21.25</v>
      </c>
      <c r="M12" s="11">
        <f>(1/4)*(B12*G9+C12*H9+D12*I9)</f>
        <v>13.75</v>
      </c>
      <c r="N12" s="1"/>
    </row>
    <row r="14" spans="1:14" ht="18" x14ac:dyDescent="0.35">
      <c r="G14" s="49" t="s">
        <v>10</v>
      </c>
      <c r="H14" s="49"/>
      <c r="I14" s="49"/>
      <c r="K14" s="50" t="s">
        <v>6</v>
      </c>
      <c r="L14" s="50"/>
      <c r="M14" s="50"/>
      <c r="N14" s="50"/>
    </row>
    <row r="15" spans="1:14" ht="18" x14ac:dyDescent="0.35">
      <c r="A15" s="47" t="s">
        <v>0</v>
      </c>
      <c r="B15" s="48"/>
      <c r="C15" s="48"/>
      <c r="D15" s="48"/>
      <c r="H15" s="2">
        <v>1</v>
      </c>
      <c r="K15" s="1"/>
      <c r="L15" s="1"/>
      <c r="M15" s="1"/>
      <c r="N15" s="1"/>
    </row>
    <row r="16" spans="1:14" x14ac:dyDescent="0.3">
      <c r="A16" s="5">
        <v>20</v>
      </c>
      <c r="B16" s="5">
        <v>0</v>
      </c>
      <c r="C16" s="5">
        <v>40</v>
      </c>
      <c r="D16" s="5">
        <v>80</v>
      </c>
      <c r="F16" s="10" t="s">
        <v>9</v>
      </c>
      <c r="H16" s="2">
        <v>2</v>
      </c>
      <c r="K16" s="9">
        <f>(1/4)*(A16*H15+A17*H16+A18*H17)</f>
        <v>15</v>
      </c>
      <c r="L16" s="9">
        <f>(1/4)*(B16*H15+B17*H16+B18*H17)</f>
        <v>6.25</v>
      </c>
      <c r="M16" s="9">
        <f>(1/4)*(C16*H15+C17*H16+C18*H17)</f>
        <v>37.5</v>
      </c>
      <c r="N16" s="9">
        <f>(1/4)*(D16*H15+D17*H16+D18*H17)</f>
        <v>62.5</v>
      </c>
    </row>
    <row r="17" spans="1:14" x14ac:dyDescent="0.3">
      <c r="A17" s="5">
        <v>10</v>
      </c>
      <c r="B17" s="5">
        <v>5</v>
      </c>
      <c r="C17" s="5">
        <v>10</v>
      </c>
      <c r="D17" s="5">
        <v>50</v>
      </c>
      <c r="H17" s="2">
        <v>1</v>
      </c>
      <c r="K17" s="9">
        <f>(1/4)*(A17*H15+A18*H16+A19*H17)</f>
        <v>20</v>
      </c>
      <c r="L17" s="9">
        <f>(1/4)*(B17*H15+B18*H16+B19*H17)</f>
        <v>15</v>
      </c>
      <c r="M17" s="9">
        <f>(1/4)*(C17*H15+C18*H16+C19*H17)</f>
        <v>48.75</v>
      </c>
      <c r="N17" s="9">
        <f>(1/4)*(D17*H15+D18*H16+D19*H17)</f>
        <v>52.5</v>
      </c>
    </row>
    <row r="18" spans="1:14" x14ac:dyDescent="0.3">
      <c r="A18" s="5">
        <v>20</v>
      </c>
      <c r="B18" s="5">
        <v>15</v>
      </c>
      <c r="C18" s="5">
        <v>90</v>
      </c>
      <c r="D18" s="5">
        <v>70</v>
      </c>
      <c r="K18" s="1"/>
      <c r="L18" s="1"/>
      <c r="M18" s="1"/>
      <c r="N18" s="1"/>
    </row>
    <row r="19" spans="1:14" x14ac:dyDescent="0.3">
      <c r="A19" s="5">
        <v>30</v>
      </c>
      <c r="B19" s="5">
        <v>25</v>
      </c>
      <c r="C19" s="5">
        <v>5</v>
      </c>
      <c r="D19" s="5">
        <v>20</v>
      </c>
    </row>
  </sheetData>
  <mergeCells count="9">
    <mergeCell ref="A15:D15"/>
    <mergeCell ref="G14:I14"/>
    <mergeCell ref="K14:N14"/>
    <mergeCell ref="A1:D1"/>
    <mergeCell ref="G1:I1"/>
    <mergeCell ref="K1:N1"/>
    <mergeCell ref="A8:D8"/>
    <mergeCell ref="G8:I8"/>
    <mergeCell ref="K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9CC4-32C5-49D2-85C9-3061A378219F}">
  <dimension ref="A2:O17"/>
  <sheetViews>
    <sheetView tabSelected="1" workbookViewId="0">
      <selection activeCell="B12" sqref="B12"/>
    </sheetView>
  </sheetViews>
  <sheetFormatPr defaultRowHeight="14.4" x14ac:dyDescent="0.3"/>
  <cols>
    <col min="1" max="4" width="8.88671875" style="13"/>
    <col min="5" max="5" width="14.6640625" style="13" customWidth="1"/>
    <col min="6" max="6" width="10.5546875" style="13" customWidth="1"/>
    <col min="7" max="16384" width="8.88671875" style="13"/>
  </cols>
  <sheetData>
    <row r="2" spans="1:15" ht="31.8" customHeight="1" x14ac:dyDescent="0.3">
      <c r="A2" s="12">
        <v>80</v>
      </c>
      <c r="B2" s="12">
        <v>100</v>
      </c>
      <c r="C2" s="12">
        <v>40</v>
      </c>
      <c r="D2" s="12">
        <v>50</v>
      </c>
      <c r="H2" s="12">
        <v>-1</v>
      </c>
      <c r="I2" s="12">
        <v>0</v>
      </c>
      <c r="J2" s="12">
        <v>1</v>
      </c>
      <c r="K2" s="14"/>
      <c r="M2" s="12">
        <v>1</v>
      </c>
      <c r="N2" s="12">
        <v>2</v>
      </c>
      <c r="O2" s="12">
        <v>1</v>
      </c>
    </row>
    <row r="3" spans="1:15" ht="31.8" customHeight="1" x14ac:dyDescent="0.3">
      <c r="A3" s="12">
        <v>30</v>
      </c>
      <c r="B3" s="12">
        <v>180</v>
      </c>
      <c r="C3" s="12">
        <v>240</v>
      </c>
      <c r="D3" s="12">
        <v>80</v>
      </c>
      <c r="E3" s="13" t="s">
        <v>14</v>
      </c>
      <c r="G3" s="15" t="s">
        <v>17</v>
      </c>
      <c r="H3" s="12">
        <v>-2</v>
      </c>
      <c r="I3" s="12">
        <v>0</v>
      </c>
      <c r="J3" s="12">
        <v>2</v>
      </c>
      <c r="K3" s="14"/>
      <c r="L3" s="15" t="s">
        <v>17</v>
      </c>
      <c r="M3" s="12">
        <v>0</v>
      </c>
      <c r="N3" s="12">
        <v>0</v>
      </c>
      <c r="O3" s="12">
        <v>0</v>
      </c>
    </row>
    <row r="4" spans="1:15" ht="31.8" customHeight="1" x14ac:dyDescent="0.3">
      <c r="A4" s="12">
        <v>50</v>
      </c>
      <c r="B4" s="12">
        <v>250</v>
      </c>
      <c r="C4" s="12">
        <v>20</v>
      </c>
      <c r="D4" s="12">
        <v>125</v>
      </c>
      <c r="H4" s="12">
        <v>-1</v>
      </c>
      <c r="I4" s="12">
        <v>0</v>
      </c>
      <c r="J4" s="12">
        <v>1</v>
      </c>
      <c r="K4" s="14"/>
      <c r="M4" s="12">
        <v>-1</v>
      </c>
      <c r="N4" s="12">
        <v>-2</v>
      </c>
      <c r="O4" s="12">
        <v>-1</v>
      </c>
    </row>
    <row r="5" spans="1:15" ht="26.4" customHeight="1" x14ac:dyDescent="0.3">
      <c r="I5" s="16" t="s">
        <v>15</v>
      </c>
      <c r="N5" s="16" t="s">
        <v>16</v>
      </c>
    </row>
    <row r="6" spans="1:15" ht="22.8" customHeight="1" x14ac:dyDescent="0.3"/>
    <row r="7" spans="1:15" ht="22.8" customHeight="1" x14ac:dyDescent="0.3">
      <c r="A7" s="12"/>
      <c r="B7" s="12"/>
      <c r="C7" s="12"/>
      <c r="D7" s="12"/>
      <c r="G7" s="17" t="s">
        <v>19</v>
      </c>
      <c r="H7" s="18">
        <f>1/8*(H2*A2+I2*B2+J2*C2+H3*A3+I3*B3+J3*C3+H4*A4+I4*B4+J4*C4)</f>
        <v>43.75</v>
      </c>
      <c r="J7" s="17" t="s">
        <v>21</v>
      </c>
      <c r="K7" s="18">
        <f>1/8*(H2*B2+I2*C2+J2*D2+H3*B3+I3*C3+J3*D3+H4*B4+I4*C4+J4*D4)</f>
        <v>-46.875</v>
      </c>
    </row>
    <row r="8" spans="1:15" ht="22.8" customHeight="1" x14ac:dyDescent="0.3">
      <c r="A8" s="12"/>
      <c r="B8" s="19">
        <f>SQRT(H7*H7+H8*H8)</f>
        <v>53.764532919016418</v>
      </c>
      <c r="C8" s="19">
        <f>SQRT(K7*K7+K8*K8)</f>
        <v>52.268836317637685</v>
      </c>
      <c r="D8" s="12"/>
      <c r="E8" s="13" t="s">
        <v>18</v>
      </c>
      <c r="G8" s="17" t="s">
        <v>20</v>
      </c>
      <c r="H8" s="18">
        <f>1/8*(M2*A2+N2*B2+O2*C2+M3*A3+N3*B3+O3*C3+M4*A4+N4*B4+O4*C4)</f>
        <v>-31.25</v>
      </c>
      <c r="J8" s="17" t="s">
        <v>22</v>
      </c>
      <c r="K8" s="18">
        <f>1/8*(M2*B2+N2*C2+O2*D2+M3*B3+N3*C3+O3*D3+M4*B4+N4*C4+O4*D4)</f>
        <v>-23.125</v>
      </c>
    </row>
    <row r="9" spans="1:15" ht="22.8" customHeight="1" x14ac:dyDescent="0.3">
      <c r="A9" s="12"/>
      <c r="B9" s="12"/>
      <c r="C9" s="12"/>
      <c r="D9" s="12"/>
    </row>
    <row r="10" spans="1:15" ht="22.8" customHeight="1" x14ac:dyDescent="0.3"/>
    <row r="11" spans="1:15" ht="22.8" customHeight="1" x14ac:dyDescent="0.3">
      <c r="A11" s="22"/>
      <c r="B11" s="22"/>
      <c r="C11" s="22"/>
      <c r="D11" s="22"/>
      <c r="E11" s="20"/>
    </row>
    <row r="12" spans="1:15" ht="22.8" customHeight="1" x14ac:dyDescent="0.3">
      <c r="A12" s="22"/>
      <c r="B12" s="21">
        <f>IF(B8&gt;=G12,255,0)</f>
        <v>255</v>
      </c>
      <c r="C12" s="21">
        <f>IF(C8&gt;=G12,255,0)</f>
        <v>255</v>
      </c>
      <c r="D12" s="22"/>
      <c r="E12" s="20" t="s">
        <v>23</v>
      </c>
      <c r="F12" s="13" t="s">
        <v>24</v>
      </c>
      <c r="G12" s="13">
        <v>50</v>
      </c>
    </row>
    <row r="13" spans="1:15" ht="22.8" customHeight="1" x14ac:dyDescent="0.3">
      <c r="A13" s="22"/>
      <c r="B13" s="22"/>
      <c r="C13" s="22"/>
      <c r="D13" s="22"/>
      <c r="E13" s="20"/>
    </row>
    <row r="14" spans="1:15" ht="22.8" customHeight="1" x14ac:dyDescent="0.3"/>
    <row r="15" spans="1:15" ht="22.8" customHeight="1" x14ac:dyDescent="0.3"/>
    <row r="16" spans="1:15" ht="22.8" customHeight="1" x14ac:dyDescent="0.3"/>
    <row r="17" ht="22.8" customHeight="1" x14ac:dyDescent="0.3"/>
  </sheetData>
  <conditionalFormatting sqref="B12">
    <cfRule type="expression" dxfId="27" priority="4">
      <formula>$B$8&gt;$G$12</formula>
    </cfRule>
  </conditionalFormatting>
  <conditionalFormatting sqref="C12">
    <cfRule type="expression" dxfId="26" priority="3">
      <formula>$C$8&gt;=$G$12</formula>
    </cfRule>
  </conditionalFormatting>
  <conditionalFormatting sqref="B12:C12">
    <cfRule type="cellIs" dxfId="25" priority="1" operator="equal">
      <formula>0</formula>
    </cfRule>
    <cfRule type="cellIs" dxfId="24" priority="2" operator="equal">
      <formula>255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505B-5E5D-4D80-B29F-B063F6449915}">
  <dimension ref="B1:N18"/>
  <sheetViews>
    <sheetView zoomScale="85" zoomScaleNormal="85" workbookViewId="0">
      <selection activeCell="C4" sqref="C4"/>
    </sheetView>
  </sheetViews>
  <sheetFormatPr defaultRowHeight="14.4" x14ac:dyDescent="0.3"/>
  <cols>
    <col min="1" max="16384" width="8.88671875" style="13"/>
  </cols>
  <sheetData>
    <row r="1" spans="2:14" ht="28.8" customHeight="1" x14ac:dyDescent="0.3">
      <c r="B1" s="16" t="s">
        <v>25</v>
      </c>
      <c r="G1" s="53" t="s">
        <v>26</v>
      </c>
      <c r="H1" s="53"/>
      <c r="I1" s="53"/>
    </row>
    <row r="2" spans="2:14" ht="28.8" customHeight="1" x14ac:dyDescent="0.3"/>
    <row r="3" spans="2:14" ht="28.8" customHeight="1" x14ac:dyDescent="0.3">
      <c r="B3" s="23">
        <v>0</v>
      </c>
      <c r="C3" s="23">
        <v>1</v>
      </c>
      <c r="D3" s="23">
        <v>0</v>
      </c>
      <c r="E3" s="23">
        <v>0</v>
      </c>
      <c r="K3" s="25">
        <f>IF(OR(A3,B3,C3=1),1,0)</f>
        <v>1</v>
      </c>
      <c r="L3" s="25">
        <f t="shared" ref="L3:N3" si="0">IF(OR(B3,C3,D3=1),1,0)</f>
        <v>1</v>
      </c>
      <c r="M3" s="25">
        <f t="shared" si="0"/>
        <v>1</v>
      </c>
      <c r="N3" s="25">
        <f t="shared" si="0"/>
        <v>0</v>
      </c>
    </row>
    <row r="4" spans="2:14" ht="28.8" customHeight="1" x14ac:dyDescent="0.3">
      <c r="B4" s="23">
        <v>0</v>
      </c>
      <c r="C4" s="24">
        <v>0</v>
      </c>
      <c r="D4" s="23">
        <v>0</v>
      </c>
      <c r="E4" s="23">
        <v>0</v>
      </c>
      <c r="K4" s="26">
        <f>IF(OR(A4,B4,C4=1),1,0)</f>
        <v>0</v>
      </c>
      <c r="L4" s="26">
        <f t="shared" ref="L4:N6" si="1">IF(OR(B4,C4,D4=1),1,0)</f>
        <v>0</v>
      </c>
      <c r="M4" s="26">
        <f t="shared" si="1"/>
        <v>0</v>
      </c>
      <c r="N4" s="25">
        <f t="shared" si="1"/>
        <v>0</v>
      </c>
    </row>
    <row r="5" spans="2:14" ht="28.8" customHeight="1" x14ac:dyDescent="0.3">
      <c r="B5" s="23">
        <v>0</v>
      </c>
      <c r="C5" s="23">
        <v>0</v>
      </c>
      <c r="D5" s="23">
        <v>0</v>
      </c>
      <c r="E5" s="24">
        <v>0</v>
      </c>
      <c r="G5" s="27">
        <v>1</v>
      </c>
      <c r="H5" s="27">
        <v>1</v>
      </c>
      <c r="I5" s="27">
        <v>1</v>
      </c>
      <c r="K5" s="26">
        <f>IF(OR(A5,B5,C5=1),1,0)</f>
        <v>0</v>
      </c>
      <c r="L5" s="26">
        <f t="shared" si="1"/>
        <v>0</v>
      </c>
      <c r="M5" s="26">
        <f t="shared" si="1"/>
        <v>0</v>
      </c>
      <c r="N5" s="25">
        <f t="shared" si="1"/>
        <v>0</v>
      </c>
    </row>
    <row r="6" spans="2:14" ht="28.8" customHeight="1" x14ac:dyDescent="0.3">
      <c r="B6" s="23">
        <v>0</v>
      </c>
      <c r="C6" s="23">
        <v>0</v>
      </c>
      <c r="D6" s="23">
        <v>0</v>
      </c>
      <c r="E6" s="23">
        <v>0</v>
      </c>
      <c r="K6" s="26">
        <f>IF(OR(A6,B6,C6=1),1,0)</f>
        <v>0</v>
      </c>
      <c r="L6" s="26">
        <f t="shared" si="1"/>
        <v>0</v>
      </c>
      <c r="M6" s="26">
        <f t="shared" si="1"/>
        <v>0</v>
      </c>
      <c r="N6" s="25">
        <f t="shared" si="1"/>
        <v>0</v>
      </c>
    </row>
    <row r="7" spans="2:14" ht="28.8" customHeight="1" x14ac:dyDescent="0.3"/>
    <row r="8" spans="2:14" ht="28.8" customHeight="1" x14ac:dyDescent="0.3"/>
    <row r="9" spans="2:14" ht="28.8" customHeight="1" x14ac:dyDescent="0.3">
      <c r="B9" s="23">
        <v>0</v>
      </c>
      <c r="C9" s="23">
        <v>1</v>
      </c>
      <c r="D9" s="23">
        <v>0</v>
      </c>
      <c r="E9" s="23">
        <v>0</v>
      </c>
      <c r="H9" s="28">
        <v>1</v>
      </c>
      <c r="K9" s="25">
        <f>IF(OR(B8,B9,B10=1),1,0)</f>
        <v>0</v>
      </c>
      <c r="L9" s="25">
        <f t="shared" ref="L9:N9" si="2">IF(OR(C8,C9,C10=1),1,0)</f>
        <v>1</v>
      </c>
      <c r="M9" s="25">
        <f t="shared" si="2"/>
        <v>0</v>
      </c>
      <c r="N9" s="25">
        <f t="shared" si="2"/>
        <v>0</v>
      </c>
    </row>
    <row r="10" spans="2:14" ht="28.8" customHeight="1" x14ac:dyDescent="0.3">
      <c r="B10" s="23">
        <v>0</v>
      </c>
      <c r="C10" s="24">
        <v>1</v>
      </c>
      <c r="D10" s="23">
        <v>0</v>
      </c>
      <c r="E10" s="23">
        <v>0</v>
      </c>
      <c r="H10" s="28">
        <v>1</v>
      </c>
      <c r="K10" s="25">
        <f t="shared" ref="K10:K12" si="3">IF(OR(B9,B10,B11=1),1,0)</f>
        <v>0</v>
      </c>
      <c r="L10" s="25">
        <f>IF(OR(C9,C10,C11=1),1,0)</f>
        <v>1</v>
      </c>
      <c r="M10" s="25">
        <f>IF(OR(D9,D10,D11=1),1,0)</f>
        <v>1</v>
      </c>
      <c r="N10" s="25">
        <f t="shared" ref="N10:N12" si="4">IF(OR(E9,E10,E11=1),1,0)</f>
        <v>0</v>
      </c>
    </row>
    <row r="11" spans="2:14" ht="28.8" customHeight="1" x14ac:dyDescent="0.3">
      <c r="B11" s="23">
        <v>0</v>
      </c>
      <c r="C11" s="23">
        <v>0</v>
      </c>
      <c r="D11" s="23">
        <v>1</v>
      </c>
      <c r="E11" s="24">
        <v>0</v>
      </c>
      <c r="H11" s="28">
        <v>1</v>
      </c>
      <c r="K11" s="25">
        <f t="shared" si="3"/>
        <v>0</v>
      </c>
      <c r="L11" s="25">
        <f t="shared" ref="L11:L12" si="5">IF(OR(C10,C11,C12=1),1,0)</f>
        <v>1</v>
      </c>
      <c r="M11" s="25">
        <f t="shared" ref="M11:M12" si="6">IF(OR(D10,D11,D12=1),1,0)</f>
        <v>1</v>
      </c>
      <c r="N11" s="25">
        <f t="shared" si="4"/>
        <v>0</v>
      </c>
    </row>
    <row r="12" spans="2:14" ht="22.8" customHeight="1" x14ac:dyDescent="0.3">
      <c r="B12" s="23">
        <v>0</v>
      </c>
      <c r="C12" s="23">
        <v>0</v>
      </c>
      <c r="D12" s="23">
        <v>1</v>
      </c>
      <c r="E12" s="23">
        <v>0</v>
      </c>
      <c r="K12" s="25">
        <f t="shared" si="3"/>
        <v>0</v>
      </c>
      <c r="L12" s="25">
        <f t="shared" si="5"/>
        <v>0</v>
      </c>
      <c r="M12" s="25">
        <f t="shared" si="6"/>
        <v>1</v>
      </c>
      <c r="N12" s="25">
        <f t="shared" si="4"/>
        <v>0</v>
      </c>
    </row>
    <row r="13" spans="2:14" ht="22.8" customHeight="1" x14ac:dyDescent="0.3"/>
    <row r="14" spans="2:14" ht="22.8" customHeight="1" x14ac:dyDescent="0.3"/>
    <row r="15" spans="2:14" ht="30" customHeight="1" x14ac:dyDescent="0.3">
      <c r="B15" s="23">
        <v>0</v>
      </c>
      <c r="C15" s="23">
        <v>0</v>
      </c>
      <c r="D15" s="23">
        <v>0</v>
      </c>
      <c r="E15" s="23">
        <v>0</v>
      </c>
      <c r="F15" s="31">
        <f>E15</f>
        <v>0</v>
      </c>
      <c r="G15" s="28">
        <v>1</v>
      </c>
      <c r="H15" s="28">
        <v>1</v>
      </c>
      <c r="I15" s="28">
        <v>1</v>
      </c>
      <c r="K15" s="25">
        <f>IF(OR(A14,B14,C14,A15,B15,C15,A16,B16,C16=1),1,0)</f>
        <v>1</v>
      </c>
      <c r="L15" s="25">
        <f t="shared" ref="L15:N15" si="7">IF(OR(B14,C14,D14,B15,C15,D15,B16,C16,D16=1),1,0)</f>
        <v>1</v>
      </c>
      <c r="M15" s="25">
        <f>IF(OR(C14,D14,E14,C15,D15,E15,C16,D16,E16=1),1,0)</f>
        <v>1</v>
      </c>
      <c r="N15" s="25">
        <f t="shared" si="7"/>
        <v>0</v>
      </c>
    </row>
    <row r="16" spans="2:14" ht="30" customHeight="1" x14ac:dyDescent="0.3">
      <c r="B16" s="23">
        <v>0</v>
      </c>
      <c r="C16" s="24">
        <v>1</v>
      </c>
      <c r="D16" s="23">
        <v>0</v>
      </c>
      <c r="E16" s="23">
        <v>0</v>
      </c>
      <c r="F16" s="31">
        <f>E16</f>
        <v>0</v>
      </c>
      <c r="G16" s="28">
        <v>1</v>
      </c>
      <c r="H16" s="28">
        <v>1</v>
      </c>
      <c r="I16" s="28">
        <v>1</v>
      </c>
      <c r="K16" s="25">
        <f>IF(OR(A15,B15,C15,A16,B16,C16,A17,B17,C17=1),1,0)</f>
        <v>1</v>
      </c>
      <c r="L16" s="25">
        <f t="shared" ref="L16:L17" si="8">IF(OR(B15,C15,D15,B16,C16,D16,B17,C17,D17=1),1,0)</f>
        <v>1</v>
      </c>
      <c r="M16" s="25">
        <f t="shared" ref="M16:M18" si="9">IF(OR(C15,D15,E15,C16,D16,E16,C17,D17,E17=1),1,0)</f>
        <v>1</v>
      </c>
      <c r="N16" s="25">
        <f t="shared" ref="N16:N18" si="10">IF(OR(D15,E15,F15,D16,E16,F16,D17,E17,F17=1),1,0)</f>
        <v>0</v>
      </c>
    </row>
    <row r="17" spans="2:14" ht="30" customHeight="1" x14ac:dyDescent="0.3">
      <c r="B17" s="23">
        <v>0</v>
      </c>
      <c r="C17" s="23">
        <v>0</v>
      </c>
      <c r="D17" s="23">
        <v>0</v>
      </c>
      <c r="E17" s="24">
        <v>0</v>
      </c>
      <c r="F17" s="31">
        <f t="shared" ref="F17:F18" si="11">E17</f>
        <v>0</v>
      </c>
      <c r="G17" s="28">
        <v>1</v>
      </c>
      <c r="H17" s="28">
        <v>1</v>
      </c>
      <c r="I17" s="28">
        <v>1</v>
      </c>
      <c r="K17" s="25">
        <f t="shared" ref="K17:K18" si="12">IF(OR(A16,B16,C16,A17,B17,C17,A18,B18,C18=1),1,0)</f>
        <v>1</v>
      </c>
      <c r="L17" s="25">
        <f t="shared" si="8"/>
        <v>1</v>
      </c>
      <c r="M17" s="25">
        <f t="shared" si="9"/>
        <v>1</v>
      </c>
      <c r="N17" s="25">
        <f t="shared" si="10"/>
        <v>0</v>
      </c>
    </row>
    <row r="18" spans="2:14" ht="30" customHeight="1" x14ac:dyDescent="0.3">
      <c r="B18" s="23">
        <v>0</v>
      </c>
      <c r="C18" s="23">
        <v>0</v>
      </c>
      <c r="D18" s="23">
        <v>0</v>
      </c>
      <c r="E18" s="23">
        <v>0</v>
      </c>
      <c r="F18" s="31">
        <f t="shared" si="11"/>
        <v>0</v>
      </c>
      <c r="K18" s="25">
        <f t="shared" si="12"/>
        <v>0</v>
      </c>
      <c r="L18" s="25">
        <f>IF(OR(B17,C17,D17,B18,C18,D18,B19,C19,D19=1),1,0)</f>
        <v>0</v>
      </c>
      <c r="M18" s="25">
        <f t="shared" si="9"/>
        <v>0</v>
      </c>
      <c r="N18" s="25">
        <f t="shared" si="10"/>
        <v>0</v>
      </c>
    </row>
  </sheetData>
  <mergeCells count="1">
    <mergeCell ref="G1:I1"/>
  </mergeCells>
  <conditionalFormatting sqref="B3:E6">
    <cfRule type="cellIs" dxfId="23" priority="11" operator="equal">
      <formula>0</formula>
    </cfRule>
    <cfRule type="cellIs" dxfId="22" priority="12" operator="equal">
      <formula>1</formula>
    </cfRule>
  </conditionalFormatting>
  <conditionalFormatting sqref="K3:N6">
    <cfRule type="cellIs" dxfId="21" priority="9" operator="equal">
      <formula>1</formula>
    </cfRule>
    <cfRule type="cellIs" dxfId="20" priority="10" operator="equal">
      <formula>0</formula>
    </cfRule>
  </conditionalFormatting>
  <conditionalFormatting sqref="B9:E12">
    <cfRule type="cellIs" dxfId="19" priority="7" operator="equal">
      <formula>0</formula>
    </cfRule>
    <cfRule type="cellIs" dxfId="18" priority="8" operator="equal">
      <formula>1</formula>
    </cfRule>
  </conditionalFormatting>
  <conditionalFormatting sqref="K9:N12">
    <cfRule type="cellIs" dxfId="17" priority="5" operator="equal">
      <formula>1</formula>
    </cfRule>
    <cfRule type="cellIs" dxfId="16" priority="6" operator="equal">
      <formula>0</formula>
    </cfRule>
  </conditionalFormatting>
  <conditionalFormatting sqref="B15:E18">
    <cfRule type="cellIs" dxfId="15" priority="3" operator="equal">
      <formula>0</formula>
    </cfRule>
    <cfRule type="cellIs" dxfId="14" priority="4" operator="equal">
      <formula>1</formula>
    </cfRule>
  </conditionalFormatting>
  <conditionalFormatting sqref="K15:N18">
    <cfRule type="cellIs" dxfId="13" priority="1" operator="equal">
      <formula>1</formula>
    </cfRule>
    <cfRule type="cellIs" dxfId="1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AF23-5B32-45D9-839B-D785219AF9D0}">
  <dimension ref="A1:N25"/>
  <sheetViews>
    <sheetView zoomScale="85" zoomScaleNormal="85" workbookViewId="0">
      <selection activeCell="R17" sqref="R17"/>
    </sheetView>
  </sheetViews>
  <sheetFormatPr defaultRowHeight="14.4" x14ac:dyDescent="0.3"/>
  <sheetData>
    <row r="1" spans="1:14" ht="25.8" customHeight="1" x14ac:dyDescent="0.3">
      <c r="C1" t="s">
        <v>25</v>
      </c>
      <c r="G1" t="s">
        <v>27</v>
      </c>
    </row>
    <row r="2" spans="1:14" ht="25.8" customHeight="1" x14ac:dyDescent="0.3">
      <c r="B2">
        <f>B3</f>
        <v>0</v>
      </c>
      <c r="C2">
        <f t="shared" ref="C2:E2" si="0">C3</f>
        <v>1</v>
      </c>
      <c r="D2">
        <f t="shared" si="0"/>
        <v>0</v>
      </c>
      <c r="E2">
        <f t="shared" si="0"/>
        <v>0</v>
      </c>
    </row>
    <row r="3" spans="1:14" ht="25.8" customHeight="1" x14ac:dyDescent="0.3">
      <c r="A3">
        <f>B3</f>
        <v>0</v>
      </c>
      <c r="B3" s="23">
        <v>0</v>
      </c>
      <c r="C3" s="23">
        <v>1</v>
      </c>
      <c r="D3" s="23">
        <v>0</v>
      </c>
      <c r="E3" s="23">
        <v>0</v>
      </c>
      <c r="F3" s="13">
        <f>E3</f>
        <v>0</v>
      </c>
      <c r="G3" s="13"/>
      <c r="H3" s="13"/>
      <c r="I3" s="13"/>
      <c r="J3" s="13"/>
      <c r="K3" s="25">
        <f>IF(AND(B2,B3,B4=1),1,0)</f>
        <v>0</v>
      </c>
      <c r="L3" s="25">
        <f>IF(AND(C2,C3,C4=1),1,0)</f>
        <v>1</v>
      </c>
      <c r="M3" s="25">
        <f t="shared" ref="L3:N3" si="1">IF(AND(D2,D3,D4=1),1,0)</f>
        <v>0</v>
      </c>
      <c r="N3" s="25">
        <f t="shared" si="1"/>
        <v>0</v>
      </c>
    </row>
    <row r="4" spans="1:14" ht="25.8" customHeight="1" x14ac:dyDescent="0.3">
      <c r="A4">
        <f t="shared" ref="A4:A6" si="2">B4</f>
        <v>0</v>
      </c>
      <c r="B4" s="23">
        <v>0</v>
      </c>
      <c r="C4" s="24">
        <v>1</v>
      </c>
      <c r="D4" s="23">
        <v>1</v>
      </c>
      <c r="E4" s="23">
        <v>1</v>
      </c>
      <c r="F4" s="13">
        <f t="shared" ref="F4:F6" si="3">E4</f>
        <v>1</v>
      </c>
      <c r="G4" s="14"/>
      <c r="H4" s="28">
        <v>1</v>
      </c>
      <c r="I4" s="14"/>
      <c r="J4" s="13"/>
      <c r="K4" s="25">
        <f t="shared" ref="K4:K6" si="4">IF(AND(B3,B4,B5=1),1,0)</f>
        <v>0</v>
      </c>
      <c r="L4" s="25">
        <f>IF(AND(C3,C4,C5=1),1,0)</f>
        <v>1</v>
      </c>
      <c r="M4" s="25">
        <f t="shared" ref="M4:M6" si="5">IF(AND(D3,D4,D5=1),1,0)</f>
        <v>0</v>
      </c>
      <c r="N4" s="25">
        <f t="shared" ref="N4:N6" si="6">IF(AND(E3,E4,E5=1),1,0)</f>
        <v>0</v>
      </c>
    </row>
    <row r="5" spans="1:14" ht="25.8" customHeight="1" x14ac:dyDescent="0.3">
      <c r="A5">
        <f t="shared" si="2"/>
        <v>0</v>
      </c>
      <c r="B5" s="23">
        <v>0</v>
      </c>
      <c r="C5" s="23">
        <v>1</v>
      </c>
      <c r="D5" s="23">
        <v>1</v>
      </c>
      <c r="E5" s="24">
        <v>0</v>
      </c>
      <c r="F5" s="13">
        <f t="shared" si="3"/>
        <v>0</v>
      </c>
      <c r="G5" s="34"/>
      <c r="H5" s="27">
        <v>1</v>
      </c>
      <c r="I5" s="34"/>
      <c r="J5" s="13"/>
      <c r="K5" s="25">
        <f t="shared" si="4"/>
        <v>0</v>
      </c>
      <c r="L5" s="25">
        <f t="shared" ref="L4:L6" si="7">IF(AND(C4,C5,C6=1),1,0)</f>
        <v>0</v>
      </c>
      <c r="M5" s="25">
        <f t="shared" si="5"/>
        <v>1</v>
      </c>
      <c r="N5" s="25">
        <f t="shared" si="6"/>
        <v>0</v>
      </c>
    </row>
    <row r="6" spans="1:14" ht="25.8" customHeight="1" x14ac:dyDescent="0.3">
      <c r="A6">
        <f t="shared" si="2"/>
        <v>0</v>
      </c>
      <c r="B6" s="23">
        <v>0</v>
      </c>
      <c r="C6" s="23">
        <v>0</v>
      </c>
      <c r="D6" s="23">
        <v>1</v>
      </c>
      <c r="E6" s="23">
        <v>0</v>
      </c>
      <c r="F6" s="13">
        <f t="shared" si="3"/>
        <v>0</v>
      </c>
      <c r="G6" s="13"/>
      <c r="H6" s="28">
        <v>1</v>
      </c>
      <c r="I6" s="13"/>
      <c r="J6" s="13"/>
      <c r="K6" s="25">
        <f t="shared" si="4"/>
        <v>0</v>
      </c>
      <c r="L6" s="25">
        <f t="shared" si="7"/>
        <v>0</v>
      </c>
      <c r="M6" s="25">
        <f t="shared" si="5"/>
        <v>1</v>
      </c>
      <c r="N6" s="25">
        <f t="shared" si="6"/>
        <v>0</v>
      </c>
    </row>
    <row r="7" spans="1:14" ht="25.8" customHeight="1" x14ac:dyDescent="0.3">
      <c r="B7" s="33">
        <f>B6</f>
        <v>0</v>
      </c>
      <c r="C7" s="33">
        <f t="shared" ref="C7:E7" si="8">C6</f>
        <v>0</v>
      </c>
      <c r="D7" s="33">
        <f t="shared" si="8"/>
        <v>1</v>
      </c>
      <c r="E7" s="33">
        <f>E6</f>
        <v>0</v>
      </c>
    </row>
    <row r="8" spans="1:14" ht="25.8" customHeight="1" x14ac:dyDescent="0.3">
      <c r="B8">
        <f>B9</f>
        <v>0</v>
      </c>
      <c r="C8">
        <f t="shared" ref="C8:E8" si="9">C9</f>
        <v>0</v>
      </c>
      <c r="D8">
        <f t="shared" si="9"/>
        <v>0</v>
      </c>
      <c r="E8">
        <f t="shared" si="9"/>
        <v>0</v>
      </c>
    </row>
    <row r="9" spans="1:14" ht="25.8" customHeight="1" x14ac:dyDescent="0.3">
      <c r="A9">
        <f>B9</f>
        <v>0</v>
      </c>
      <c r="B9" s="23">
        <v>0</v>
      </c>
      <c r="C9" s="23">
        <v>0</v>
      </c>
      <c r="D9" s="23">
        <v>0</v>
      </c>
      <c r="E9" s="23">
        <v>0</v>
      </c>
      <c r="F9" s="13">
        <f>E9</f>
        <v>0</v>
      </c>
      <c r="G9" s="13"/>
      <c r="H9" s="13"/>
      <c r="I9" s="13"/>
      <c r="J9" s="13"/>
      <c r="K9" s="25">
        <f>IF(AND(A9,B9,C9=1),1,0)</f>
        <v>0</v>
      </c>
      <c r="L9" s="25">
        <f t="shared" ref="L9:N9" si="10">IF(AND(B9,C9,D9=1),1,0)</f>
        <v>0</v>
      </c>
      <c r="M9" s="25">
        <f t="shared" si="10"/>
        <v>0</v>
      </c>
      <c r="N9" s="25">
        <f t="shared" si="10"/>
        <v>0</v>
      </c>
    </row>
    <row r="10" spans="1:14" ht="25.8" customHeight="1" x14ac:dyDescent="0.3">
      <c r="A10">
        <f t="shared" ref="A10:A12" si="11">B10</f>
        <v>0</v>
      </c>
      <c r="B10" s="23">
        <v>0</v>
      </c>
      <c r="C10" s="24">
        <v>1</v>
      </c>
      <c r="D10" s="23">
        <v>1</v>
      </c>
      <c r="E10" s="23">
        <v>1</v>
      </c>
      <c r="F10" s="13">
        <f>E10</f>
        <v>1</v>
      </c>
      <c r="G10" s="13"/>
      <c r="H10" s="13"/>
      <c r="I10" s="13"/>
      <c r="J10" s="13"/>
      <c r="K10" s="25">
        <f>IF(AND(A10,B10,C10=1),1,0)</f>
        <v>0</v>
      </c>
      <c r="L10" s="25">
        <f t="shared" ref="L10:L12" si="12">IF(AND(B10,C10,D10=1),1,0)</f>
        <v>0</v>
      </c>
      <c r="M10" s="25">
        <f t="shared" ref="M10:M12" si="13">IF(AND(C10,D10,E10=1),1,0)</f>
        <v>1</v>
      </c>
      <c r="N10" s="25">
        <f t="shared" ref="N10:N12" si="14">IF(AND(D10,E10,F10=1),1,0)</f>
        <v>1</v>
      </c>
    </row>
    <row r="11" spans="1:14" ht="25.8" customHeight="1" x14ac:dyDescent="0.3">
      <c r="A11">
        <f t="shared" si="11"/>
        <v>0</v>
      </c>
      <c r="B11" s="23">
        <v>0</v>
      </c>
      <c r="C11" s="23">
        <v>1</v>
      </c>
      <c r="D11" s="23">
        <v>1</v>
      </c>
      <c r="E11" s="24">
        <v>0</v>
      </c>
      <c r="F11" s="13">
        <f t="shared" ref="F11:F12" si="15">E11</f>
        <v>0</v>
      </c>
      <c r="G11" s="27">
        <v>1</v>
      </c>
      <c r="H11" s="27">
        <v>1</v>
      </c>
      <c r="I11" s="27">
        <v>1</v>
      </c>
      <c r="J11" s="13"/>
      <c r="K11" s="25">
        <f>IF(AND(A11,B11,C11=1),1,0)</f>
        <v>0</v>
      </c>
      <c r="L11" s="25">
        <f t="shared" si="12"/>
        <v>0</v>
      </c>
      <c r="M11" s="25">
        <f t="shared" si="13"/>
        <v>0</v>
      </c>
      <c r="N11" s="25">
        <f t="shared" si="14"/>
        <v>0</v>
      </c>
    </row>
    <row r="12" spans="1:14" ht="25.8" customHeight="1" x14ac:dyDescent="0.3">
      <c r="A12">
        <f t="shared" si="11"/>
        <v>0</v>
      </c>
      <c r="B12" s="23">
        <v>0</v>
      </c>
      <c r="C12" s="23">
        <v>0</v>
      </c>
      <c r="D12" s="23">
        <v>0</v>
      </c>
      <c r="E12" s="23">
        <v>0</v>
      </c>
      <c r="F12" s="13">
        <f t="shared" si="15"/>
        <v>0</v>
      </c>
      <c r="G12" s="13"/>
      <c r="H12" s="13"/>
      <c r="I12" s="13"/>
      <c r="J12" s="13"/>
      <c r="K12" s="25">
        <f>IF(AND(A12,B12,C12=1),1,0)</f>
        <v>0</v>
      </c>
      <c r="L12" s="25">
        <f t="shared" si="12"/>
        <v>0</v>
      </c>
      <c r="M12" s="25">
        <f t="shared" si="13"/>
        <v>0</v>
      </c>
      <c r="N12" s="25">
        <f t="shared" si="14"/>
        <v>0</v>
      </c>
    </row>
    <row r="13" spans="1:14" ht="25.8" customHeight="1" x14ac:dyDescent="0.3">
      <c r="B13">
        <f>B12</f>
        <v>0</v>
      </c>
      <c r="C13">
        <f t="shared" ref="C13:E13" si="16">C12</f>
        <v>0</v>
      </c>
      <c r="D13">
        <f t="shared" si="16"/>
        <v>0</v>
      </c>
      <c r="E13">
        <f t="shared" si="16"/>
        <v>0</v>
      </c>
    </row>
    <row r="14" spans="1:14" ht="25.8" customHeight="1" x14ac:dyDescent="0.3">
      <c r="A14" t="s">
        <v>28</v>
      </c>
    </row>
    <row r="15" spans="1:14" ht="25.8" customHeight="1" x14ac:dyDescent="0.3">
      <c r="A15" s="29"/>
      <c r="B15" s="30">
        <f>B16</f>
        <v>0</v>
      </c>
      <c r="C15" s="30">
        <f t="shared" ref="C15:E15" si="17">C16</f>
        <v>0</v>
      </c>
      <c r="D15" s="30">
        <f t="shared" si="17"/>
        <v>1</v>
      </c>
      <c r="E15" s="30">
        <f t="shared" si="17"/>
        <v>1</v>
      </c>
      <c r="F15" s="29"/>
    </row>
    <row r="16" spans="1:14" ht="25.8" customHeight="1" x14ac:dyDescent="0.3">
      <c r="A16" s="33">
        <f>B16</f>
        <v>0</v>
      </c>
      <c r="B16" s="23">
        <v>0</v>
      </c>
      <c r="C16" s="23">
        <v>0</v>
      </c>
      <c r="D16" s="23">
        <v>1</v>
      </c>
      <c r="E16" s="23">
        <v>1</v>
      </c>
      <c r="F16" s="31">
        <f>E16</f>
        <v>1</v>
      </c>
      <c r="G16" s="27">
        <v>1</v>
      </c>
      <c r="H16" s="27">
        <v>1</v>
      </c>
      <c r="I16" s="27">
        <v>1</v>
      </c>
      <c r="J16" s="13"/>
      <c r="K16" s="25">
        <f>IF(AND(A15,B15,C15,A16,B16,C16,A17,B17,C17=1),1,0)</f>
        <v>0</v>
      </c>
      <c r="L16" s="25">
        <f t="shared" ref="L16" si="18">IF(AND(B15,C15,D15,B16,C16,D16,B17,C17,D17=1),1,0)</f>
        <v>0</v>
      </c>
      <c r="M16" s="25">
        <f t="shared" ref="M16:N19" si="19">IF(AND(C15,D15,E15,C16,D16,E16,C17,D17,E17=1),1,0)</f>
        <v>0</v>
      </c>
      <c r="N16" s="25">
        <f t="shared" si="19"/>
        <v>1</v>
      </c>
    </row>
    <row r="17" spans="1:14" ht="25.8" customHeight="1" x14ac:dyDescent="0.3">
      <c r="A17" s="33">
        <f>B17</f>
        <v>0</v>
      </c>
      <c r="B17" s="23">
        <v>0</v>
      </c>
      <c r="C17" s="24">
        <v>1</v>
      </c>
      <c r="D17" s="23">
        <v>1</v>
      </c>
      <c r="E17" s="23">
        <v>1</v>
      </c>
      <c r="F17" s="31">
        <f t="shared" ref="F17:F19" si="20">E17</f>
        <v>1</v>
      </c>
      <c r="G17" s="27">
        <v>1</v>
      </c>
      <c r="H17" s="27">
        <v>1</v>
      </c>
      <c r="I17" s="27">
        <v>1</v>
      </c>
      <c r="J17" s="13"/>
      <c r="K17" s="25">
        <f>IF(AND(A16,B16,C16,A17,B17,C17,A18,B18,C18=1),1,0)</f>
        <v>0</v>
      </c>
      <c r="L17" s="25">
        <f>IF(AND(B16,C16,D16,B17,C17,D17,B18,C18,D18=1),1,0)</f>
        <v>0</v>
      </c>
      <c r="M17" s="25">
        <f t="shared" si="19"/>
        <v>0</v>
      </c>
      <c r="N17" s="25">
        <f t="shared" si="19"/>
        <v>1</v>
      </c>
    </row>
    <row r="18" spans="1:14" ht="25.8" customHeight="1" x14ac:dyDescent="0.3">
      <c r="A18" s="33">
        <f>B18</f>
        <v>0</v>
      </c>
      <c r="B18" s="23">
        <v>0</v>
      </c>
      <c r="C18" s="23">
        <v>1</v>
      </c>
      <c r="D18" s="23">
        <v>1</v>
      </c>
      <c r="E18" s="24">
        <v>1</v>
      </c>
      <c r="F18" s="31">
        <f t="shared" si="20"/>
        <v>1</v>
      </c>
      <c r="G18" s="27">
        <v>1</v>
      </c>
      <c r="H18" s="27">
        <v>1</v>
      </c>
      <c r="I18" s="27">
        <v>1</v>
      </c>
      <c r="J18" s="13"/>
      <c r="K18" s="25">
        <f>IF(AND(A17,B17,C17,A18,B18,C18,A19,B19,C19=1),1,0)</f>
        <v>0</v>
      </c>
      <c r="L18" s="25">
        <f>IF(AND(B17,C17,D17,B18,C18,D18,B19,C19,D19=1),1,0)</f>
        <v>0</v>
      </c>
      <c r="M18" s="25">
        <f t="shared" si="19"/>
        <v>0</v>
      </c>
      <c r="N18" s="25">
        <f t="shared" si="19"/>
        <v>0</v>
      </c>
    </row>
    <row r="19" spans="1:14" ht="25.8" customHeight="1" x14ac:dyDescent="0.3">
      <c r="A19" s="33">
        <f>B19</f>
        <v>0</v>
      </c>
      <c r="B19" s="23">
        <v>0</v>
      </c>
      <c r="C19" s="23">
        <v>0</v>
      </c>
      <c r="D19" s="23">
        <v>0</v>
      </c>
      <c r="E19" s="23">
        <v>0</v>
      </c>
      <c r="F19" s="31">
        <f>E19</f>
        <v>0</v>
      </c>
      <c r="G19" s="13"/>
      <c r="H19" s="13"/>
      <c r="I19" s="13"/>
      <c r="J19" s="13"/>
      <c r="K19" s="25">
        <f>IF(AND(A18,B18,C18,A19,B19,C19,A20,B20,C20=1),1,0)</f>
        <v>0</v>
      </c>
      <c r="L19" s="25">
        <f>IF(AND(B18,C18,D18,B19,C19,D19,B20,C20,D20=1),1,0)</f>
        <v>0</v>
      </c>
      <c r="M19" s="25">
        <f t="shared" si="19"/>
        <v>0</v>
      </c>
      <c r="N19" s="25">
        <f t="shared" si="19"/>
        <v>0</v>
      </c>
    </row>
    <row r="20" spans="1:14" ht="25.8" customHeight="1" x14ac:dyDescent="0.3">
      <c r="B20" s="32">
        <f>B19</f>
        <v>0</v>
      </c>
      <c r="C20" s="32">
        <f>C19</f>
        <v>0</v>
      </c>
      <c r="D20" s="32">
        <f>D19</f>
        <v>0</v>
      </c>
      <c r="E20" s="32">
        <f>E19</f>
        <v>0</v>
      </c>
    </row>
    <row r="21" spans="1:14" ht="25.8" customHeight="1" x14ac:dyDescent="0.3">
      <c r="B21" s="33"/>
      <c r="C21" s="33"/>
      <c r="D21" s="33"/>
      <c r="E21" s="33"/>
    </row>
    <row r="22" spans="1:14" ht="25.8" customHeight="1" x14ac:dyDescent="0.3"/>
    <row r="23" spans="1:14" ht="25.8" customHeight="1" x14ac:dyDescent="0.3"/>
    <row r="24" spans="1:14" ht="25.8" customHeight="1" x14ac:dyDescent="0.3"/>
    <row r="25" spans="1:14" ht="25.8" customHeight="1" x14ac:dyDescent="0.3"/>
  </sheetData>
  <conditionalFormatting sqref="B9:E12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K9:N12">
    <cfRule type="cellIs" dxfId="9" priority="9" operator="equal">
      <formula>1</formula>
    </cfRule>
    <cfRule type="cellIs" dxfId="8" priority="10" operator="equal">
      <formula>0</formula>
    </cfRule>
  </conditionalFormatting>
  <conditionalFormatting sqref="B16:E19">
    <cfRule type="cellIs" dxfId="7" priority="7" operator="equal">
      <formula>0</formula>
    </cfRule>
    <cfRule type="cellIs" dxfId="6" priority="8" operator="equal">
      <formula>1</formula>
    </cfRule>
  </conditionalFormatting>
  <conditionalFormatting sqref="K16:N19">
    <cfRule type="cellIs" dxfId="5" priority="5" operator="equal">
      <formula>1</formula>
    </cfRule>
    <cfRule type="cellIs" dxfId="4" priority="6" operator="equal">
      <formula>0</formula>
    </cfRule>
  </conditionalFormatting>
  <conditionalFormatting sqref="B3:E6">
    <cfRule type="cellIs" dxfId="3" priority="3" operator="equal">
      <formula>0</formula>
    </cfRule>
    <cfRule type="cellIs" dxfId="2" priority="4" operator="equal">
      <formula>1</formula>
    </cfRule>
  </conditionalFormatting>
  <conditionalFormatting sqref="K3:N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sağa_kaydırm</vt:lpstr>
      <vt:lpstr>Prewitt</vt:lpstr>
      <vt:lpstr>gaussian filtre</vt:lpstr>
      <vt:lpstr>SOBEL</vt:lpstr>
      <vt:lpstr>Dilation</vt:lpstr>
      <vt:lpstr>Erosion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Öztürk</dc:creator>
  <cp:lastModifiedBy>Sero Arpacı</cp:lastModifiedBy>
  <dcterms:created xsi:type="dcterms:W3CDTF">2015-06-05T18:19:34Z</dcterms:created>
  <dcterms:modified xsi:type="dcterms:W3CDTF">2021-09-02T07:39:20Z</dcterms:modified>
</cp:coreProperties>
</file>