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к\Численные методы\ЛР3\"/>
    </mc:Choice>
  </mc:AlternateContent>
  <xr:revisionPtr revIDLastSave="0" documentId="13_ncr:1_{C643692E-84F0-43B0-B92C-3F546A626E98}" xr6:coauthVersionLast="47" xr6:coauthVersionMax="47" xr10:uidLastSave="{00000000-0000-0000-0000-000000000000}"/>
  <bookViews>
    <workbookView xWindow="3120" yWindow="2580" windowWidth="13320" windowHeight="136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3" l="1"/>
  <c r="B92" i="3"/>
  <c r="K20" i="3" a="1"/>
  <c r="K20" i="3" s="1"/>
  <c r="D11" i="1"/>
  <c r="D2" i="3" l="1"/>
  <c r="A32" i="3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B11" i="3"/>
  <c r="K10" i="3"/>
  <c r="K9" i="3"/>
  <c r="K8" i="3"/>
  <c r="D3" i="3"/>
  <c r="F9" i="3" s="1"/>
  <c r="D4" i="3"/>
  <c r="I10" i="3" s="1"/>
  <c r="C8" i="3"/>
  <c r="E12" i="3" l="1"/>
  <c r="F12" i="3"/>
  <c r="A8" i="3"/>
  <c r="F14" i="3"/>
  <c r="B8" i="3"/>
  <c r="C13" i="3"/>
  <c r="D9" i="3"/>
  <c r="E9" i="3"/>
  <c r="C11" i="3"/>
  <c r="I16" i="3"/>
  <c r="G10" i="3"/>
  <c r="H10" i="3"/>
  <c r="B9" i="2"/>
  <c r="A9" i="2"/>
  <c r="B8" i="2"/>
  <c r="A8" i="2"/>
  <c r="B7" i="2"/>
  <c r="A7" i="2"/>
  <c r="B6" i="2"/>
  <c r="A6" i="2"/>
  <c r="A20" i="3" l="1" a="1"/>
  <c r="A20" i="3" s="1"/>
  <c r="C9" i="2"/>
  <c r="C7" i="2"/>
  <c r="C8" i="2"/>
  <c r="D9" i="1"/>
  <c r="D10" i="1"/>
  <c r="D8" i="1"/>
  <c r="C9" i="1"/>
  <c r="C10" i="1"/>
  <c r="C11" i="1"/>
  <c r="C8" i="1"/>
  <c r="A14" i="1" l="1" a="1"/>
  <c r="A14" i="1" s="1"/>
  <c r="G14" i="1" s="1" a="1"/>
  <c r="G14" i="1" s="1"/>
  <c r="B21" i="1" s="1"/>
  <c r="D8" i="2"/>
  <c r="D9" i="2"/>
  <c r="E9" i="2" l="1"/>
  <c r="B43" i="2" s="1"/>
  <c r="B25" i="2" l="1"/>
  <c r="B15" i="2"/>
  <c r="B51" i="2"/>
  <c r="B66" i="2"/>
  <c r="B26" i="2"/>
  <c r="B48" i="2"/>
  <c r="B64" i="2"/>
  <c r="B28" i="2"/>
  <c r="B12" i="2"/>
  <c r="B69" i="2"/>
  <c r="B14" i="2"/>
  <c r="B22" i="2"/>
  <c r="B37" i="2"/>
  <c r="B52" i="2"/>
  <c r="B67" i="2"/>
  <c r="B41" i="2"/>
  <c r="B50" i="2"/>
  <c r="B36" i="2"/>
  <c r="B39" i="2"/>
  <c r="B60" i="2"/>
  <c r="B16" i="2"/>
  <c r="B24" i="2"/>
  <c r="B27" i="2"/>
  <c r="B54" i="2"/>
  <c r="B57" i="2"/>
  <c r="B17" i="2"/>
  <c r="B40" i="2"/>
  <c r="B55" i="2"/>
  <c r="B35" i="2"/>
  <c r="B44" i="2"/>
  <c r="B59" i="2"/>
  <c r="B68" i="2"/>
  <c r="B21" i="2"/>
  <c r="B19" i="2"/>
  <c r="B70" i="2"/>
  <c r="B63" i="2"/>
  <c r="B31" i="2"/>
  <c r="B71" i="2"/>
  <c r="B23" i="2"/>
  <c r="B32" i="2"/>
  <c r="B53" i="2"/>
  <c r="B62" i="2"/>
  <c r="B42" i="2"/>
  <c r="B45" i="2"/>
  <c r="B18" i="2"/>
  <c r="B34" i="2"/>
  <c r="B49" i="2"/>
  <c r="B56" i="2"/>
  <c r="B30" i="2"/>
  <c r="B33" i="2"/>
  <c r="B13" i="2"/>
  <c r="B47" i="2"/>
  <c r="B20" i="2"/>
  <c r="B65" i="2"/>
  <c r="B58" i="2"/>
  <c r="B72" i="2"/>
  <c r="B46" i="2"/>
  <c r="B61" i="2"/>
  <c r="B29" i="2"/>
  <c r="B38" i="2"/>
  <c r="B37" i="3" l="1"/>
  <c r="B38" i="3"/>
  <c r="B49" i="3"/>
  <c r="B44" i="3"/>
  <c r="B52" i="3"/>
  <c r="B47" i="3"/>
  <c r="B39" i="3"/>
  <c r="B41" i="3"/>
  <c r="B33" i="3"/>
  <c r="B50" i="3"/>
  <c r="B46" i="3"/>
  <c r="B48" i="3"/>
  <c r="B40" i="3"/>
  <c r="B45" i="3"/>
  <c r="B51" i="3"/>
  <c r="B35" i="3"/>
  <c r="B34" i="3"/>
  <c r="B43" i="3"/>
  <c r="B42" i="3"/>
  <c r="B36" i="3"/>
  <c r="B65" i="3"/>
  <c r="B81" i="3"/>
  <c r="B91" i="3"/>
  <c r="B76" i="3"/>
  <c r="B62" i="3"/>
  <c r="B64" i="3"/>
  <c r="B66" i="3"/>
  <c r="B82" i="3"/>
  <c r="B59" i="3"/>
  <c r="B53" i="3"/>
  <c r="B67" i="3"/>
  <c r="B83" i="3"/>
  <c r="B86" i="3"/>
  <c r="B88" i="3"/>
  <c r="B68" i="3"/>
  <c r="B84" i="3"/>
  <c r="B70" i="3"/>
  <c r="B56" i="3"/>
  <c r="B75" i="3"/>
  <c r="B61" i="3"/>
  <c r="B80" i="3"/>
  <c r="B69" i="3"/>
  <c r="B85" i="3"/>
  <c r="B54" i="3"/>
  <c r="B72" i="3"/>
  <c r="B55" i="3"/>
  <c r="B71" i="3"/>
  <c r="B87" i="3"/>
  <c r="B90" i="3"/>
  <c r="B63" i="3"/>
  <c r="B77" i="3"/>
  <c r="B57" i="3"/>
  <c r="B73" i="3"/>
  <c r="B89" i="3"/>
  <c r="B74" i="3"/>
  <c r="B78" i="3"/>
  <c r="B79" i="3"/>
  <c r="B58" i="3"/>
  <c r="B60" i="3"/>
  <c r="B41" i="1"/>
  <c r="B55" i="1"/>
  <c r="B66" i="1"/>
  <c r="B37" i="1"/>
  <c r="B39" i="1"/>
  <c r="B34" i="1"/>
  <c r="B71" i="1"/>
  <c r="B56" i="1"/>
  <c r="B36" i="1"/>
  <c r="B22" i="1"/>
  <c r="B43" i="1"/>
  <c r="B65" i="1"/>
  <c r="B81" i="1"/>
  <c r="B42" i="1"/>
  <c r="B80" i="1"/>
  <c r="B62" i="1"/>
  <c r="B28" i="1"/>
  <c r="B53" i="1"/>
  <c r="B75" i="1"/>
  <c r="B49" i="1"/>
  <c r="B47" i="1"/>
  <c r="B59" i="1"/>
  <c r="B30" i="1"/>
  <c r="B23" i="1"/>
  <c r="B68" i="1"/>
  <c r="B50" i="1"/>
  <c r="B77" i="1"/>
  <c r="B32" i="1"/>
  <c r="B35" i="1"/>
  <c r="B44" i="1"/>
  <c r="B58" i="1"/>
  <c r="B24" i="1"/>
  <c r="B74" i="1"/>
  <c r="B72" i="1"/>
  <c r="B73" i="1"/>
  <c r="B69" i="1"/>
  <c r="B27" i="1"/>
  <c r="B38" i="1"/>
  <c r="B78" i="1"/>
  <c r="B63" i="1"/>
  <c r="B64" i="1"/>
  <c r="B67" i="1"/>
  <c r="B57" i="1"/>
  <c r="B79" i="1"/>
  <c r="B31" i="1"/>
  <c r="B76" i="1"/>
  <c r="B29" i="1"/>
  <c r="B46" i="1"/>
  <c r="B51" i="1"/>
  <c r="B61" i="1"/>
  <c r="B45" i="1"/>
  <c r="B52" i="1"/>
  <c r="B25" i="1"/>
  <c r="B70" i="1"/>
  <c r="B48" i="1"/>
  <c r="B33" i="1"/>
  <c r="B60" i="1"/>
  <c r="B26" i="1"/>
  <c r="B40" i="1"/>
  <c r="B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<sst xmlns="http://schemas.openxmlformats.org/spreadsheetml/2006/main" count="44" uniqueCount="22">
  <si>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x</t>
  </si>
  <si>
    <t>y</t>
  </si>
  <si>
    <t>a0</t>
  </si>
  <si>
    <t>a1</t>
  </si>
  <si>
    <t>a2</t>
  </si>
  <si>
    <t>a3</t>
  </si>
  <si>
    <t>x0</t>
  </si>
  <si>
    <t>x1</t>
  </si>
  <si>
    <t>x2</t>
  </si>
  <si>
    <t>x3</t>
  </si>
  <si>
    <t>f(x)</t>
  </si>
  <si>
    <t>h</t>
  </si>
  <si>
    <t>b1</t>
  </si>
  <si>
    <t>c1</t>
  </si>
  <si>
    <t>d1</t>
  </si>
  <si>
    <t>b3</t>
  </si>
  <si>
    <t>c3</t>
  </si>
  <si>
    <t>d3</t>
  </si>
  <si>
    <t>d2</t>
  </si>
  <si>
    <t>c2</t>
  </si>
  <si>
    <t>b2</t>
  </si>
  <si>
    <t>Правые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</si>
</sst>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2" borderId="1" xfId="0" applyFill="1" applyBorder="1"/>
    <xf numFmtId="0" fontId="0" fillId="4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Лист1!$A$21:$A$81</c:f>
              <c:numCache>
                <c:formatCode>General</c:formatCode>
                <c:ptCount val="6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</c:numCache>
            </c:numRef>
          </c:xVal>
          <c:yVal>
            <c:numRef>
              <c:f>Лист1!$B$21:$B$81</c:f>
              <c:numCache>
                <c:formatCode>General</c:formatCode>
                <c:ptCount val="61"/>
                <c:pt idx="0">
                  <c:v>4</c:v>
                </c:pt>
                <c:pt idx="1">
                  <c:v>2.1581142857142868</c:v>
                </c:pt>
                <c:pt idx="2">
                  <c:v>0.47324761904762175</c:v>
                </c:pt>
                <c:pt idx="3">
                  <c:v>-1.0598428571428553</c:v>
                </c:pt>
                <c:pt idx="4">
                  <c:v>-2.4463999999999975</c:v>
                </c:pt>
                <c:pt idx="5">
                  <c:v>-3.6916666666666638</c:v>
                </c:pt>
                <c:pt idx="6">
                  <c:v>-4.8008857142857098</c:v>
                </c:pt>
                <c:pt idx="7">
                  <c:v>-5.7792999999999957</c:v>
                </c:pt>
                <c:pt idx="8">
                  <c:v>-6.6321523809523759</c:v>
                </c:pt>
                <c:pt idx="9">
                  <c:v>-7.3646857142857094</c:v>
                </c:pt>
                <c:pt idx="10">
                  <c:v>-7.9821428571428514</c:v>
                </c:pt>
                <c:pt idx="11">
                  <c:v>-8.4897666666666609</c:v>
                </c:pt>
                <c:pt idx="12">
                  <c:v>-8.8927999999999923</c:v>
                </c:pt>
                <c:pt idx="13">
                  <c:v>-9.196485714285707</c:v>
                </c:pt>
                <c:pt idx="14">
                  <c:v>-9.4060666666666606</c:v>
                </c:pt>
                <c:pt idx="15">
                  <c:v>-9.5267857142857064</c:v>
                </c:pt>
                <c:pt idx="16">
                  <c:v>-9.5638857142857052</c:v>
                </c:pt>
                <c:pt idx="17">
                  <c:v>-9.5226095238095159</c:v>
                </c:pt>
                <c:pt idx="18">
                  <c:v>-9.4081999999999919</c:v>
                </c:pt>
                <c:pt idx="19">
                  <c:v>-9.2258999999999922</c:v>
                </c:pt>
                <c:pt idx="20">
                  <c:v>-8.9809523809523721</c:v>
                </c:pt>
                <c:pt idx="21">
                  <c:v>-8.6785999999999923</c:v>
                </c:pt>
                <c:pt idx="22">
                  <c:v>-8.3240857142857045</c:v>
                </c:pt>
                <c:pt idx="23">
                  <c:v>-7.9226523809523712</c:v>
                </c:pt>
                <c:pt idx="24">
                  <c:v>-7.4795428571428495</c:v>
                </c:pt>
                <c:pt idx="25">
                  <c:v>-6.9999999999999893</c:v>
                </c:pt>
                <c:pt idx="26">
                  <c:v>-6.4892666666666567</c:v>
                </c:pt>
                <c:pt idx="27">
                  <c:v>-5.9525857142857079</c:v>
                </c:pt>
                <c:pt idx="28">
                  <c:v>-5.3951999999999911</c:v>
                </c:pt>
                <c:pt idx="29">
                  <c:v>-4.8223523809523741</c:v>
                </c:pt>
                <c:pt idx="30">
                  <c:v>-4.2392857142857068</c:v>
                </c:pt>
                <c:pt idx="31">
                  <c:v>-3.6512428571428526</c:v>
                </c:pt>
                <c:pt idx="32">
                  <c:v>-3.0634666666666561</c:v>
                </c:pt>
                <c:pt idx="33">
                  <c:v>-2.4811999999999905</c:v>
                </c:pt>
                <c:pt idx="34">
                  <c:v>-1.9096857142857058</c:v>
                </c:pt>
                <c:pt idx="35">
                  <c:v>-1.3541666666666607</c:v>
                </c:pt>
                <c:pt idx="36">
                  <c:v>-0.81988571428570367</c:v>
                </c:pt>
                <c:pt idx="37">
                  <c:v>-0.31208571428571119</c:v>
                </c:pt>
                <c:pt idx="38">
                  <c:v>0.1639904761904809</c:v>
                </c:pt>
                <c:pt idx="39">
                  <c:v>0.60310000000001196</c:v>
                </c:pt>
                <c:pt idx="40">
                  <c:v>1.0000000000000107</c:v>
                </c:pt>
                <c:pt idx="41">
                  <c:v>1.3494476190476306</c:v>
                </c:pt>
                <c:pt idx="42">
                  <c:v>1.6462000000000074</c:v>
                </c:pt>
                <c:pt idx="43">
                  <c:v>1.8850142857142913</c:v>
                </c:pt>
                <c:pt idx="44">
                  <c:v>2.0606476190476215</c:v>
                </c:pt>
                <c:pt idx="45">
                  <c:v>2.1678571428571445</c:v>
                </c:pt>
                <c:pt idx="46">
                  <c:v>2.2013999999999996</c:v>
                </c:pt>
                <c:pt idx="47">
                  <c:v>2.1560333333333475</c:v>
                </c:pt>
                <c:pt idx="48">
                  <c:v>2.0265142857142848</c:v>
                </c:pt>
                <c:pt idx="49">
                  <c:v>1.8076000000000008</c:v>
                </c:pt>
                <c:pt idx="50">
                  <c:v>1.4940476190476204</c:v>
                </c:pt>
                <c:pt idx="51">
                  <c:v>1.0806142857142831</c:v>
                </c:pt>
                <c:pt idx="52">
                  <c:v>0.56205714285712816</c:v>
                </c:pt>
                <c:pt idx="53">
                  <c:v>-6.6866666666669516E-2</c:v>
                </c:pt>
                <c:pt idx="54">
                  <c:v>-0.81140000000000612</c:v>
                </c:pt>
                <c:pt idx="55">
                  <c:v>-1.6767857142857139</c:v>
                </c:pt>
                <c:pt idx="56">
                  <c:v>-2.6682666666666535</c:v>
                </c:pt>
                <c:pt idx="57">
                  <c:v>-3.7910857142857282</c:v>
                </c:pt>
                <c:pt idx="58">
                  <c:v>-5.0504857142857276</c:v>
                </c:pt>
                <c:pt idx="59">
                  <c:v>-6.4517095238095266</c:v>
                </c:pt>
                <c:pt idx="60">
                  <c:v>-8.0000000000000284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B-4338-A15A-8736BB2EEA6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Лист1!$A$21:$A$81</c:f>
              <c:numCache>
                <c:formatCode>General</c:formatCode>
                <c:ptCount val="6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</c:numCache>
            </c:numRef>
          </c:xVal>
          <c:yVal>
            <c:numRef>
              <c:f>Лист1!$C$21:$C$81</c:f>
              <c:numCache>
                <c:formatCode>General</c:formatCode>
                <c:ptCount val="61"/>
                <c:pt idx="0">
                  <c:v>4</c:v>
                </c:pt>
                <c:pt idx="1">
                  <c:v>2.1581142857142859</c:v>
                </c:pt>
                <c:pt idx="2">
                  <c:v>0.47324761904762003</c:v>
                </c:pt>
                <c:pt idx="3">
                  <c:v>-1.0598428571428584</c:v>
                </c:pt>
                <c:pt idx="4">
                  <c:v>-2.446400000000001</c:v>
                </c:pt>
                <c:pt idx="5">
                  <c:v>-3.6916666666666673</c:v>
                </c:pt>
                <c:pt idx="6">
                  <c:v>-4.8008857142857142</c:v>
                </c:pt>
                <c:pt idx="7">
                  <c:v>-5.7793000000000001</c:v>
                </c:pt>
                <c:pt idx="8">
                  <c:v>-6.6321523809523821</c:v>
                </c:pt>
                <c:pt idx="9">
                  <c:v>-7.3646857142857165</c:v>
                </c:pt>
                <c:pt idx="10">
                  <c:v>-7.9821428571428577</c:v>
                </c:pt>
                <c:pt idx="11">
                  <c:v>-8.489766666666668</c:v>
                </c:pt>
                <c:pt idx="12">
                  <c:v>-8.8927999999999994</c:v>
                </c:pt>
                <c:pt idx="13">
                  <c:v>-9.1964857142857159</c:v>
                </c:pt>
                <c:pt idx="14">
                  <c:v>-9.4060666666666677</c:v>
                </c:pt>
                <c:pt idx="15">
                  <c:v>-9.5267857142857153</c:v>
                </c:pt>
                <c:pt idx="16">
                  <c:v>-9.5638857142857159</c:v>
                </c:pt>
                <c:pt idx="17">
                  <c:v>-9.522609523809523</c:v>
                </c:pt>
                <c:pt idx="18">
                  <c:v>-9.4082000000000008</c:v>
                </c:pt>
                <c:pt idx="19">
                  <c:v>-9.2258999999999993</c:v>
                </c:pt>
                <c:pt idx="20">
                  <c:v>-8.980952380952381</c:v>
                </c:pt>
                <c:pt idx="21">
                  <c:v>-8.6786000000000012</c:v>
                </c:pt>
                <c:pt idx="22">
                  <c:v>-8.324085714285717</c:v>
                </c:pt>
                <c:pt idx="23">
                  <c:v>-7.9226523809523801</c:v>
                </c:pt>
                <c:pt idx="24">
                  <c:v>-7.4795428571428584</c:v>
                </c:pt>
                <c:pt idx="25">
                  <c:v>-7</c:v>
                </c:pt>
                <c:pt idx="26">
                  <c:v>-6.4892666666666674</c:v>
                </c:pt>
                <c:pt idx="27">
                  <c:v>-5.9525857142857168</c:v>
                </c:pt>
                <c:pt idx="28">
                  <c:v>-5.3952</c:v>
                </c:pt>
                <c:pt idx="29">
                  <c:v>-4.8223523809523812</c:v>
                </c:pt>
                <c:pt idx="30">
                  <c:v>-4.2392857142857148</c:v>
                </c:pt>
                <c:pt idx="31">
                  <c:v>-3.6512428571428588</c:v>
                </c:pt>
                <c:pt idx="32">
                  <c:v>-3.0634666666666663</c:v>
                </c:pt>
                <c:pt idx="33">
                  <c:v>-2.4812000000000003</c:v>
                </c:pt>
                <c:pt idx="34">
                  <c:v>-1.9096857142857153</c:v>
                </c:pt>
                <c:pt idx="35">
                  <c:v>-1.3541666666666679</c:v>
                </c:pt>
                <c:pt idx="36">
                  <c:v>-0.81988571428571322</c:v>
                </c:pt>
                <c:pt idx="37">
                  <c:v>-0.31208571428571386</c:v>
                </c:pt>
                <c:pt idx="38">
                  <c:v>0.16399047619047835</c:v>
                </c:pt>
                <c:pt idx="39">
                  <c:v>0.60309999999999986</c:v>
                </c:pt>
                <c:pt idx="40">
                  <c:v>1</c:v>
                </c:pt>
                <c:pt idx="41">
                  <c:v>1.3494476190476199</c:v>
                </c:pt>
                <c:pt idx="42">
                  <c:v>1.646199999999997</c:v>
                </c:pt>
                <c:pt idx="43">
                  <c:v>1.8850142857142851</c:v>
                </c:pt>
                <c:pt idx="44">
                  <c:v>2.0606476190476197</c:v>
                </c:pt>
                <c:pt idx="45">
                  <c:v>2.1678571428571445</c:v>
                </c:pt>
                <c:pt idx="46">
                  <c:v>2.2014000000000005</c:v>
                </c:pt>
                <c:pt idx="47">
                  <c:v>2.1560333333333306</c:v>
                </c:pt>
                <c:pt idx="48">
                  <c:v>2.0265142857142884</c:v>
                </c:pt>
                <c:pt idx="49">
                  <c:v>1.8076000000000008</c:v>
                </c:pt>
                <c:pt idx="50">
                  <c:v>1.494047619047624</c:v>
                </c:pt>
                <c:pt idx="51">
                  <c:v>1.0806142857142902</c:v>
                </c:pt>
                <c:pt idx="52">
                  <c:v>0.56205714285713881</c:v>
                </c:pt>
                <c:pt idx="53">
                  <c:v>-6.6866666666662411E-2</c:v>
                </c:pt>
                <c:pt idx="54">
                  <c:v>-0.81140000000000256</c:v>
                </c:pt>
                <c:pt idx="55">
                  <c:v>-1.6767857142857139</c:v>
                </c:pt>
                <c:pt idx="56">
                  <c:v>-2.668266666666657</c:v>
                </c:pt>
                <c:pt idx="57">
                  <c:v>-3.7910857142857139</c:v>
                </c:pt>
                <c:pt idx="58">
                  <c:v>-5.0504857142857027</c:v>
                </c:pt>
                <c:pt idx="59">
                  <c:v>-6.451709523809523</c:v>
                </c:pt>
                <c:pt idx="60">
                  <c:v>-7.9999999999999964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CB-4338-A15A-8736BB2EEA6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Лист1!$A$21:$A$81</c:f>
              <c:numCache>
                <c:formatCode>General</c:formatCode>
                <c:ptCount val="6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</c:numCache>
            </c:numRef>
          </c:xVal>
          <c:yVal>
            <c:numRef>
              <c:f>Лист1!$D$21:$D$81</c:f>
              <c:numCache>
                <c:formatCode>General</c:formatCode>
                <c:ptCount val="61"/>
                <c:pt idx="0">
                  <c:v>4</c:v>
                </c:pt>
                <c:pt idx="1">
                  <c:v>3.2022657585139322</c:v>
                </c:pt>
                <c:pt idx="2">
                  <c:v>2.4079712693498458</c:v>
                </c:pt>
                <c:pt idx="3">
                  <c:v>1.6205562848297217</c:v>
                </c:pt>
                <c:pt idx="4">
                  <c:v>0.84346055727554237</c:v>
                </c:pt>
                <c:pt idx="5">
                  <c:v>8.0123839009288836E-2</c:v>
                </c:pt>
                <c:pt idx="6">
                  <c:v>-0.66601411764705809</c:v>
                </c:pt>
                <c:pt idx="7">
                  <c:v>-1.3915135603715156</c:v>
                </c:pt>
                <c:pt idx="8">
                  <c:v>-2.0929347368421043</c:v>
                </c:pt>
                <c:pt idx="9">
                  <c:v>-2.7668378947368413</c:v>
                </c:pt>
                <c:pt idx="10">
                  <c:v>-3.4097832817337457</c:v>
                </c:pt>
                <c:pt idx="11">
                  <c:v>-4.0183311455108361</c:v>
                </c:pt>
                <c:pt idx="12">
                  <c:v>-4.5890417337461304</c:v>
                </c:pt>
                <c:pt idx="13">
                  <c:v>-5.1184752941176459</c:v>
                </c:pt>
                <c:pt idx="14">
                  <c:v>-5.6031920743034052</c:v>
                </c:pt>
                <c:pt idx="15">
                  <c:v>-6.0397523219814246</c:v>
                </c:pt>
                <c:pt idx="16">
                  <c:v>-6.4247162848297226</c:v>
                </c:pt>
                <c:pt idx="17">
                  <c:v>-6.7546442105263171</c:v>
                </c:pt>
                <c:pt idx="18">
                  <c:v>-7.0260963467492257</c:v>
                </c:pt>
                <c:pt idx="19">
                  <c:v>-7.2356329411764708</c:v>
                </c:pt>
                <c:pt idx="20">
                  <c:v>-7.379814241486069</c:v>
                </c:pt>
                <c:pt idx="21">
                  <c:v>-7.3080784313725484</c:v>
                </c:pt>
                <c:pt idx="22">
                  <c:v>-7.3962848297213624</c:v>
                </c:pt>
                <c:pt idx="23">
                  <c:v>-7.3674385964912279</c:v>
                </c:pt>
                <c:pt idx="24">
                  <c:v>-7.231892672858617</c:v>
                </c:pt>
                <c:pt idx="25">
                  <c:v>-6.9999999999999991</c:v>
                </c:pt>
                <c:pt idx="26">
                  <c:v>-6.6821135190918461</c:v>
                </c:pt>
                <c:pt idx="27">
                  <c:v>-6.2885861713106284</c:v>
                </c:pt>
                <c:pt idx="28">
                  <c:v>-5.829770897832816</c:v>
                </c:pt>
                <c:pt idx="29">
                  <c:v>-5.3160206398348784</c:v>
                </c:pt>
                <c:pt idx="30">
                  <c:v>-4.7576883384932902</c:v>
                </c:pt>
                <c:pt idx="31">
                  <c:v>-4.1651269349845172</c:v>
                </c:pt>
                <c:pt idx="32">
                  <c:v>-3.5486893704850315</c:v>
                </c:pt>
                <c:pt idx="33">
                  <c:v>-2.9187285861713059</c:v>
                </c:pt>
                <c:pt idx="34">
                  <c:v>-2.2855975232198094</c:v>
                </c:pt>
                <c:pt idx="35">
                  <c:v>-1.6596491228070118</c:v>
                </c:pt>
                <c:pt idx="36">
                  <c:v>-1.0512363261093851</c:v>
                </c:pt>
                <c:pt idx="37">
                  <c:v>-0.47071207430339923</c:v>
                </c:pt>
                <c:pt idx="38">
                  <c:v>7.1570691434475364E-2</c:v>
                </c:pt>
                <c:pt idx="39">
                  <c:v>0.56525902992776711</c:v>
                </c:pt>
                <c:pt idx="40">
                  <c:v>1.0000000000000053</c:v>
                </c:pt>
                <c:pt idx="41">
                  <c:v>1.3654406604747225</c:v>
                </c:pt>
                <c:pt idx="42">
                  <c:v>1.6512280701754438</c:v>
                </c:pt>
                <c:pt idx="43">
                  <c:v>1.8470092879256992</c:v>
                </c:pt>
                <c:pt idx="44">
                  <c:v>1.9424313725490201</c:v>
                </c:pt>
                <c:pt idx="45">
                  <c:v>1.9271413828689372</c:v>
                </c:pt>
                <c:pt idx="46">
                  <c:v>1.7907863777089759</c:v>
                </c:pt>
                <c:pt idx="47">
                  <c:v>1.5230134158926667</c:v>
                </c:pt>
                <c:pt idx="48">
                  <c:v>1.1134695562435439</c:v>
                </c:pt>
                <c:pt idx="49">
                  <c:v>0.55180185758512579</c:v>
                </c:pt>
                <c:pt idx="50">
                  <c:v>-0.17234262125904465</c:v>
                </c:pt>
                <c:pt idx="51">
                  <c:v>-1.0693168214654385</c:v>
                </c:pt>
                <c:pt idx="52">
                  <c:v>-2.1494736842105304</c:v>
                </c:pt>
                <c:pt idx="53">
                  <c:v>-3.4231661506708022</c:v>
                </c:pt>
                <c:pt idx="54">
                  <c:v>-4.9007471620227108</c:v>
                </c:pt>
                <c:pt idx="55">
                  <c:v>-6.5925696594427237</c:v>
                </c:pt>
                <c:pt idx="56">
                  <c:v>-8.508986584107312</c:v>
                </c:pt>
                <c:pt idx="57">
                  <c:v>-10.660350877192961</c:v>
                </c:pt>
                <c:pt idx="58">
                  <c:v>-13.057015479876135</c:v>
                </c:pt>
                <c:pt idx="59">
                  <c:v>-15.709333333333291</c:v>
                </c:pt>
                <c:pt idx="60">
                  <c:v>-0.20371517027863284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CB-4338-A15A-8736BB2E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070016"/>
        <c:axId val="874063776"/>
      </c:scatterChart>
      <c:valAx>
        <c:axId val="87407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063776"/>
        <c:crosses val="autoZero"/>
        <c:crossBetween val="midCat"/>
      </c:valAx>
      <c:valAx>
        <c:axId val="8740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07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Лист1!$A$21:$A$81</c:f>
              <c:numCache>
                <c:formatCode>General</c:formatCode>
                <c:ptCount val="6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</c:numCache>
            </c:numRef>
          </c:xVal>
          <c:yVal>
            <c:numRef>
              <c:f>Лист1!$B$21:$B$81</c:f>
              <c:numCache>
                <c:formatCode>General</c:formatCode>
                <c:ptCount val="61"/>
                <c:pt idx="0">
                  <c:v>4</c:v>
                </c:pt>
                <c:pt idx="1">
                  <c:v>2.1581142857142868</c:v>
                </c:pt>
                <c:pt idx="2">
                  <c:v>0.47324761904762175</c:v>
                </c:pt>
                <c:pt idx="3">
                  <c:v>-1.0598428571428553</c:v>
                </c:pt>
                <c:pt idx="4">
                  <c:v>-2.4463999999999975</c:v>
                </c:pt>
                <c:pt idx="5">
                  <c:v>-3.6916666666666638</c:v>
                </c:pt>
                <c:pt idx="6">
                  <c:v>-4.8008857142857098</c:v>
                </c:pt>
                <c:pt idx="7">
                  <c:v>-5.7792999999999957</c:v>
                </c:pt>
                <c:pt idx="8">
                  <c:v>-6.6321523809523759</c:v>
                </c:pt>
                <c:pt idx="9">
                  <c:v>-7.3646857142857094</c:v>
                </c:pt>
                <c:pt idx="10">
                  <c:v>-7.9821428571428514</c:v>
                </c:pt>
                <c:pt idx="11">
                  <c:v>-8.4897666666666609</c:v>
                </c:pt>
                <c:pt idx="12">
                  <c:v>-8.8927999999999923</c:v>
                </c:pt>
                <c:pt idx="13">
                  <c:v>-9.196485714285707</c:v>
                </c:pt>
                <c:pt idx="14">
                  <c:v>-9.4060666666666606</c:v>
                </c:pt>
                <c:pt idx="15">
                  <c:v>-9.5267857142857064</c:v>
                </c:pt>
                <c:pt idx="16">
                  <c:v>-9.5638857142857052</c:v>
                </c:pt>
                <c:pt idx="17">
                  <c:v>-9.5226095238095159</c:v>
                </c:pt>
                <c:pt idx="18">
                  <c:v>-9.4081999999999919</c:v>
                </c:pt>
                <c:pt idx="19">
                  <c:v>-9.2258999999999922</c:v>
                </c:pt>
                <c:pt idx="20">
                  <c:v>-8.9809523809523721</c:v>
                </c:pt>
                <c:pt idx="21">
                  <c:v>-8.6785999999999923</c:v>
                </c:pt>
                <c:pt idx="22">
                  <c:v>-8.3240857142857045</c:v>
                </c:pt>
                <c:pt idx="23">
                  <c:v>-7.9226523809523712</c:v>
                </c:pt>
                <c:pt idx="24">
                  <c:v>-7.4795428571428495</c:v>
                </c:pt>
                <c:pt idx="25">
                  <c:v>-6.9999999999999893</c:v>
                </c:pt>
                <c:pt idx="26">
                  <c:v>-6.4892666666666567</c:v>
                </c:pt>
                <c:pt idx="27">
                  <c:v>-5.9525857142857079</c:v>
                </c:pt>
                <c:pt idx="28">
                  <c:v>-5.3951999999999911</c:v>
                </c:pt>
                <c:pt idx="29">
                  <c:v>-4.8223523809523741</c:v>
                </c:pt>
                <c:pt idx="30">
                  <c:v>-4.2392857142857068</c:v>
                </c:pt>
                <c:pt idx="31">
                  <c:v>-3.6512428571428526</c:v>
                </c:pt>
                <c:pt idx="32">
                  <c:v>-3.0634666666666561</c:v>
                </c:pt>
                <c:pt idx="33">
                  <c:v>-2.4811999999999905</c:v>
                </c:pt>
                <c:pt idx="34">
                  <c:v>-1.9096857142857058</c:v>
                </c:pt>
                <c:pt idx="35">
                  <c:v>-1.3541666666666607</c:v>
                </c:pt>
                <c:pt idx="36">
                  <c:v>-0.81988571428570367</c:v>
                </c:pt>
                <c:pt idx="37">
                  <c:v>-0.31208571428571119</c:v>
                </c:pt>
                <c:pt idx="38">
                  <c:v>0.1639904761904809</c:v>
                </c:pt>
                <c:pt idx="39">
                  <c:v>0.60310000000001196</c:v>
                </c:pt>
                <c:pt idx="40">
                  <c:v>1.0000000000000107</c:v>
                </c:pt>
                <c:pt idx="41">
                  <c:v>1.3494476190476306</c:v>
                </c:pt>
                <c:pt idx="42">
                  <c:v>1.6462000000000074</c:v>
                </c:pt>
                <c:pt idx="43">
                  <c:v>1.8850142857142913</c:v>
                </c:pt>
                <c:pt idx="44">
                  <c:v>2.0606476190476215</c:v>
                </c:pt>
                <c:pt idx="45">
                  <c:v>2.1678571428571445</c:v>
                </c:pt>
                <c:pt idx="46">
                  <c:v>2.2013999999999996</c:v>
                </c:pt>
                <c:pt idx="47">
                  <c:v>2.1560333333333475</c:v>
                </c:pt>
                <c:pt idx="48">
                  <c:v>2.0265142857142848</c:v>
                </c:pt>
                <c:pt idx="49">
                  <c:v>1.8076000000000008</c:v>
                </c:pt>
                <c:pt idx="50">
                  <c:v>1.4940476190476204</c:v>
                </c:pt>
                <c:pt idx="51">
                  <c:v>1.0806142857142831</c:v>
                </c:pt>
                <c:pt idx="52">
                  <c:v>0.56205714285712816</c:v>
                </c:pt>
                <c:pt idx="53">
                  <c:v>-6.6866666666669516E-2</c:v>
                </c:pt>
                <c:pt idx="54">
                  <c:v>-0.81140000000000612</c:v>
                </c:pt>
                <c:pt idx="55">
                  <c:v>-1.6767857142857139</c:v>
                </c:pt>
                <c:pt idx="56">
                  <c:v>-2.6682666666666535</c:v>
                </c:pt>
                <c:pt idx="57">
                  <c:v>-3.7910857142857282</c:v>
                </c:pt>
                <c:pt idx="58">
                  <c:v>-5.0504857142857276</c:v>
                </c:pt>
                <c:pt idx="59">
                  <c:v>-6.4517095238095266</c:v>
                </c:pt>
                <c:pt idx="60">
                  <c:v>-8.0000000000000284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B-47D8-B8AA-3EFDED167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714432"/>
        <c:axId val="917727744"/>
      </c:scatterChart>
      <c:valAx>
        <c:axId val="91771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7727744"/>
        <c:crosses val="autoZero"/>
        <c:crossBetween val="midCat"/>
      </c:valAx>
      <c:valAx>
        <c:axId val="9177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771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14968</xdr:colOff>
      <xdr:row>0</xdr:row>
      <xdr:rowOff>0</xdr:rowOff>
    </xdr:from>
    <xdr:to>
      <xdr:col>15</xdr:col>
      <xdr:colOff>204668</xdr:colOff>
      <xdr:row>13</xdr:row>
      <xdr:rowOff>136072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DD30BBC-8EC1-46F1-8289-C600F5CA0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1768" y="0"/>
          <a:ext cx="4456900" cy="2612572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43</xdr:row>
      <xdr:rowOff>176212</xdr:rowOff>
    </xdr:from>
    <xdr:to>
      <xdr:col>15</xdr:col>
      <xdr:colOff>9525</xdr:colOff>
      <xdr:row>65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2E04C9-7E24-4181-8D05-23B3A839D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600075</xdr:colOff>
      <xdr:row>19</xdr:row>
      <xdr:rowOff>185736</xdr:rowOff>
    </xdr:from>
    <xdr:to>
      <xdr:col>15</xdr:col>
      <xdr:colOff>9525</xdr:colOff>
      <xdr:row>41</xdr:row>
      <xdr:rowOff>19049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0667727-53E9-4E45-B8CD-3482E8BCE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16" zoomScale="70" zoomScaleNormal="70" workbookViewId="0">
      <selection activeCell="F16" sqref="F16"/>
    </sheetView>
  </sheetViews>
  <sheetFormatPr defaultRowHeight="15" x14ac:dyDescent="0.25"/>
  <cols>
    <col min="6" max="6" width="12" bestFit="1" customWidth="1"/>
  </cols>
  <sheetData>
    <row r="1" spans="1:8" x14ac:dyDescent="0.25">
      <c r="A1" s="5" t="s">
        <v>0</v>
      </c>
      <c r="B1" s="5" t="s">
        <v>1</v>
      </c>
    </row>
    <row r="2" spans="1:8" x14ac:dyDescent="0.25">
      <c r="A2" s="5">
        <v>-1</v>
      </c>
      <c r="B2" s="5">
        <v>4</v>
      </c>
    </row>
    <row r="3" spans="1:8" x14ac:dyDescent="0.25">
      <c r="A3" s="5">
        <v>1.5</v>
      </c>
      <c r="B3" s="5">
        <v>-7</v>
      </c>
    </row>
    <row r="4" spans="1:8" x14ac:dyDescent="0.25">
      <c r="A4" s="5">
        <v>3</v>
      </c>
      <c r="B4" s="5">
        <v>1</v>
      </c>
    </row>
    <row r="5" spans="1:8" x14ac:dyDescent="0.25">
      <c r="A5" s="5">
        <v>5</v>
      </c>
      <c r="B5" s="5">
        <v>-8</v>
      </c>
    </row>
    <row r="8" spans="1:8" x14ac:dyDescent="0.25">
      <c r="A8" s="2">
        <v>1</v>
      </c>
      <c r="B8" s="7">
        <v>-1</v>
      </c>
      <c r="C8" s="2">
        <f>B8^2</f>
        <v>1</v>
      </c>
      <c r="D8" s="2">
        <f>B8^3</f>
        <v>-1</v>
      </c>
      <c r="G8" s="5">
        <v>4</v>
      </c>
    </row>
    <row r="9" spans="1:8" x14ac:dyDescent="0.25">
      <c r="A9" s="2">
        <v>1</v>
      </c>
      <c r="B9" s="7">
        <v>1.5</v>
      </c>
      <c r="C9" s="2">
        <f t="shared" ref="C9:C11" si="0">B9^2</f>
        <v>2.25</v>
      </c>
      <c r="D9" s="2">
        <f t="shared" ref="D9:D10" si="1">B9^3</f>
        <v>3.375</v>
      </c>
      <c r="G9" s="5">
        <v>-7</v>
      </c>
    </row>
    <row r="10" spans="1:8" x14ac:dyDescent="0.25">
      <c r="A10" s="2">
        <v>1</v>
      </c>
      <c r="B10" s="7">
        <v>3</v>
      </c>
      <c r="C10" s="2">
        <f t="shared" si="0"/>
        <v>9</v>
      </c>
      <c r="D10" s="2">
        <f t="shared" si="1"/>
        <v>27</v>
      </c>
      <c r="G10" s="5">
        <v>1</v>
      </c>
    </row>
    <row r="11" spans="1:8" x14ac:dyDescent="0.25">
      <c r="A11" s="2">
        <v>1</v>
      </c>
      <c r="B11" s="7">
        <v>5</v>
      </c>
      <c r="C11" s="2">
        <f t="shared" si="0"/>
        <v>25</v>
      </c>
      <c r="D11" s="2">
        <f>B11^3</f>
        <v>125</v>
      </c>
      <c r="G11" s="5">
        <v>-8</v>
      </c>
    </row>
    <row r="14" spans="1:8" x14ac:dyDescent="0.25">
      <c r="A14" cm="1">
        <f t="array" ref="A14:D17">MINVERSE(A8:D11)</f>
        <v>0.37499999999999989</v>
      </c>
      <c r="B14">
        <v>1.1428571428571421</v>
      </c>
      <c r="C14">
        <v>-0.62499999999999967</v>
      </c>
      <c r="D14">
        <v>0.10714285714285705</v>
      </c>
      <c r="G14" s="6" cm="1">
        <f t="array" ref="G14:G17">MMULT(_xlfn.ANCHORARRAY(A14),G8:G11)</f>
        <v>-7.9821428571428514</v>
      </c>
      <c r="H14" t="s">
        <v>2</v>
      </c>
    </row>
    <row r="15" spans="1:8" x14ac:dyDescent="0.25">
      <c r="A15">
        <v>-0.45000000000000012</v>
      </c>
      <c r="B15">
        <v>0.53333333333333288</v>
      </c>
      <c r="C15">
        <v>-8.3333333333333037E-2</v>
      </c>
      <c r="D15">
        <v>-7.4014868308343765E-17</v>
      </c>
      <c r="G15" s="6">
        <v>-5.6166666666666627</v>
      </c>
      <c r="H15" t="s">
        <v>3</v>
      </c>
    </row>
    <row r="16" spans="1:8" x14ac:dyDescent="0.25">
      <c r="A16">
        <v>0.15833333333333327</v>
      </c>
      <c r="B16">
        <v>-0.53333333333333321</v>
      </c>
      <c r="C16">
        <v>0.45833333333333326</v>
      </c>
      <c r="D16">
        <v>-8.3333333333333315E-2</v>
      </c>
      <c r="G16" s="6">
        <v>5.4916666666666654</v>
      </c>
      <c r="H16" t="s">
        <v>4</v>
      </c>
    </row>
    <row r="17" spans="1:8" x14ac:dyDescent="0.25">
      <c r="A17">
        <v>-1.6666666666666653E-2</v>
      </c>
      <c r="B17">
        <v>7.6190476190476183E-2</v>
      </c>
      <c r="C17">
        <v>-8.3333333333333329E-2</v>
      </c>
      <c r="D17">
        <v>2.3809523809523808E-2</v>
      </c>
      <c r="G17" s="6">
        <v>-0.87380952380952381</v>
      </c>
      <c r="H17" t="s">
        <v>5</v>
      </c>
    </row>
    <row r="20" spans="1:8" x14ac:dyDescent="0.25">
      <c r="A20" t="s">
        <v>0</v>
      </c>
      <c r="B20" t="s">
        <v>1</v>
      </c>
      <c r="C20" t="s">
        <v>1</v>
      </c>
      <c r="D20" t="s">
        <v>1</v>
      </c>
    </row>
    <row r="21" spans="1:8" x14ac:dyDescent="0.25">
      <c r="A21" s="1">
        <v>-1</v>
      </c>
      <c r="B21" s="1">
        <f>$G$14+$G$15*A21+$G$16*A21^2+$G$17*A21^3</f>
        <v>4</v>
      </c>
      <c r="C21" s="1">
        <v>4</v>
      </c>
      <c r="D21" s="1">
        <v>4</v>
      </c>
    </row>
    <row r="22" spans="1:8" x14ac:dyDescent="0.25">
      <c r="A22" s="4">
        <v>-0.9</v>
      </c>
      <c r="B22" s="4">
        <f t="shared" ref="B22:B81" si="2">$G$14+$G$15*A22+$G$16*A22^2+$G$17*A22^3</f>
        <v>2.1581142857142868</v>
      </c>
      <c r="C22" s="4">
        <v>2.1581142857142859</v>
      </c>
      <c r="D22" s="4">
        <v>3.2022657585139322</v>
      </c>
    </row>
    <row r="23" spans="1:8" x14ac:dyDescent="0.25">
      <c r="A23" s="4">
        <v>-0.8</v>
      </c>
      <c r="B23" s="4">
        <f t="shared" si="2"/>
        <v>0.47324761904762175</v>
      </c>
      <c r="C23" s="4">
        <v>0.47324761904762003</v>
      </c>
      <c r="D23" s="4">
        <v>2.4079712693498458</v>
      </c>
    </row>
    <row r="24" spans="1:8" x14ac:dyDescent="0.25">
      <c r="A24" s="4">
        <v>-0.7</v>
      </c>
      <c r="B24" s="4">
        <f t="shared" si="2"/>
        <v>-1.0598428571428553</v>
      </c>
      <c r="C24" s="4">
        <v>-1.0598428571428584</v>
      </c>
      <c r="D24" s="4">
        <v>1.6205562848297217</v>
      </c>
    </row>
    <row r="25" spans="1:8" x14ac:dyDescent="0.25">
      <c r="A25" s="4">
        <v>-0.6</v>
      </c>
      <c r="B25" s="4">
        <f t="shared" si="2"/>
        <v>-2.4463999999999975</v>
      </c>
      <c r="C25" s="4">
        <v>-2.446400000000001</v>
      </c>
      <c r="D25" s="4">
        <v>0.84346055727554237</v>
      </c>
    </row>
    <row r="26" spans="1:8" x14ac:dyDescent="0.25">
      <c r="A26" s="4">
        <v>-0.5</v>
      </c>
      <c r="B26" s="4">
        <f t="shared" si="2"/>
        <v>-3.6916666666666638</v>
      </c>
      <c r="C26" s="4">
        <v>-3.6916666666666673</v>
      </c>
      <c r="D26" s="4">
        <v>8.0123839009288836E-2</v>
      </c>
    </row>
    <row r="27" spans="1:8" x14ac:dyDescent="0.25">
      <c r="A27" s="4">
        <v>-0.4</v>
      </c>
      <c r="B27" s="4">
        <f t="shared" si="2"/>
        <v>-4.8008857142857098</v>
      </c>
      <c r="C27" s="4">
        <v>-4.8008857142857142</v>
      </c>
      <c r="D27" s="4">
        <v>-0.66601411764705809</v>
      </c>
    </row>
    <row r="28" spans="1:8" x14ac:dyDescent="0.25">
      <c r="A28" s="4">
        <v>-0.3</v>
      </c>
      <c r="B28" s="4">
        <f t="shared" si="2"/>
        <v>-5.7792999999999957</v>
      </c>
      <c r="C28" s="4">
        <v>-5.7793000000000001</v>
      </c>
      <c r="D28" s="4">
        <v>-1.3915135603715156</v>
      </c>
    </row>
    <row r="29" spans="1:8" x14ac:dyDescent="0.25">
      <c r="A29" s="4">
        <v>-0.2</v>
      </c>
      <c r="B29" s="4">
        <f t="shared" si="2"/>
        <v>-6.6321523809523759</v>
      </c>
      <c r="C29" s="4">
        <v>-6.6321523809523821</v>
      </c>
      <c r="D29" s="4">
        <v>-2.0929347368421043</v>
      </c>
    </row>
    <row r="30" spans="1:8" x14ac:dyDescent="0.25">
      <c r="A30" s="4">
        <v>-0.1</v>
      </c>
      <c r="B30" s="4">
        <f t="shared" si="2"/>
        <v>-7.3646857142857094</v>
      </c>
      <c r="C30" s="4">
        <v>-7.3646857142857165</v>
      </c>
      <c r="D30" s="4">
        <v>-2.7668378947368413</v>
      </c>
    </row>
    <row r="31" spans="1:8" x14ac:dyDescent="0.25">
      <c r="A31" s="4">
        <v>0</v>
      </c>
      <c r="B31" s="4">
        <f t="shared" si="2"/>
        <v>-7.9821428571428514</v>
      </c>
      <c r="C31" s="4">
        <v>-7.9821428571428577</v>
      </c>
      <c r="D31" s="4">
        <v>-3.4097832817337457</v>
      </c>
    </row>
    <row r="32" spans="1:8" x14ac:dyDescent="0.25">
      <c r="A32" s="4">
        <v>0.1</v>
      </c>
      <c r="B32" s="4">
        <f t="shared" si="2"/>
        <v>-8.4897666666666609</v>
      </c>
      <c r="C32" s="4">
        <v>-8.489766666666668</v>
      </c>
      <c r="D32" s="4">
        <v>-4.0183311455108361</v>
      </c>
    </row>
    <row r="33" spans="1:4" x14ac:dyDescent="0.25">
      <c r="A33" s="4">
        <v>0.2</v>
      </c>
      <c r="B33" s="4">
        <f t="shared" si="2"/>
        <v>-8.8927999999999923</v>
      </c>
      <c r="C33" s="4">
        <v>-8.8927999999999994</v>
      </c>
      <c r="D33" s="4">
        <v>-4.5890417337461304</v>
      </c>
    </row>
    <row r="34" spans="1:4" x14ac:dyDescent="0.25">
      <c r="A34" s="4">
        <v>0.3</v>
      </c>
      <c r="B34" s="4">
        <f t="shared" si="2"/>
        <v>-9.196485714285707</v>
      </c>
      <c r="C34" s="4">
        <v>-9.1964857142857159</v>
      </c>
      <c r="D34" s="4">
        <v>-5.1184752941176459</v>
      </c>
    </row>
    <row r="35" spans="1:4" x14ac:dyDescent="0.25">
      <c r="A35" s="4">
        <v>0.4</v>
      </c>
      <c r="B35" s="4">
        <f t="shared" si="2"/>
        <v>-9.4060666666666606</v>
      </c>
      <c r="C35" s="4">
        <v>-9.4060666666666677</v>
      </c>
      <c r="D35" s="4">
        <v>-5.6031920743034052</v>
      </c>
    </row>
    <row r="36" spans="1:4" x14ac:dyDescent="0.25">
      <c r="A36" s="4">
        <v>0.5</v>
      </c>
      <c r="B36" s="4">
        <f t="shared" si="2"/>
        <v>-9.5267857142857064</v>
      </c>
      <c r="C36" s="4">
        <v>-9.5267857142857153</v>
      </c>
      <c r="D36" s="4">
        <v>-6.0397523219814246</v>
      </c>
    </row>
    <row r="37" spans="1:4" x14ac:dyDescent="0.25">
      <c r="A37" s="4">
        <v>0.6</v>
      </c>
      <c r="B37" s="4">
        <f t="shared" si="2"/>
        <v>-9.5638857142857052</v>
      </c>
      <c r="C37" s="4">
        <v>-9.5638857142857159</v>
      </c>
      <c r="D37" s="4">
        <v>-6.4247162848297226</v>
      </c>
    </row>
    <row r="38" spans="1:4" x14ac:dyDescent="0.25">
      <c r="A38" s="4">
        <v>0.7</v>
      </c>
      <c r="B38" s="4">
        <f t="shared" si="2"/>
        <v>-9.5226095238095159</v>
      </c>
      <c r="C38" s="4">
        <v>-9.522609523809523</v>
      </c>
      <c r="D38" s="4">
        <v>-6.7546442105263171</v>
      </c>
    </row>
    <row r="39" spans="1:4" x14ac:dyDescent="0.25">
      <c r="A39" s="4">
        <v>0.8</v>
      </c>
      <c r="B39" s="4">
        <f t="shared" si="2"/>
        <v>-9.4081999999999919</v>
      </c>
      <c r="C39" s="4">
        <v>-9.4082000000000008</v>
      </c>
      <c r="D39" s="4">
        <v>-7.0260963467492257</v>
      </c>
    </row>
    <row r="40" spans="1:4" x14ac:dyDescent="0.25">
      <c r="A40" s="4">
        <v>0.9</v>
      </c>
      <c r="B40" s="4">
        <f t="shared" si="2"/>
        <v>-9.2258999999999922</v>
      </c>
      <c r="C40" s="4">
        <v>-9.2258999999999993</v>
      </c>
      <c r="D40" s="4">
        <v>-7.2356329411764708</v>
      </c>
    </row>
    <row r="41" spans="1:4" x14ac:dyDescent="0.25">
      <c r="A41" s="4">
        <v>1</v>
      </c>
      <c r="B41" s="4">
        <f t="shared" si="2"/>
        <v>-8.9809523809523721</v>
      </c>
      <c r="C41" s="4">
        <v>-8.980952380952381</v>
      </c>
      <c r="D41" s="4">
        <v>-7.379814241486069</v>
      </c>
    </row>
    <row r="42" spans="1:4" x14ac:dyDescent="0.25">
      <c r="A42" s="4">
        <v>1.1000000000000001</v>
      </c>
      <c r="B42" s="4">
        <f t="shared" si="2"/>
        <v>-8.6785999999999923</v>
      </c>
      <c r="C42" s="4">
        <v>-8.6786000000000012</v>
      </c>
      <c r="D42" s="4">
        <v>-7.3080784313725484</v>
      </c>
    </row>
    <row r="43" spans="1:4" x14ac:dyDescent="0.25">
      <c r="A43" s="4">
        <v>1.2</v>
      </c>
      <c r="B43" s="4">
        <f t="shared" si="2"/>
        <v>-8.3240857142857045</v>
      </c>
      <c r="C43" s="4">
        <v>-8.324085714285717</v>
      </c>
      <c r="D43" s="4">
        <v>-7.3962848297213624</v>
      </c>
    </row>
    <row r="44" spans="1:4" x14ac:dyDescent="0.25">
      <c r="A44" s="4">
        <v>1.3</v>
      </c>
      <c r="B44" s="4">
        <f t="shared" si="2"/>
        <v>-7.9226523809523712</v>
      </c>
      <c r="C44" s="4">
        <v>-7.9226523809523801</v>
      </c>
      <c r="D44" s="4">
        <v>-7.3674385964912279</v>
      </c>
    </row>
    <row r="45" spans="1:4" x14ac:dyDescent="0.25">
      <c r="A45" s="4">
        <v>1.4</v>
      </c>
      <c r="B45" s="4">
        <f t="shared" si="2"/>
        <v>-7.4795428571428495</v>
      </c>
      <c r="C45" s="4">
        <v>-7.4795428571428584</v>
      </c>
      <c r="D45" s="4">
        <v>-7.231892672858617</v>
      </c>
    </row>
    <row r="46" spans="1:4" x14ac:dyDescent="0.25">
      <c r="A46" s="1">
        <v>1.5</v>
      </c>
      <c r="B46" s="1">
        <f t="shared" si="2"/>
        <v>-6.9999999999999893</v>
      </c>
      <c r="C46" s="1">
        <v>-7</v>
      </c>
      <c r="D46" s="1">
        <v>-6.9999999999999991</v>
      </c>
    </row>
    <row r="47" spans="1:4" x14ac:dyDescent="0.25">
      <c r="A47" s="4">
        <v>1.6</v>
      </c>
      <c r="B47" s="4">
        <f t="shared" si="2"/>
        <v>-6.4892666666666567</v>
      </c>
      <c r="C47" s="4">
        <v>-6.4892666666666674</v>
      </c>
      <c r="D47" s="4">
        <v>-6.6821135190918461</v>
      </c>
    </row>
    <row r="48" spans="1:4" x14ac:dyDescent="0.25">
      <c r="A48" s="4">
        <v>1.7</v>
      </c>
      <c r="B48" s="4">
        <f t="shared" si="2"/>
        <v>-5.9525857142857079</v>
      </c>
      <c r="C48" s="4">
        <v>-5.9525857142857168</v>
      </c>
      <c r="D48" s="4">
        <v>-6.2885861713106284</v>
      </c>
    </row>
    <row r="49" spans="1:4" x14ac:dyDescent="0.25">
      <c r="A49" s="4">
        <v>1.8</v>
      </c>
      <c r="B49" s="4">
        <f t="shared" si="2"/>
        <v>-5.3951999999999911</v>
      </c>
      <c r="C49" s="4">
        <v>-5.3952</v>
      </c>
      <c r="D49" s="4">
        <v>-5.829770897832816</v>
      </c>
    </row>
    <row r="50" spans="1:4" x14ac:dyDescent="0.25">
      <c r="A50" s="4">
        <v>1.9</v>
      </c>
      <c r="B50" s="4">
        <f t="shared" si="2"/>
        <v>-4.8223523809523741</v>
      </c>
      <c r="C50" s="4">
        <v>-4.8223523809523812</v>
      </c>
      <c r="D50" s="4">
        <v>-5.3160206398348784</v>
      </c>
    </row>
    <row r="51" spans="1:4" x14ac:dyDescent="0.25">
      <c r="A51" s="4">
        <v>2</v>
      </c>
      <c r="B51" s="4">
        <f t="shared" si="2"/>
        <v>-4.2392857142857068</v>
      </c>
      <c r="C51" s="4">
        <v>-4.2392857142857148</v>
      </c>
      <c r="D51" s="4">
        <v>-4.7576883384932902</v>
      </c>
    </row>
    <row r="52" spans="1:4" x14ac:dyDescent="0.25">
      <c r="A52" s="4">
        <v>2.1</v>
      </c>
      <c r="B52" s="4">
        <f t="shared" si="2"/>
        <v>-3.6512428571428526</v>
      </c>
      <c r="C52" s="4">
        <v>-3.6512428571428588</v>
      </c>
      <c r="D52" s="4">
        <v>-4.1651269349845172</v>
      </c>
    </row>
    <row r="53" spans="1:4" x14ac:dyDescent="0.25">
      <c r="A53" s="4">
        <v>2.2000000000000002</v>
      </c>
      <c r="B53" s="4">
        <f t="shared" si="2"/>
        <v>-3.0634666666666561</v>
      </c>
      <c r="C53" s="4">
        <v>-3.0634666666666663</v>
      </c>
      <c r="D53" s="4">
        <v>-3.5486893704850315</v>
      </c>
    </row>
    <row r="54" spans="1:4" x14ac:dyDescent="0.25">
      <c r="A54" s="4">
        <v>2.2999999999999998</v>
      </c>
      <c r="B54" s="4">
        <f t="shared" si="2"/>
        <v>-2.4811999999999905</v>
      </c>
      <c r="C54" s="4">
        <v>-2.4812000000000003</v>
      </c>
      <c r="D54" s="4">
        <v>-2.9187285861713059</v>
      </c>
    </row>
    <row r="55" spans="1:4" x14ac:dyDescent="0.25">
      <c r="A55" s="4">
        <v>2.4</v>
      </c>
      <c r="B55" s="4">
        <f t="shared" si="2"/>
        <v>-1.9096857142857058</v>
      </c>
      <c r="C55" s="4">
        <v>-1.9096857142857153</v>
      </c>
      <c r="D55" s="4">
        <v>-2.2855975232198094</v>
      </c>
    </row>
    <row r="56" spans="1:4" x14ac:dyDescent="0.25">
      <c r="A56" s="4">
        <v>2.5</v>
      </c>
      <c r="B56" s="4">
        <f t="shared" si="2"/>
        <v>-1.3541666666666607</v>
      </c>
      <c r="C56" s="4">
        <v>-1.3541666666666679</v>
      </c>
      <c r="D56" s="4">
        <v>-1.6596491228070118</v>
      </c>
    </row>
    <row r="57" spans="1:4" x14ac:dyDescent="0.25">
      <c r="A57" s="4">
        <v>2.6</v>
      </c>
      <c r="B57" s="4">
        <f t="shared" si="2"/>
        <v>-0.81988571428570367</v>
      </c>
      <c r="C57" s="4">
        <v>-0.81988571428571322</v>
      </c>
      <c r="D57" s="4">
        <v>-1.0512363261093851</v>
      </c>
    </row>
    <row r="58" spans="1:4" x14ac:dyDescent="0.25">
      <c r="A58" s="4">
        <v>2.7</v>
      </c>
      <c r="B58" s="4">
        <f t="shared" si="2"/>
        <v>-0.31208571428571119</v>
      </c>
      <c r="C58" s="4">
        <v>-0.31208571428571386</v>
      </c>
      <c r="D58" s="4">
        <v>-0.47071207430339923</v>
      </c>
    </row>
    <row r="59" spans="1:4" x14ac:dyDescent="0.25">
      <c r="A59" s="4">
        <v>2.8</v>
      </c>
      <c r="B59" s="4">
        <f t="shared" si="2"/>
        <v>0.1639904761904809</v>
      </c>
      <c r="C59" s="4">
        <v>0.16399047619047835</v>
      </c>
      <c r="D59" s="4">
        <v>7.1570691434475364E-2</v>
      </c>
    </row>
    <row r="60" spans="1:4" x14ac:dyDescent="0.25">
      <c r="A60" s="4">
        <v>2.9</v>
      </c>
      <c r="B60" s="4">
        <f t="shared" si="2"/>
        <v>0.60310000000001196</v>
      </c>
      <c r="C60" s="4">
        <v>0.60309999999999986</v>
      </c>
      <c r="D60" s="4">
        <v>0.56525902992776711</v>
      </c>
    </row>
    <row r="61" spans="1:4" x14ac:dyDescent="0.25">
      <c r="A61" s="1">
        <v>3</v>
      </c>
      <c r="B61" s="1">
        <f t="shared" si="2"/>
        <v>1.0000000000000107</v>
      </c>
      <c r="C61" s="1">
        <v>1</v>
      </c>
      <c r="D61" s="1">
        <v>1.0000000000000053</v>
      </c>
    </row>
    <row r="62" spans="1:4" x14ac:dyDescent="0.25">
      <c r="A62" s="4">
        <v>3.1</v>
      </c>
      <c r="B62" s="4">
        <f t="shared" si="2"/>
        <v>1.3494476190476306</v>
      </c>
      <c r="C62" s="4">
        <v>1.3494476190476199</v>
      </c>
      <c r="D62" s="4">
        <v>1.3654406604747225</v>
      </c>
    </row>
    <row r="63" spans="1:4" x14ac:dyDescent="0.25">
      <c r="A63" s="4">
        <v>3.2</v>
      </c>
      <c r="B63" s="4">
        <f t="shared" si="2"/>
        <v>1.6462000000000074</v>
      </c>
      <c r="C63" s="4">
        <v>1.646199999999997</v>
      </c>
      <c r="D63" s="4">
        <v>1.6512280701754438</v>
      </c>
    </row>
    <row r="64" spans="1:4" x14ac:dyDescent="0.25">
      <c r="A64" s="4">
        <v>3.3</v>
      </c>
      <c r="B64" s="4">
        <f t="shared" si="2"/>
        <v>1.8850142857142913</v>
      </c>
      <c r="C64" s="4">
        <v>1.8850142857142851</v>
      </c>
      <c r="D64" s="4">
        <v>1.8470092879256992</v>
      </c>
    </row>
    <row r="65" spans="1:4" x14ac:dyDescent="0.25">
      <c r="A65" s="4">
        <v>3.4</v>
      </c>
      <c r="B65" s="4">
        <f t="shared" si="2"/>
        <v>2.0606476190476215</v>
      </c>
      <c r="C65" s="4">
        <v>2.0606476190476197</v>
      </c>
      <c r="D65" s="4">
        <v>1.9424313725490201</v>
      </c>
    </row>
    <row r="66" spans="1:4" x14ac:dyDescent="0.25">
      <c r="A66" s="4">
        <v>3.5</v>
      </c>
      <c r="B66" s="4">
        <f t="shared" si="2"/>
        <v>2.1678571428571445</v>
      </c>
      <c r="C66" s="4">
        <v>2.1678571428571445</v>
      </c>
      <c r="D66" s="4">
        <v>1.9271413828689372</v>
      </c>
    </row>
    <row r="67" spans="1:4" x14ac:dyDescent="0.25">
      <c r="A67" s="4">
        <v>3.6</v>
      </c>
      <c r="B67" s="4">
        <f t="shared" si="2"/>
        <v>2.2013999999999996</v>
      </c>
      <c r="C67" s="4">
        <v>2.2014000000000005</v>
      </c>
      <c r="D67" s="4">
        <v>1.7907863777089759</v>
      </c>
    </row>
    <row r="68" spans="1:4" x14ac:dyDescent="0.25">
      <c r="A68" s="4">
        <v>3.7</v>
      </c>
      <c r="B68" s="4">
        <f t="shared" si="2"/>
        <v>2.1560333333333475</v>
      </c>
      <c r="C68" s="4">
        <v>2.1560333333333306</v>
      </c>
      <c r="D68" s="4">
        <v>1.5230134158926667</v>
      </c>
    </row>
    <row r="69" spans="1:4" x14ac:dyDescent="0.25">
      <c r="A69" s="4">
        <v>3.8</v>
      </c>
      <c r="B69" s="4">
        <f t="shared" si="2"/>
        <v>2.0265142857142848</v>
      </c>
      <c r="C69" s="4">
        <v>2.0265142857142884</v>
      </c>
      <c r="D69" s="4">
        <v>1.1134695562435439</v>
      </c>
    </row>
    <row r="70" spans="1:4" x14ac:dyDescent="0.25">
      <c r="A70" s="4">
        <v>3.9</v>
      </c>
      <c r="B70" s="4">
        <f t="shared" si="2"/>
        <v>1.8076000000000008</v>
      </c>
      <c r="C70" s="4">
        <v>1.8076000000000008</v>
      </c>
      <c r="D70" s="4">
        <v>0.55180185758512579</v>
      </c>
    </row>
    <row r="71" spans="1:4" x14ac:dyDescent="0.25">
      <c r="A71" s="4">
        <v>4</v>
      </c>
      <c r="B71" s="4">
        <f t="shared" si="2"/>
        <v>1.4940476190476204</v>
      </c>
      <c r="C71" s="4">
        <v>1.494047619047624</v>
      </c>
      <c r="D71" s="4">
        <v>-0.17234262125904465</v>
      </c>
    </row>
    <row r="72" spans="1:4" x14ac:dyDescent="0.25">
      <c r="A72" s="4">
        <v>4.0999999999999996</v>
      </c>
      <c r="B72" s="4">
        <f t="shared" si="2"/>
        <v>1.0806142857142831</v>
      </c>
      <c r="C72" s="4">
        <v>1.0806142857142902</v>
      </c>
      <c r="D72" s="4">
        <v>-1.0693168214654385</v>
      </c>
    </row>
    <row r="73" spans="1:4" x14ac:dyDescent="0.25">
      <c r="A73" s="4">
        <v>4.2</v>
      </c>
      <c r="B73" s="4">
        <f t="shared" si="2"/>
        <v>0.56205714285712816</v>
      </c>
      <c r="C73" s="4">
        <v>0.56205714285713881</v>
      </c>
      <c r="D73" s="4">
        <v>-2.1494736842105304</v>
      </c>
    </row>
    <row r="74" spans="1:4" x14ac:dyDescent="0.25">
      <c r="A74" s="4">
        <v>4.3</v>
      </c>
      <c r="B74" s="4">
        <f t="shared" si="2"/>
        <v>-6.6866666666669516E-2</v>
      </c>
      <c r="C74" s="4">
        <v>-6.6866666666662411E-2</v>
      </c>
      <c r="D74" s="4">
        <v>-3.4231661506708022</v>
      </c>
    </row>
    <row r="75" spans="1:4" x14ac:dyDescent="0.25">
      <c r="A75" s="4">
        <v>4.4000000000000004</v>
      </c>
      <c r="B75" s="4">
        <f t="shared" si="2"/>
        <v>-0.81140000000000612</v>
      </c>
      <c r="C75" s="4">
        <v>-0.81140000000000256</v>
      </c>
      <c r="D75" s="4">
        <v>-4.9007471620227108</v>
      </c>
    </row>
    <row r="76" spans="1:4" x14ac:dyDescent="0.25">
      <c r="A76" s="4">
        <v>4.5</v>
      </c>
      <c r="B76" s="4">
        <f t="shared" si="2"/>
        <v>-1.6767857142857139</v>
      </c>
      <c r="C76" s="4">
        <v>-1.6767857142857139</v>
      </c>
      <c r="D76" s="4">
        <v>-6.5925696594427237</v>
      </c>
    </row>
    <row r="77" spans="1:4" x14ac:dyDescent="0.25">
      <c r="A77" s="4">
        <v>4.5999999999999996</v>
      </c>
      <c r="B77" s="4">
        <f t="shared" si="2"/>
        <v>-2.6682666666666535</v>
      </c>
      <c r="C77" s="4">
        <v>-2.668266666666657</v>
      </c>
      <c r="D77" s="4">
        <v>-8.508986584107312</v>
      </c>
    </row>
    <row r="78" spans="1:4" x14ac:dyDescent="0.25">
      <c r="A78" s="4">
        <v>4.7</v>
      </c>
      <c r="B78" s="4">
        <f t="shared" si="2"/>
        <v>-3.7910857142857282</v>
      </c>
      <c r="C78" s="4">
        <v>-3.7910857142857139</v>
      </c>
      <c r="D78" s="4">
        <v>-10.660350877192961</v>
      </c>
    </row>
    <row r="79" spans="1:4" x14ac:dyDescent="0.25">
      <c r="A79" s="4">
        <v>4.8</v>
      </c>
      <c r="B79" s="4">
        <f t="shared" si="2"/>
        <v>-5.0504857142857276</v>
      </c>
      <c r="C79" s="4">
        <v>-5.0504857142857027</v>
      </c>
      <c r="D79" s="4">
        <v>-13.057015479876135</v>
      </c>
    </row>
    <row r="80" spans="1:4" x14ac:dyDescent="0.25">
      <c r="A80" s="4">
        <v>4.9000000000000004</v>
      </c>
      <c r="B80" s="4">
        <f t="shared" si="2"/>
        <v>-6.4517095238095266</v>
      </c>
      <c r="C80" s="4">
        <v>-6.451709523809523</v>
      </c>
      <c r="D80" s="4">
        <v>-15.709333333333291</v>
      </c>
    </row>
    <row r="81" spans="1:4" x14ac:dyDescent="0.25">
      <c r="A81" s="1">
        <v>5</v>
      </c>
      <c r="B81" s="1">
        <f t="shared" si="2"/>
        <v>-8.0000000000000284</v>
      </c>
      <c r="C81" s="1">
        <v>-7.9999999999999964</v>
      </c>
      <c r="D81" s="1">
        <v>-0.20371517027863284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zoomScaleNormal="100" workbookViewId="0">
      <selection activeCell="B12" sqref="B12"/>
    </sheetView>
  </sheetViews>
  <sheetFormatPr defaultRowHeight="15" x14ac:dyDescent="0.25"/>
  <sheetData>
    <row r="1" spans="1:5" x14ac:dyDescent="0.25"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2" t="s">
        <v>0</v>
      </c>
      <c r="B2" s="5">
        <v>-1</v>
      </c>
      <c r="C2" s="5">
        <v>1.5</v>
      </c>
      <c r="D2" s="5">
        <v>3</v>
      </c>
      <c r="E2" s="5">
        <v>5</v>
      </c>
    </row>
    <row r="3" spans="1:5" x14ac:dyDescent="0.25">
      <c r="A3" s="2" t="s">
        <v>1</v>
      </c>
      <c r="B3" s="5">
        <v>4</v>
      </c>
      <c r="C3" s="5">
        <v>-7</v>
      </c>
      <c r="D3" s="5">
        <v>1</v>
      </c>
      <c r="E3" s="5">
        <v>-8</v>
      </c>
    </row>
    <row r="5" spans="1:5" x14ac:dyDescent="0.25">
      <c r="A5" t="s">
        <v>0</v>
      </c>
      <c r="B5" t="s">
        <v>10</v>
      </c>
      <c r="C5">
        <v>1</v>
      </c>
      <c r="D5">
        <v>2</v>
      </c>
      <c r="E5">
        <v>3</v>
      </c>
    </row>
    <row r="6" spans="1:5" x14ac:dyDescent="0.25">
      <c r="A6">
        <f>B2</f>
        <v>-1</v>
      </c>
      <c r="B6" s="3">
        <f>B3</f>
        <v>4</v>
      </c>
    </row>
    <row r="7" spans="1:5" x14ac:dyDescent="0.25">
      <c r="A7">
        <f>C2</f>
        <v>1.5</v>
      </c>
      <c r="B7">
        <f>C3</f>
        <v>-7</v>
      </c>
      <c r="C7" s="3">
        <f>(B6-B7)/(A6-A7)</f>
        <v>-4.4000000000000004</v>
      </c>
    </row>
    <row r="8" spans="1:5" x14ac:dyDescent="0.25">
      <c r="A8">
        <f>D2</f>
        <v>3</v>
      </c>
      <c r="B8">
        <f>D3</f>
        <v>1</v>
      </c>
      <c r="C8">
        <f>(B6-B8)/(A6-A8)</f>
        <v>-0.75</v>
      </c>
      <c r="D8" s="3">
        <f>(C7-C8)/(A7-A8)</f>
        <v>2.4333333333333336</v>
      </c>
    </row>
    <row r="9" spans="1:5" x14ac:dyDescent="0.25">
      <c r="A9">
        <f>E2</f>
        <v>5</v>
      </c>
      <c r="B9">
        <f>E3</f>
        <v>-8</v>
      </c>
      <c r="C9">
        <f>(B6-B9)/(A6-A9)</f>
        <v>-2</v>
      </c>
      <c r="D9">
        <f>(C7-C9)/(A7-A9)</f>
        <v>0.68571428571428583</v>
      </c>
      <c r="E9" s="3">
        <f>(D8-D9)/(A8-A9)</f>
        <v>-0.87380952380952381</v>
      </c>
    </row>
    <row r="11" spans="1:5" x14ac:dyDescent="0.25">
      <c r="A11" t="s">
        <v>0</v>
      </c>
      <c r="B11" t="s">
        <v>1</v>
      </c>
    </row>
    <row r="12" spans="1:5" x14ac:dyDescent="0.25">
      <c r="A12" s="1">
        <v>-1</v>
      </c>
      <c r="B12" s="1">
        <f>$B$6+$C$7*(A12-$B$2)+$D$8*(A12-$B$2)*(A12-$C$2)+$E$9*(A12-$B$2)*(A12-$C$2)*(A12-$D$2)</f>
        <v>4</v>
      </c>
    </row>
    <row r="13" spans="1:5" x14ac:dyDescent="0.25">
      <c r="A13" s="4">
        <v>-0.9</v>
      </c>
      <c r="B13" s="4">
        <f t="shared" ref="B13:B72" si="0">$B$6+$C$7*(A13-$B$2)+$D$8*(A13-$B$2)*(A13-$C$2)+$E$9*(A13-$B$2)*(A13-$C$2)*(A13-$D$2)</f>
        <v>2.1581142857142859</v>
      </c>
    </row>
    <row r="14" spans="1:5" x14ac:dyDescent="0.25">
      <c r="A14" s="4">
        <v>-0.8</v>
      </c>
      <c r="B14" s="4">
        <f t="shared" si="0"/>
        <v>0.47324761904762003</v>
      </c>
    </row>
    <row r="15" spans="1:5" x14ac:dyDescent="0.25">
      <c r="A15" s="4">
        <v>-0.7</v>
      </c>
      <c r="B15" s="4">
        <f t="shared" si="0"/>
        <v>-1.0598428571428584</v>
      </c>
    </row>
    <row r="16" spans="1:5" x14ac:dyDescent="0.25">
      <c r="A16" s="4">
        <v>-0.6</v>
      </c>
      <c r="B16" s="4">
        <f t="shared" si="0"/>
        <v>-2.446400000000001</v>
      </c>
    </row>
    <row r="17" spans="1:2" x14ac:dyDescent="0.25">
      <c r="A17" s="4">
        <v>-0.5</v>
      </c>
      <c r="B17" s="4">
        <f t="shared" si="0"/>
        <v>-3.6916666666666673</v>
      </c>
    </row>
    <row r="18" spans="1:2" x14ac:dyDescent="0.25">
      <c r="A18" s="4">
        <v>-0.4</v>
      </c>
      <c r="B18" s="4">
        <f t="shared" si="0"/>
        <v>-4.8008857142857142</v>
      </c>
    </row>
    <row r="19" spans="1:2" x14ac:dyDescent="0.25">
      <c r="A19" s="4">
        <v>-0.3</v>
      </c>
      <c r="B19" s="4">
        <f t="shared" si="0"/>
        <v>-5.7793000000000001</v>
      </c>
    </row>
    <row r="20" spans="1:2" x14ac:dyDescent="0.25">
      <c r="A20" s="4">
        <v>-0.2</v>
      </c>
      <c r="B20" s="4">
        <f t="shared" si="0"/>
        <v>-6.6321523809523821</v>
      </c>
    </row>
    <row r="21" spans="1:2" x14ac:dyDescent="0.25">
      <c r="A21" s="4">
        <v>-0.1</v>
      </c>
      <c r="B21" s="4">
        <f t="shared" si="0"/>
        <v>-7.3646857142857165</v>
      </c>
    </row>
    <row r="22" spans="1:2" x14ac:dyDescent="0.25">
      <c r="A22" s="4">
        <v>0</v>
      </c>
      <c r="B22" s="4">
        <f t="shared" si="0"/>
        <v>-7.9821428571428577</v>
      </c>
    </row>
    <row r="23" spans="1:2" x14ac:dyDescent="0.25">
      <c r="A23" s="4">
        <v>0.1</v>
      </c>
      <c r="B23" s="4">
        <f t="shared" si="0"/>
        <v>-8.489766666666668</v>
      </c>
    </row>
    <row r="24" spans="1:2" x14ac:dyDescent="0.25">
      <c r="A24" s="4">
        <v>0.2</v>
      </c>
      <c r="B24" s="4">
        <f t="shared" si="0"/>
        <v>-8.8927999999999994</v>
      </c>
    </row>
    <row r="25" spans="1:2" x14ac:dyDescent="0.25">
      <c r="A25" s="4">
        <v>0.3</v>
      </c>
      <c r="B25" s="4">
        <f t="shared" si="0"/>
        <v>-9.1964857142857159</v>
      </c>
    </row>
    <row r="26" spans="1:2" x14ac:dyDescent="0.25">
      <c r="A26" s="4">
        <v>0.4</v>
      </c>
      <c r="B26" s="4">
        <f t="shared" si="0"/>
        <v>-9.4060666666666677</v>
      </c>
    </row>
    <row r="27" spans="1:2" x14ac:dyDescent="0.25">
      <c r="A27" s="4">
        <v>0.5</v>
      </c>
      <c r="B27" s="4">
        <f t="shared" si="0"/>
        <v>-9.5267857142857153</v>
      </c>
    </row>
    <row r="28" spans="1:2" x14ac:dyDescent="0.25">
      <c r="A28" s="4">
        <v>0.6</v>
      </c>
      <c r="B28" s="4">
        <f t="shared" si="0"/>
        <v>-9.5638857142857159</v>
      </c>
    </row>
    <row r="29" spans="1:2" x14ac:dyDescent="0.25">
      <c r="A29" s="4">
        <v>0.7</v>
      </c>
      <c r="B29" s="4">
        <f t="shared" si="0"/>
        <v>-9.522609523809523</v>
      </c>
    </row>
    <row r="30" spans="1:2" x14ac:dyDescent="0.25">
      <c r="A30" s="4">
        <v>0.8</v>
      </c>
      <c r="B30" s="4">
        <f t="shared" si="0"/>
        <v>-9.4082000000000008</v>
      </c>
    </row>
    <row r="31" spans="1:2" x14ac:dyDescent="0.25">
      <c r="A31" s="4">
        <v>0.9</v>
      </c>
      <c r="B31" s="4">
        <f t="shared" si="0"/>
        <v>-9.2258999999999993</v>
      </c>
    </row>
    <row r="32" spans="1:2" x14ac:dyDescent="0.25">
      <c r="A32" s="4">
        <v>1</v>
      </c>
      <c r="B32" s="4">
        <f t="shared" si="0"/>
        <v>-8.980952380952381</v>
      </c>
    </row>
    <row r="33" spans="1:2" x14ac:dyDescent="0.25">
      <c r="A33" s="4">
        <v>1.1000000000000001</v>
      </c>
      <c r="B33" s="4">
        <f t="shared" si="0"/>
        <v>-8.6786000000000012</v>
      </c>
    </row>
    <row r="34" spans="1:2" x14ac:dyDescent="0.25">
      <c r="A34" s="4">
        <v>1.2</v>
      </c>
      <c r="B34" s="4">
        <f t="shared" si="0"/>
        <v>-8.324085714285717</v>
      </c>
    </row>
    <row r="35" spans="1:2" x14ac:dyDescent="0.25">
      <c r="A35" s="4">
        <v>1.3</v>
      </c>
      <c r="B35" s="4">
        <f t="shared" si="0"/>
        <v>-7.9226523809523801</v>
      </c>
    </row>
    <row r="36" spans="1:2" x14ac:dyDescent="0.25">
      <c r="A36" s="4">
        <v>1.4</v>
      </c>
      <c r="B36" s="4">
        <f t="shared" si="0"/>
        <v>-7.4795428571428584</v>
      </c>
    </row>
    <row r="37" spans="1:2" x14ac:dyDescent="0.25">
      <c r="A37" s="1">
        <v>1.5</v>
      </c>
      <c r="B37" s="1">
        <f t="shared" si="0"/>
        <v>-7</v>
      </c>
    </row>
    <row r="38" spans="1:2" x14ac:dyDescent="0.25">
      <c r="A38" s="4">
        <v>1.6</v>
      </c>
      <c r="B38" s="4">
        <f t="shared" si="0"/>
        <v>-6.4892666666666674</v>
      </c>
    </row>
    <row r="39" spans="1:2" x14ac:dyDescent="0.25">
      <c r="A39" s="4">
        <v>1.7</v>
      </c>
      <c r="B39" s="4">
        <f t="shared" si="0"/>
        <v>-5.9525857142857168</v>
      </c>
    </row>
    <row r="40" spans="1:2" x14ac:dyDescent="0.25">
      <c r="A40" s="4">
        <v>1.8</v>
      </c>
      <c r="B40" s="4">
        <f t="shared" si="0"/>
        <v>-5.3952</v>
      </c>
    </row>
    <row r="41" spans="1:2" x14ac:dyDescent="0.25">
      <c r="A41" s="4">
        <v>1.9</v>
      </c>
      <c r="B41" s="4">
        <f t="shared" si="0"/>
        <v>-4.8223523809523812</v>
      </c>
    </row>
    <row r="42" spans="1:2" x14ac:dyDescent="0.25">
      <c r="A42" s="4">
        <v>2</v>
      </c>
      <c r="B42" s="4">
        <f t="shared" si="0"/>
        <v>-4.2392857142857148</v>
      </c>
    </row>
    <row r="43" spans="1:2" x14ac:dyDescent="0.25">
      <c r="A43" s="4">
        <v>2.1</v>
      </c>
      <c r="B43" s="4">
        <f t="shared" si="0"/>
        <v>-3.6512428571428588</v>
      </c>
    </row>
    <row r="44" spans="1:2" x14ac:dyDescent="0.25">
      <c r="A44" s="4">
        <v>2.2000000000000002</v>
      </c>
      <c r="B44" s="4">
        <f t="shared" si="0"/>
        <v>-3.0634666666666663</v>
      </c>
    </row>
    <row r="45" spans="1:2" x14ac:dyDescent="0.25">
      <c r="A45" s="4">
        <v>2.2999999999999998</v>
      </c>
      <c r="B45" s="4">
        <f t="shared" si="0"/>
        <v>-2.4812000000000003</v>
      </c>
    </row>
    <row r="46" spans="1:2" x14ac:dyDescent="0.25">
      <c r="A46" s="4">
        <v>2.4</v>
      </c>
      <c r="B46" s="4">
        <f t="shared" si="0"/>
        <v>-1.9096857142857153</v>
      </c>
    </row>
    <row r="47" spans="1:2" x14ac:dyDescent="0.25">
      <c r="A47" s="4">
        <v>2.5</v>
      </c>
      <c r="B47" s="4">
        <f t="shared" si="0"/>
        <v>-1.3541666666666679</v>
      </c>
    </row>
    <row r="48" spans="1:2" x14ac:dyDescent="0.25">
      <c r="A48" s="4">
        <v>2.6</v>
      </c>
      <c r="B48" s="4">
        <f t="shared" si="0"/>
        <v>-0.81988571428571322</v>
      </c>
    </row>
    <row r="49" spans="1:2" x14ac:dyDescent="0.25">
      <c r="A49" s="4">
        <v>2.7</v>
      </c>
      <c r="B49" s="4">
        <f t="shared" si="0"/>
        <v>-0.31208571428571386</v>
      </c>
    </row>
    <row r="50" spans="1:2" x14ac:dyDescent="0.25">
      <c r="A50" s="4">
        <v>2.8</v>
      </c>
      <c r="B50" s="4">
        <f t="shared" si="0"/>
        <v>0.16399047619047835</v>
      </c>
    </row>
    <row r="51" spans="1:2" x14ac:dyDescent="0.25">
      <c r="A51" s="4">
        <v>2.9</v>
      </c>
      <c r="B51" s="4">
        <f t="shared" si="0"/>
        <v>0.60309999999999986</v>
      </c>
    </row>
    <row r="52" spans="1:2" x14ac:dyDescent="0.25">
      <c r="A52" s="1">
        <v>3</v>
      </c>
      <c r="B52" s="1">
        <f t="shared" si="0"/>
        <v>1</v>
      </c>
    </row>
    <row r="53" spans="1:2" x14ac:dyDescent="0.25">
      <c r="A53" s="4">
        <v>3.1</v>
      </c>
      <c r="B53" s="4">
        <f t="shared" si="0"/>
        <v>1.3494476190476199</v>
      </c>
    </row>
    <row r="54" spans="1:2" x14ac:dyDescent="0.25">
      <c r="A54" s="4">
        <v>3.2</v>
      </c>
      <c r="B54" s="4">
        <f t="shared" si="0"/>
        <v>1.646199999999997</v>
      </c>
    </row>
    <row r="55" spans="1:2" x14ac:dyDescent="0.25">
      <c r="A55" s="4">
        <v>3.3</v>
      </c>
      <c r="B55" s="4">
        <f t="shared" si="0"/>
        <v>1.8850142857142851</v>
      </c>
    </row>
    <row r="56" spans="1:2" x14ac:dyDescent="0.25">
      <c r="A56" s="4">
        <v>3.4</v>
      </c>
      <c r="B56" s="4">
        <f t="shared" si="0"/>
        <v>2.0606476190476197</v>
      </c>
    </row>
    <row r="57" spans="1:2" x14ac:dyDescent="0.25">
      <c r="A57" s="4">
        <v>3.5</v>
      </c>
      <c r="B57" s="4">
        <f t="shared" si="0"/>
        <v>2.1678571428571445</v>
      </c>
    </row>
    <row r="58" spans="1:2" x14ac:dyDescent="0.25">
      <c r="A58" s="4">
        <v>3.6</v>
      </c>
      <c r="B58" s="4">
        <f t="shared" si="0"/>
        <v>2.2014000000000005</v>
      </c>
    </row>
    <row r="59" spans="1:2" x14ac:dyDescent="0.25">
      <c r="A59" s="4">
        <v>3.7</v>
      </c>
      <c r="B59" s="4">
        <f t="shared" si="0"/>
        <v>2.1560333333333306</v>
      </c>
    </row>
    <row r="60" spans="1:2" x14ac:dyDescent="0.25">
      <c r="A60" s="4">
        <v>3.8</v>
      </c>
      <c r="B60" s="4">
        <f t="shared" si="0"/>
        <v>2.0265142857142884</v>
      </c>
    </row>
    <row r="61" spans="1:2" x14ac:dyDescent="0.25">
      <c r="A61" s="4">
        <v>3.9</v>
      </c>
      <c r="B61" s="4">
        <f t="shared" si="0"/>
        <v>1.8076000000000008</v>
      </c>
    </row>
    <row r="62" spans="1:2" x14ac:dyDescent="0.25">
      <c r="A62" s="4">
        <v>4</v>
      </c>
      <c r="B62" s="4">
        <f t="shared" si="0"/>
        <v>1.494047619047624</v>
      </c>
    </row>
    <row r="63" spans="1:2" x14ac:dyDescent="0.25">
      <c r="A63" s="4">
        <v>4.0999999999999996</v>
      </c>
      <c r="B63" s="4">
        <f t="shared" si="0"/>
        <v>1.0806142857142902</v>
      </c>
    </row>
    <row r="64" spans="1:2" x14ac:dyDescent="0.25">
      <c r="A64" s="4">
        <v>4.2</v>
      </c>
      <c r="B64" s="4">
        <f t="shared" si="0"/>
        <v>0.56205714285713881</v>
      </c>
    </row>
    <row r="65" spans="1:2" x14ac:dyDescent="0.25">
      <c r="A65" s="4">
        <v>4.3</v>
      </c>
      <c r="B65" s="4">
        <f t="shared" si="0"/>
        <v>-6.6866666666662411E-2</v>
      </c>
    </row>
    <row r="66" spans="1:2" x14ac:dyDescent="0.25">
      <c r="A66" s="4">
        <v>4.4000000000000004</v>
      </c>
      <c r="B66" s="4">
        <f t="shared" si="0"/>
        <v>-0.81140000000000256</v>
      </c>
    </row>
    <row r="67" spans="1:2" x14ac:dyDescent="0.25">
      <c r="A67" s="4">
        <v>4.5</v>
      </c>
      <c r="B67" s="4">
        <f t="shared" si="0"/>
        <v>-1.6767857142857139</v>
      </c>
    </row>
    <row r="68" spans="1:2" x14ac:dyDescent="0.25">
      <c r="A68" s="4">
        <v>4.5999999999999996</v>
      </c>
      <c r="B68" s="4">
        <f t="shared" si="0"/>
        <v>-2.668266666666657</v>
      </c>
    </row>
    <row r="69" spans="1:2" x14ac:dyDescent="0.25">
      <c r="A69" s="4">
        <v>4.7</v>
      </c>
      <c r="B69" s="4">
        <f t="shared" si="0"/>
        <v>-3.7910857142857139</v>
      </c>
    </row>
    <row r="70" spans="1:2" x14ac:dyDescent="0.25">
      <c r="A70" s="4">
        <v>4.8</v>
      </c>
      <c r="B70" s="4">
        <f t="shared" si="0"/>
        <v>-5.0504857142857027</v>
      </c>
    </row>
    <row r="71" spans="1:2" x14ac:dyDescent="0.25">
      <c r="A71" s="4">
        <v>4.9000000000000004</v>
      </c>
      <c r="B71" s="4">
        <f t="shared" si="0"/>
        <v>-6.451709523809523</v>
      </c>
    </row>
    <row r="72" spans="1:2" x14ac:dyDescent="0.25">
      <c r="A72" s="1">
        <v>5</v>
      </c>
      <c r="B72" s="1">
        <f t="shared" si="0"/>
        <v>-7.9999999999999964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D1DC-B0C5-4D5B-A6E8-8EDE65C129BE}">
  <dimension ref="A1:K92"/>
  <sheetViews>
    <sheetView zoomScaleNormal="100" workbookViewId="0">
      <selection activeCell="B32" sqref="B32"/>
    </sheetView>
  </sheetViews>
  <sheetFormatPr defaultRowHeight="15" x14ac:dyDescent="0.25"/>
  <cols>
    <col min="11" max="11" width="19.7109375" customWidth="1"/>
    <col min="12" max="12" width="18.85546875" customWidth="1"/>
  </cols>
  <sheetData>
    <row r="1" spans="1:11" x14ac:dyDescent="0.25">
      <c r="A1" t="s">
        <v>0</v>
      </c>
      <c r="B1" t="s">
        <v>1</v>
      </c>
      <c r="D1" t="s">
        <v>11</v>
      </c>
    </row>
    <row r="2" spans="1:11" x14ac:dyDescent="0.25">
      <c r="A2" s="5">
        <v>-1</v>
      </c>
      <c r="B2" s="5">
        <v>4</v>
      </c>
      <c r="D2">
        <f>A3-A2</f>
        <v>2.5</v>
      </c>
    </row>
    <row r="3" spans="1:11" x14ac:dyDescent="0.25">
      <c r="A3" s="5">
        <v>1.5</v>
      </c>
      <c r="B3" s="5">
        <v>-7</v>
      </c>
      <c r="D3">
        <f>A4-A3</f>
        <v>1.5</v>
      </c>
    </row>
    <row r="4" spans="1:11" x14ac:dyDescent="0.25">
      <c r="A4" s="5">
        <v>3</v>
      </c>
      <c r="B4" s="5">
        <v>1</v>
      </c>
      <c r="D4">
        <f>A5-A4</f>
        <v>2</v>
      </c>
    </row>
    <row r="5" spans="1:11" x14ac:dyDescent="0.25">
      <c r="A5" s="5">
        <v>5</v>
      </c>
      <c r="B5" s="5">
        <v>-8</v>
      </c>
    </row>
    <row r="7" spans="1:11" x14ac:dyDescent="0.25">
      <c r="A7" t="s">
        <v>12</v>
      </c>
      <c r="B7" t="s">
        <v>13</v>
      </c>
      <c r="C7" t="s">
        <v>14</v>
      </c>
      <c r="D7" t="s">
        <v>20</v>
      </c>
      <c r="E7" t="s">
        <v>19</v>
      </c>
      <c r="F7" t="s">
        <v>18</v>
      </c>
      <c r="G7" t="s">
        <v>15</v>
      </c>
      <c r="H7" t="s">
        <v>16</v>
      </c>
      <c r="I7" t="s">
        <v>17</v>
      </c>
      <c r="K7" t="s">
        <v>21</v>
      </c>
    </row>
    <row r="8" spans="1:11" x14ac:dyDescent="0.25">
      <c r="A8">
        <f>D2</f>
        <v>2.5</v>
      </c>
      <c r="B8">
        <f>D2^2</f>
        <v>6.25</v>
      </c>
      <c r="C8">
        <f>D2^3</f>
        <v>15.625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f>B3-B2</f>
        <v>-11</v>
      </c>
    </row>
    <row r="9" spans="1:11" x14ac:dyDescent="0.25">
      <c r="A9">
        <v>0</v>
      </c>
      <c r="B9">
        <v>0</v>
      </c>
      <c r="C9">
        <v>0</v>
      </c>
      <c r="D9">
        <f>D3</f>
        <v>1.5</v>
      </c>
      <c r="E9">
        <f>D3^2</f>
        <v>2.25</v>
      </c>
      <c r="F9">
        <f>D3^3</f>
        <v>3.375</v>
      </c>
      <c r="G9">
        <v>0</v>
      </c>
      <c r="H9">
        <v>0</v>
      </c>
      <c r="I9">
        <v>0</v>
      </c>
      <c r="K9">
        <f>B4-B3</f>
        <v>8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>D4</f>
        <v>2</v>
      </c>
      <c r="H10">
        <f>D2^2</f>
        <v>6.25</v>
      </c>
      <c r="I10">
        <f>D4^3</f>
        <v>8</v>
      </c>
      <c r="K10">
        <f>B5-B4</f>
        <v>-9</v>
      </c>
    </row>
    <row r="11" spans="1:11" x14ac:dyDescent="0.25">
      <c r="A11">
        <v>-1</v>
      </c>
      <c r="B11">
        <f>-2*D2</f>
        <v>-5</v>
      </c>
      <c r="C11">
        <f>-3*D2^2</f>
        <v>-18.75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</row>
    <row r="12" spans="1:11" x14ac:dyDescent="0.25">
      <c r="A12">
        <v>0</v>
      </c>
      <c r="B12">
        <v>0</v>
      </c>
      <c r="C12">
        <v>0</v>
      </c>
      <c r="D12">
        <v>-1</v>
      </c>
      <c r="E12">
        <f>-2*D3</f>
        <v>-3</v>
      </c>
      <c r="F12">
        <f>-3*D3^2</f>
        <v>-6.75</v>
      </c>
      <c r="G12">
        <v>1</v>
      </c>
      <c r="H12">
        <v>0</v>
      </c>
      <c r="I12">
        <v>0</v>
      </c>
      <c r="K12">
        <v>0</v>
      </c>
    </row>
    <row r="13" spans="1:11" x14ac:dyDescent="0.25">
      <c r="A13">
        <v>0</v>
      </c>
      <c r="B13">
        <v>-1</v>
      </c>
      <c r="C13">
        <f>-3*D2</f>
        <v>-7.5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K13">
        <v>0</v>
      </c>
    </row>
    <row r="14" spans="1:11" x14ac:dyDescent="0.25">
      <c r="A14">
        <v>0</v>
      </c>
      <c r="B14">
        <v>0</v>
      </c>
      <c r="C14">
        <v>0</v>
      </c>
      <c r="D14">
        <v>0</v>
      </c>
      <c r="E14">
        <v>-1</v>
      </c>
      <c r="F14">
        <f>-3*D3</f>
        <v>-4.5</v>
      </c>
      <c r="G14">
        <v>0</v>
      </c>
      <c r="H14">
        <v>1</v>
      </c>
      <c r="I14">
        <v>0</v>
      </c>
      <c r="K14">
        <v>0</v>
      </c>
    </row>
    <row r="15" spans="1:1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</row>
    <row r="16" spans="1:1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f>3*D4</f>
        <v>6</v>
      </c>
      <c r="K16">
        <v>0</v>
      </c>
    </row>
    <row r="20" spans="1:11" x14ac:dyDescent="0.25">
      <c r="A20" cm="1">
        <f t="array" ref="A20:I28">MINVERSE(A8:I16)</f>
        <v>0.52848297213622286</v>
      </c>
      <c r="B20">
        <v>-0.24509803921568629</v>
      </c>
      <c r="C20">
        <v>2.3219814241486059E-2</v>
      </c>
      <c r="D20">
        <v>0.32120743034055721</v>
      </c>
      <c r="E20">
        <v>-4.6439628482972117E-2</v>
      </c>
      <c r="F20">
        <v>0.29798761609907104</v>
      </c>
      <c r="G20">
        <v>-0.11416408668730649</v>
      </c>
      <c r="H20">
        <v>-1.3989938080495357</v>
      </c>
      <c r="I20">
        <v>-3.0959752321981428E-2</v>
      </c>
      <c r="J20" t="s">
        <v>12</v>
      </c>
      <c r="K20" cm="1">
        <f t="array" ref="K20:K28">MMULT(_xlfn.ANCHORARRAY(A20),K8:K16)</f>
        <v>-7.9830753353973165</v>
      </c>
    </row>
    <row r="21" spans="1:11" x14ac:dyDescent="0.25">
      <c r="A21">
        <v>3.3306690738754695E-17</v>
      </c>
      <c r="B21">
        <v>0</v>
      </c>
      <c r="C21">
        <v>2.7755575615628915E-18</v>
      </c>
      <c r="D21">
        <v>2.2204460492503132E-17</v>
      </c>
      <c r="E21">
        <v>-5.551115123125783E-18</v>
      </c>
      <c r="F21">
        <v>4.4408920985006264E-17</v>
      </c>
      <c r="G21">
        <v>-1.1102230246251566E-17</v>
      </c>
      <c r="H21">
        <v>1</v>
      </c>
      <c r="I21">
        <v>-5.551115123125783E-18</v>
      </c>
      <c r="J21" t="s">
        <v>13</v>
      </c>
      <c r="K21">
        <v>-3.9135361618036767E-16</v>
      </c>
    </row>
    <row r="22" spans="1:11" x14ac:dyDescent="0.25">
      <c r="A22">
        <v>-2.0557275541795671E-2</v>
      </c>
      <c r="B22">
        <v>3.9215686274509803E-2</v>
      </c>
      <c r="C22">
        <v>-3.7151702786377703E-3</v>
      </c>
      <c r="D22">
        <v>-5.1393188854489159E-2</v>
      </c>
      <c r="E22">
        <v>7.4303405572755405E-3</v>
      </c>
      <c r="F22">
        <v>-4.767801857585139E-2</v>
      </c>
      <c r="G22">
        <v>1.8266253869969041E-2</v>
      </c>
      <c r="H22">
        <v>-0.17616099071207431</v>
      </c>
      <c r="I22">
        <v>4.9535603715170299E-3</v>
      </c>
      <c r="J22" t="s">
        <v>14</v>
      </c>
      <c r="K22">
        <v>0.57329205366357072</v>
      </c>
    </row>
    <row r="23" spans="1:11" x14ac:dyDescent="0.25">
      <c r="A23">
        <v>0.1430340557275542</v>
      </c>
      <c r="B23">
        <v>0.49019607843137253</v>
      </c>
      <c r="C23">
        <v>-4.6439628482972124E-2</v>
      </c>
      <c r="D23">
        <v>0.35758513931888553</v>
      </c>
      <c r="E23">
        <v>9.2879256965944249E-2</v>
      </c>
      <c r="F23">
        <v>-0.5959752321981423</v>
      </c>
      <c r="G23">
        <v>0.22832817337461297</v>
      </c>
      <c r="H23">
        <v>0.29798761609907115</v>
      </c>
      <c r="I23">
        <v>6.1919504643962862E-2</v>
      </c>
      <c r="J23" t="s">
        <v>20</v>
      </c>
      <c r="K23">
        <v>2.7661506707946333</v>
      </c>
    </row>
    <row r="24" spans="1:11" x14ac:dyDescent="0.25">
      <c r="A24">
        <v>-0.15417956656346751</v>
      </c>
      <c r="B24">
        <v>0.29411764705882359</v>
      </c>
      <c r="C24">
        <v>-2.7863777089783288E-2</v>
      </c>
      <c r="D24">
        <v>-0.3854489164086688</v>
      </c>
      <c r="E24">
        <v>5.5727554179566575E-2</v>
      </c>
      <c r="F24">
        <v>0.64241486068111453</v>
      </c>
      <c r="G24">
        <v>0.13699690402476783</v>
      </c>
      <c r="H24">
        <v>-0.32120743034055727</v>
      </c>
      <c r="I24">
        <v>3.7151702786377722E-2</v>
      </c>
      <c r="J24" t="s">
        <v>19</v>
      </c>
      <c r="K24">
        <v>4.2996904024767808</v>
      </c>
    </row>
    <row r="25" spans="1:11" x14ac:dyDescent="0.25">
      <c r="A25">
        <v>3.9215686274509803E-2</v>
      </c>
      <c r="B25">
        <v>-0.11764705882352942</v>
      </c>
      <c r="C25">
        <v>3.9215686274509803E-2</v>
      </c>
      <c r="D25">
        <v>9.8039215686274522E-2</v>
      </c>
      <c r="E25">
        <v>-7.8431372549019607E-2</v>
      </c>
      <c r="F25">
        <v>-0.16339869281045752</v>
      </c>
      <c r="G25">
        <v>-0.19281045751633988</v>
      </c>
      <c r="H25">
        <v>8.1699346405228759E-2</v>
      </c>
      <c r="I25">
        <v>-5.2287581699346414E-2</v>
      </c>
      <c r="J25" t="s">
        <v>18</v>
      </c>
      <c r="K25">
        <v>-1.7254901960784315</v>
      </c>
    </row>
    <row r="26" spans="1:11" x14ac:dyDescent="0.25">
      <c r="A26">
        <v>-5.4798761609907119E-2</v>
      </c>
      <c r="B26">
        <v>0.57843137254901955</v>
      </c>
      <c r="C26">
        <v>0.1346749226006192</v>
      </c>
      <c r="D26">
        <v>-0.13699690402476777</v>
      </c>
      <c r="E26">
        <v>0.73065015479876161</v>
      </c>
      <c r="F26">
        <v>0.22832817337461297</v>
      </c>
      <c r="G26">
        <v>-0.66215170278637769</v>
      </c>
      <c r="H26">
        <v>-0.11416408668730649</v>
      </c>
      <c r="I26">
        <v>-0.17956656346749222</v>
      </c>
      <c r="J26" t="s">
        <v>15</v>
      </c>
      <c r="K26">
        <v>4.0181630546955622</v>
      </c>
    </row>
    <row r="27" spans="1:11" x14ac:dyDescent="0.25">
      <c r="A27">
        <v>2.2291021671826623E-2</v>
      </c>
      <c r="B27">
        <v>-0.23529411764705882</v>
      </c>
      <c r="C27">
        <v>0.14860681114551083</v>
      </c>
      <c r="D27">
        <v>5.5727554179566562E-2</v>
      </c>
      <c r="E27">
        <v>-0.29721362229102166</v>
      </c>
      <c r="F27">
        <v>-9.2879256965944262E-2</v>
      </c>
      <c r="G27">
        <v>0.26934984520123839</v>
      </c>
      <c r="H27">
        <v>4.6439628482972131E-2</v>
      </c>
      <c r="I27">
        <v>-0.19814241486068113</v>
      </c>
      <c r="J27" t="s">
        <v>16</v>
      </c>
      <c r="K27">
        <v>-3.4650154798761608</v>
      </c>
    </row>
    <row r="28" spans="1:11" x14ac:dyDescent="0.25">
      <c r="A28">
        <v>-3.7151702786377707E-3</v>
      </c>
      <c r="B28">
        <v>3.9215686274509796E-2</v>
      </c>
      <c r="C28">
        <v>-2.4767801857585137E-2</v>
      </c>
      <c r="D28">
        <v>-9.2879256965944269E-3</v>
      </c>
      <c r="E28">
        <v>4.9535603715170275E-2</v>
      </c>
      <c r="F28">
        <v>1.5479876160990709E-2</v>
      </c>
      <c r="G28">
        <v>-4.489164086687307E-2</v>
      </c>
      <c r="H28">
        <v>-7.7399380804953543E-3</v>
      </c>
      <c r="I28">
        <v>0.19969040247678019</v>
      </c>
      <c r="J28" t="s">
        <v>17</v>
      </c>
      <c r="K28">
        <v>0.57750257997936005</v>
      </c>
    </row>
    <row r="31" spans="1:11" x14ac:dyDescent="0.25">
      <c r="A31" t="s">
        <v>0</v>
      </c>
      <c r="B31" t="s">
        <v>1</v>
      </c>
    </row>
    <row r="32" spans="1:11" x14ac:dyDescent="0.25">
      <c r="A32" s="1">
        <f>A2</f>
        <v>-1</v>
      </c>
      <c r="B32" s="1">
        <f>$B$2+$K$20*(A32-$A$2)+$K$21*(A32-$A$2)^2+$K$22*(A32-$A$2)^3</f>
        <v>4</v>
      </c>
    </row>
    <row r="33" spans="1:2" x14ac:dyDescent="0.25">
      <c r="A33">
        <f>A32+0.1</f>
        <v>-0.9</v>
      </c>
      <c r="B33">
        <f t="shared" ref="B33:B52" si="0">$B$2+$K$20*(A33-$A$2)+$K$21*(A33-$A$2)^2+$K$22*(A33-$A$2)^3</f>
        <v>3.2022657585139322</v>
      </c>
    </row>
    <row r="34" spans="1:2" x14ac:dyDescent="0.25">
      <c r="A34">
        <f t="shared" ref="A34:A92" si="1">A33+0.1</f>
        <v>-0.8</v>
      </c>
      <c r="B34">
        <f t="shared" si="0"/>
        <v>2.4079712693498458</v>
      </c>
    </row>
    <row r="35" spans="1:2" x14ac:dyDescent="0.25">
      <c r="A35">
        <f t="shared" si="1"/>
        <v>-0.70000000000000007</v>
      </c>
      <c r="B35">
        <f t="shared" si="0"/>
        <v>1.6205562848297217</v>
      </c>
    </row>
    <row r="36" spans="1:2" x14ac:dyDescent="0.25">
      <c r="A36">
        <f t="shared" si="1"/>
        <v>-0.60000000000000009</v>
      </c>
      <c r="B36">
        <f t="shared" si="0"/>
        <v>0.84346055727554237</v>
      </c>
    </row>
    <row r="37" spans="1:2" x14ac:dyDescent="0.25">
      <c r="A37">
        <f t="shared" si="1"/>
        <v>-0.50000000000000011</v>
      </c>
      <c r="B37">
        <f t="shared" si="0"/>
        <v>8.0123839009288836E-2</v>
      </c>
    </row>
    <row r="38" spans="1:2" x14ac:dyDescent="0.25">
      <c r="A38">
        <f t="shared" si="1"/>
        <v>-0.40000000000000013</v>
      </c>
      <c r="B38">
        <f t="shared" si="0"/>
        <v>-0.66601411764705809</v>
      </c>
    </row>
    <row r="39" spans="1:2" x14ac:dyDescent="0.25">
      <c r="A39">
        <f t="shared" si="1"/>
        <v>-0.30000000000000016</v>
      </c>
      <c r="B39">
        <f t="shared" si="0"/>
        <v>-1.3915135603715156</v>
      </c>
    </row>
    <row r="40" spans="1:2" x14ac:dyDescent="0.25">
      <c r="A40">
        <f t="shared" si="1"/>
        <v>-0.20000000000000015</v>
      </c>
      <c r="B40">
        <f t="shared" si="0"/>
        <v>-2.0929347368421043</v>
      </c>
    </row>
    <row r="41" spans="1:2" x14ac:dyDescent="0.25">
      <c r="A41">
        <f t="shared" si="1"/>
        <v>-0.10000000000000014</v>
      </c>
      <c r="B41">
        <f t="shared" si="0"/>
        <v>-2.7668378947368413</v>
      </c>
    </row>
    <row r="42" spans="1:2" x14ac:dyDescent="0.25">
      <c r="A42">
        <f t="shared" si="1"/>
        <v>-1.3877787807814457E-16</v>
      </c>
      <c r="B42">
        <f t="shared" si="0"/>
        <v>-3.4097832817337457</v>
      </c>
    </row>
    <row r="43" spans="1:2" x14ac:dyDescent="0.25">
      <c r="A43">
        <f t="shared" si="1"/>
        <v>9.9999999999999867E-2</v>
      </c>
      <c r="B43">
        <f t="shared" si="0"/>
        <v>-4.0183311455108361</v>
      </c>
    </row>
    <row r="44" spans="1:2" x14ac:dyDescent="0.25">
      <c r="A44">
        <f t="shared" si="1"/>
        <v>0.19999999999999987</v>
      </c>
      <c r="B44">
        <f t="shared" si="0"/>
        <v>-4.5890417337461304</v>
      </c>
    </row>
    <row r="45" spans="1:2" x14ac:dyDescent="0.25">
      <c r="A45">
        <f t="shared" si="1"/>
        <v>0.29999999999999988</v>
      </c>
      <c r="B45">
        <f t="shared" si="0"/>
        <v>-5.1184752941176459</v>
      </c>
    </row>
    <row r="46" spans="1:2" x14ac:dyDescent="0.25">
      <c r="A46">
        <f t="shared" si="1"/>
        <v>0.39999999999999991</v>
      </c>
      <c r="B46">
        <f t="shared" si="0"/>
        <v>-5.6031920743034052</v>
      </c>
    </row>
    <row r="47" spans="1:2" x14ac:dyDescent="0.25">
      <c r="A47">
        <f t="shared" si="1"/>
        <v>0.49999999999999989</v>
      </c>
      <c r="B47">
        <f t="shared" si="0"/>
        <v>-6.0397523219814246</v>
      </c>
    </row>
    <row r="48" spans="1:2" x14ac:dyDescent="0.25">
      <c r="A48">
        <f t="shared" si="1"/>
        <v>0.59999999999999987</v>
      </c>
      <c r="B48">
        <f t="shared" si="0"/>
        <v>-6.4247162848297226</v>
      </c>
    </row>
    <row r="49" spans="1:2" x14ac:dyDescent="0.25">
      <c r="A49">
        <f t="shared" si="1"/>
        <v>0.69999999999999984</v>
      </c>
      <c r="B49">
        <f t="shared" si="0"/>
        <v>-6.7546442105263171</v>
      </c>
    </row>
    <row r="50" spans="1:2" x14ac:dyDescent="0.25">
      <c r="A50">
        <f t="shared" si="1"/>
        <v>0.79999999999999982</v>
      </c>
      <c r="B50">
        <f t="shared" si="0"/>
        <v>-7.0260963467492257</v>
      </c>
    </row>
    <row r="51" spans="1:2" x14ac:dyDescent="0.25">
      <c r="A51">
        <f t="shared" si="1"/>
        <v>0.8999999999999998</v>
      </c>
      <c r="B51">
        <f t="shared" si="0"/>
        <v>-7.2356329411764708</v>
      </c>
    </row>
    <row r="52" spans="1:2" x14ac:dyDescent="0.25">
      <c r="A52">
        <f t="shared" si="1"/>
        <v>0.99999999999999978</v>
      </c>
      <c r="B52">
        <f t="shared" si="0"/>
        <v>-7.379814241486069</v>
      </c>
    </row>
    <row r="53" spans="1:2" x14ac:dyDescent="0.25">
      <c r="A53">
        <f t="shared" si="1"/>
        <v>1.0999999999999999</v>
      </c>
      <c r="B53">
        <f>$B$3+$K$23*(A53-$A$3)+$K$24*(A53-$A$3)^2+$K$25*(A53-$A$3)^3</f>
        <v>-7.3080784313725484</v>
      </c>
    </row>
    <row r="54" spans="1:2" x14ac:dyDescent="0.25">
      <c r="A54">
        <f t="shared" si="1"/>
        <v>1.2</v>
      </c>
      <c r="B54">
        <f t="shared" ref="B54:B91" si="2">$B$3+$K$23*(A54-$A$3)+$K$24*(A54-$A$3)^2+$K$25*(A54-$A$3)^3</f>
        <v>-7.3962848297213624</v>
      </c>
    </row>
    <row r="55" spans="1:2" x14ac:dyDescent="0.25">
      <c r="A55">
        <f t="shared" si="1"/>
        <v>1.3</v>
      </c>
      <c r="B55">
        <f t="shared" si="2"/>
        <v>-7.3674385964912279</v>
      </c>
    </row>
    <row r="56" spans="1:2" x14ac:dyDescent="0.25">
      <c r="A56">
        <f t="shared" si="1"/>
        <v>1.4000000000000001</v>
      </c>
      <c r="B56">
        <f t="shared" si="2"/>
        <v>-7.231892672858617</v>
      </c>
    </row>
    <row r="57" spans="1:2" x14ac:dyDescent="0.25">
      <c r="A57" s="1">
        <f t="shared" si="1"/>
        <v>1.5000000000000002</v>
      </c>
      <c r="B57" s="1">
        <f t="shared" si="2"/>
        <v>-6.9999999999999991</v>
      </c>
    </row>
    <row r="58" spans="1:2" x14ac:dyDescent="0.25">
      <c r="A58">
        <f t="shared" si="1"/>
        <v>1.6000000000000003</v>
      </c>
      <c r="B58">
        <f t="shared" si="2"/>
        <v>-6.6821135190918461</v>
      </c>
    </row>
    <row r="59" spans="1:2" x14ac:dyDescent="0.25">
      <c r="A59">
        <f t="shared" si="1"/>
        <v>1.7000000000000004</v>
      </c>
      <c r="B59">
        <f t="shared" si="2"/>
        <v>-6.2885861713106284</v>
      </c>
    </row>
    <row r="60" spans="1:2" x14ac:dyDescent="0.25">
      <c r="A60">
        <f t="shared" si="1"/>
        <v>1.8000000000000005</v>
      </c>
      <c r="B60">
        <f t="shared" si="2"/>
        <v>-5.829770897832816</v>
      </c>
    </row>
    <row r="61" spans="1:2" x14ac:dyDescent="0.25">
      <c r="A61">
        <f t="shared" si="1"/>
        <v>1.9000000000000006</v>
      </c>
      <c r="B61">
        <f t="shared" si="2"/>
        <v>-5.3160206398348784</v>
      </c>
    </row>
    <row r="62" spans="1:2" x14ac:dyDescent="0.25">
      <c r="A62">
        <f t="shared" si="1"/>
        <v>2.0000000000000004</v>
      </c>
      <c r="B62">
        <f t="shared" si="2"/>
        <v>-4.7576883384932902</v>
      </c>
    </row>
    <row r="63" spans="1:2" x14ac:dyDescent="0.25">
      <c r="A63">
        <f t="shared" si="1"/>
        <v>2.1000000000000005</v>
      </c>
      <c r="B63">
        <f t="shared" si="2"/>
        <v>-4.1651269349845172</v>
      </c>
    </row>
    <row r="64" spans="1:2" x14ac:dyDescent="0.25">
      <c r="A64">
        <f t="shared" si="1"/>
        <v>2.2000000000000006</v>
      </c>
      <c r="B64">
        <f t="shared" si="2"/>
        <v>-3.5486893704850315</v>
      </c>
    </row>
    <row r="65" spans="1:2" x14ac:dyDescent="0.25">
      <c r="A65">
        <f t="shared" si="1"/>
        <v>2.3000000000000007</v>
      </c>
      <c r="B65">
        <f t="shared" si="2"/>
        <v>-2.9187285861713059</v>
      </c>
    </row>
    <row r="66" spans="1:2" x14ac:dyDescent="0.25">
      <c r="A66">
        <f t="shared" si="1"/>
        <v>2.4000000000000008</v>
      </c>
      <c r="B66">
        <f t="shared" si="2"/>
        <v>-2.2855975232198094</v>
      </c>
    </row>
    <row r="67" spans="1:2" x14ac:dyDescent="0.25">
      <c r="A67">
        <f t="shared" si="1"/>
        <v>2.5000000000000009</v>
      </c>
      <c r="B67">
        <f t="shared" si="2"/>
        <v>-1.6596491228070118</v>
      </c>
    </row>
    <row r="68" spans="1:2" x14ac:dyDescent="0.25">
      <c r="A68">
        <f t="shared" si="1"/>
        <v>2.600000000000001</v>
      </c>
      <c r="B68">
        <f t="shared" si="2"/>
        <v>-1.0512363261093851</v>
      </c>
    </row>
    <row r="69" spans="1:2" x14ac:dyDescent="0.25">
      <c r="A69">
        <f t="shared" si="1"/>
        <v>2.7000000000000011</v>
      </c>
      <c r="B69">
        <f t="shared" si="2"/>
        <v>-0.47071207430339923</v>
      </c>
    </row>
    <row r="70" spans="1:2" x14ac:dyDescent="0.25">
      <c r="A70">
        <f t="shared" si="1"/>
        <v>2.8000000000000012</v>
      </c>
      <c r="B70">
        <f t="shared" si="2"/>
        <v>7.1570691434475364E-2</v>
      </c>
    </row>
    <row r="71" spans="1:2" x14ac:dyDescent="0.25">
      <c r="A71">
        <f t="shared" si="1"/>
        <v>2.9000000000000012</v>
      </c>
      <c r="B71">
        <f t="shared" si="2"/>
        <v>0.56525902992776711</v>
      </c>
    </row>
    <row r="72" spans="1:2" x14ac:dyDescent="0.25">
      <c r="A72" s="1">
        <f t="shared" si="1"/>
        <v>3.0000000000000013</v>
      </c>
      <c r="B72" s="1">
        <f t="shared" si="2"/>
        <v>1.0000000000000053</v>
      </c>
    </row>
    <row r="73" spans="1:2" x14ac:dyDescent="0.25">
      <c r="A73">
        <f t="shared" si="1"/>
        <v>3.1000000000000014</v>
      </c>
      <c r="B73">
        <f t="shared" si="2"/>
        <v>1.3654406604747225</v>
      </c>
    </row>
    <row r="74" spans="1:2" x14ac:dyDescent="0.25">
      <c r="A74">
        <f t="shared" si="1"/>
        <v>3.2000000000000015</v>
      </c>
      <c r="B74">
        <f t="shared" si="2"/>
        <v>1.6512280701754438</v>
      </c>
    </row>
    <row r="75" spans="1:2" x14ac:dyDescent="0.25">
      <c r="A75">
        <f t="shared" si="1"/>
        <v>3.3000000000000016</v>
      </c>
      <c r="B75">
        <f t="shared" si="2"/>
        <v>1.8470092879256992</v>
      </c>
    </row>
    <row r="76" spans="1:2" x14ac:dyDescent="0.25">
      <c r="A76">
        <f t="shared" si="1"/>
        <v>3.4000000000000017</v>
      </c>
      <c r="B76">
        <f t="shared" si="2"/>
        <v>1.9424313725490201</v>
      </c>
    </row>
    <row r="77" spans="1:2" x14ac:dyDescent="0.25">
      <c r="A77">
        <f t="shared" si="1"/>
        <v>3.5000000000000018</v>
      </c>
      <c r="B77">
        <f t="shared" si="2"/>
        <v>1.9271413828689372</v>
      </c>
    </row>
    <row r="78" spans="1:2" x14ac:dyDescent="0.25">
      <c r="A78">
        <f t="shared" si="1"/>
        <v>3.6000000000000019</v>
      </c>
      <c r="B78">
        <f t="shared" si="2"/>
        <v>1.7907863777089759</v>
      </c>
    </row>
    <row r="79" spans="1:2" x14ac:dyDescent="0.25">
      <c r="A79">
        <f t="shared" si="1"/>
        <v>3.700000000000002</v>
      </c>
      <c r="B79">
        <f t="shared" si="2"/>
        <v>1.5230134158926667</v>
      </c>
    </row>
    <row r="80" spans="1:2" x14ac:dyDescent="0.25">
      <c r="A80">
        <f t="shared" si="1"/>
        <v>3.800000000000002</v>
      </c>
      <c r="B80">
        <f t="shared" si="2"/>
        <v>1.1134695562435439</v>
      </c>
    </row>
    <row r="81" spans="1:2" x14ac:dyDescent="0.25">
      <c r="A81">
        <f t="shared" si="1"/>
        <v>3.9000000000000021</v>
      </c>
      <c r="B81">
        <f t="shared" si="2"/>
        <v>0.55180185758512579</v>
      </c>
    </row>
    <row r="82" spans="1:2" x14ac:dyDescent="0.25">
      <c r="A82">
        <f t="shared" si="1"/>
        <v>4.0000000000000018</v>
      </c>
      <c r="B82">
        <f t="shared" si="2"/>
        <v>-0.17234262125904465</v>
      </c>
    </row>
    <row r="83" spans="1:2" x14ac:dyDescent="0.25">
      <c r="A83">
        <f t="shared" si="1"/>
        <v>4.1000000000000014</v>
      </c>
      <c r="B83">
        <f t="shared" si="2"/>
        <v>-1.0693168214654385</v>
      </c>
    </row>
    <row r="84" spans="1:2" x14ac:dyDescent="0.25">
      <c r="A84">
        <f t="shared" si="1"/>
        <v>4.2000000000000011</v>
      </c>
      <c r="B84">
        <f t="shared" si="2"/>
        <v>-2.1494736842105304</v>
      </c>
    </row>
    <row r="85" spans="1:2" x14ac:dyDescent="0.25">
      <c r="A85">
        <f t="shared" si="1"/>
        <v>4.3000000000000007</v>
      </c>
      <c r="B85">
        <f t="shared" si="2"/>
        <v>-3.4231661506708022</v>
      </c>
    </row>
    <row r="86" spans="1:2" x14ac:dyDescent="0.25">
      <c r="A86">
        <f t="shared" si="1"/>
        <v>4.4000000000000004</v>
      </c>
      <c r="B86">
        <f t="shared" si="2"/>
        <v>-4.9007471620227108</v>
      </c>
    </row>
    <row r="87" spans="1:2" x14ac:dyDescent="0.25">
      <c r="A87">
        <f t="shared" si="1"/>
        <v>4.5</v>
      </c>
      <c r="B87">
        <f t="shared" si="2"/>
        <v>-6.5925696594427237</v>
      </c>
    </row>
    <row r="88" spans="1:2" x14ac:dyDescent="0.25">
      <c r="A88">
        <f t="shared" si="1"/>
        <v>4.5999999999999996</v>
      </c>
      <c r="B88">
        <f t="shared" si="2"/>
        <v>-8.508986584107312</v>
      </c>
    </row>
    <row r="89" spans="1:2" x14ac:dyDescent="0.25">
      <c r="A89">
        <f t="shared" si="1"/>
        <v>4.6999999999999993</v>
      </c>
      <c r="B89">
        <f t="shared" si="2"/>
        <v>-10.660350877192961</v>
      </c>
    </row>
    <row r="90" spans="1:2" x14ac:dyDescent="0.25">
      <c r="A90">
        <f t="shared" si="1"/>
        <v>4.7999999999999989</v>
      </c>
      <c r="B90">
        <f t="shared" si="2"/>
        <v>-13.057015479876135</v>
      </c>
    </row>
    <row r="91" spans="1:2" x14ac:dyDescent="0.25">
      <c r="A91">
        <f t="shared" si="1"/>
        <v>4.8999999999999986</v>
      </c>
      <c r="B91">
        <f t="shared" si="2"/>
        <v>-15.709333333333291</v>
      </c>
    </row>
    <row r="92" spans="1:2" x14ac:dyDescent="0.25">
      <c r="A92" s="1">
        <f t="shared" si="1"/>
        <v>4.9999999999999982</v>
      </c>
      <c r="B92" s="1">
        <f>$B$4+$K$26*(A92-$A$4)+$K$27*(A92-$A$4)^2+$K$28*(A92-$A$4)^3</f>
        <v>-0.20371517027863284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SP4-IVC</dc:creator>
  <cp:lastModifiedBy>SP4-IVC</cp:lastModifiedBy>
  <dcterms:created xsi:type="dcterms:W3CDTF">2022-10-25T09:29:34Z</dcterms:created>
  <dcterms:modified xsi:type="dcterms:W3CDTF">2022-12-08T08:22:22Z</dcterms:modified>
</cp:coreProperties>
</file>