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ent\"/>
    </mc:Choice>
  </mc:AlternateContent>
  <xr:revisionPtr revIDLastSave="0" documentId="8_{862B5C7F-2C2B-4713-AD7C-9CF48CBE783F}" xr6:coauthVersionLast="47" xr6:coauthVersionMax="47" xr10:uidLastSave="{00000000-0000-0000-0000-000000000000}"/>
  <bookViews>
    <workbookView xWindow="-108" yWindow="-108" windowWidth="23256" windowHeight="12576" activeTab="1" xr2:uid="{26D4546B-D2A1-4444-8EAF-A6228F96F0C1}"/>
  </bookViews>
  <sheets>
    <sheet name="Data" sheetId="1" r:id="rId1"/>
    <sheet name="quick stats" sheetId="2" r:id="rId2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2" l="1" a="1"/>
  <c r="D37" i="2" s="1"/>
  <c r="E31" i="2"/>
  <c r="F31" i="2"/>
  <c r="F30" i="2"/>
  <c r="E30" i="2"/>
  <c r="E28" i="2"/>
  <c r="F28" i="2"/>
  <c r="F27" i="2"/>
  <c r="E27" i="2"/>
  <c r="F26" i="2"/>
  <c r="E26" i="2"/>
  <c r="F25" i="2"/>
  <c r="E25" i="2"/>
  <c r="E29" i="2" l="1"/>
  <c r="F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<sst xmlns="http://schemas.openxmlformats.org/spreadsheetml/2006/main" count="974" uniqueCount="83">
  <si>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</si>
  <si>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</si>
  <si>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</si>
  <si>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</si>
  <si>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</si>
  <si>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</si>
  <si>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</si>
  <si>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</si>
  <si>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</si>
  <si>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</si>
  <si>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</si>
  <si>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</si>
  <si>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</si>
  <si>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</si>
  <si>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</si>
  <si>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</si>
  <si>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</si>
  <si>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</si>
  <si>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</si>
  <si>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</si>
  <si>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</si>
  <si>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</si>
  <si>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</si>
  <si>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</si>
  <si>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</si>
  <si>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</si>
  <si>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</si>
  <si>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</si>
  <si>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</si>
  <si>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</si>
  <si>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</si>
  <si>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</si>
  <si>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</si>
  <si>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</si>
  <si>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</si>
  <si>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</si>
  <si>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</si>
  <si>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</si>
  <si>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</si>
  <si>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</si>
  <si>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</si>
  <si>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</si>
  <si>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</si>
  <si>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</si>
  <si>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</si>
  <si>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</si>
  <si>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</si>
  <si>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</si>
  <si>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</si>
  <si>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</si>
  <si>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</si>
  <si>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</si>
  <si>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</si>
  <si>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</si>
  <si>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</si>
  <si>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</si>
  <si>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1. Quick Statistics</t>
  </si>
  <si>
    <t>Let's calculate average amounts and average units, median amounts and median units</t>
  </si>
  <si>
    <t>Average</t>
  </si>
  <si>
    <t>Amounts</t>
  </si>
  <si>
    <t>Median</t>
  </si>
  <si>
    <t>How to do this?</t>
  </si>
  <si>
    <t>AVERAGE(TABLE[COLUMN])</t>
  </si>
  <si>
    <t>=</t>
  </si>
  <si>
    <t>where TABLE = data and COLUMN = amounts</t>
  </si>
  <si>
    <t>For Average:</t>
  </si>
  <si>
    <t>For Median:</t>
  </si>
  <si>
    <t>MEDIAN(TABLE[COLUMN])</t>
  </si>
  <si>
    <t xml:space="preserve">PRO TIP: </t>
  </si>
  <si>
    <t>Drag the values to not have to type the formula again with other parameters</t>
  </si>
  <si>
    <t>Similarly you can do for MAX, MIN</t>
  </si>
  <si>
    <t>Minimum</t>
  </si>
  <si>
    <t>Maximum</t>
  </si>
  <si>
    <t xml:space="preserve">Range </t>
  </si>
  <si>
    <t>And coolest thing is you can just take a cell and use it as a placeholder for a formula and it can be applicable for the next formula</t>
  </si>
  <si>
    <t>Like Range means max - min, so instead of writing a max formula - min formula, you can just refer to the value in the max cell and deduct from the min cell</t>
  </si>
  <si>
    <t>E25 - E24</t>
  </si>
  <si>
    <t>First Q</t>
  </si>
  <si>
    <t>Third Q</t>
  </si>
  <si>
    <t>For Quartiles, we use another formula:</t>
  </si>
  <si>
    <t>PERCENTILE.EXC(TABLE[COLUMN],0.X)</t>
  </si>
  <si>
    <t>If you want to see the unique set of products, we can use the UNIQUE formula</t>
  </si>
  <si>
    <t>UNIQUE(TABLE[COLUMN])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</si>
</sst>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4"/>
      <name val="Consolas"/>
      <family val="3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/>
    <xf numFmtId="0" fontId="7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5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182880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94E18C-42B3-4582-AD37-663EF96A26AD}" name="data" displayName="data" ref="C11:G311" totalsRowShown="0" headerRowDxfId="0">
  <autoFilter ref="C11:G311" xr:uid="{7C94E18C-42B3-4582-AD37-663EF96A26AD}"/>
  <tableColumns count="5">
    <tableColumn id="1" xr3:uid="{CD118CF8-323C-4143-8F65-D90866C9DDE0}" name="Sales Person"/>
    <tableColumn id="2" xr3:uid="{154644DB-1ED5-40EC-88F9-3C9AD8A448F5}" name="Geography"/>
    <tableColumn id="3" xr3:uid="{D8E1C56F-7BE2-486B-8890-8DC812350AE0}" name="Product"/>
    <tableColumn id="4" xr3:uid="{AE1D5402-1C6F-4897-943F-76D2122598C2}" name="Amount" dataDxfId="2"/>
    <tableColumn id="5" xr3:uid="{264D9B51-DF48-436A-804E-FF6EC7AA25D3}" name="Uni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zoomScale="145" zoomScaleNormal="145" workbookViewId="0">
      <selection activeCell="G5" sqref="G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CD31-B810-4134-A3BB-E379713BA058}">
  <dimension ref="A1:R59"/>
  <sheetViews>
    <sheetView tabSelected="1" topLeftCell="A9" workbookViewId="0">
      <selection activeCell="D35" sqref="D35"/>
    </sheetView>
  </sheetViews>
  <sheetFormatPr defaultRowHeight="14.4" x14ac:dyDescent="0.3"/>
  <sheetData>
    <row r="1" spans="1:18" ht="36.6" x14ac:dyDescent="0.7">
      <c r="A1" s="13" t="s">
        <v>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3" spans="1:1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6" spans="1:18" ht="18" x14ac:dyDescent="0.35">
      <c r="D6" s="15" t="s">
        <v>57</v>
      </c>
      <c r="E6" s="2"/>
      <c r="F6" s="2"/>
      <c r="G6" s="2"/>
      <c r="H6" s="2"/>
      <c r="I6" s="2"/>
      <c r="J6" s="2"/>
      <c r="K6" s="2"/>
      <c r="L6" s="2"/>
      <c r="M6" s="2"/>
    </row>
    <row r="9" spans="1:18" x14ac:dyDescent="0.3">
      <c r="D9" t="s">
        <v>61</v>
      </c>
    </row>
    <row r="10" spans="1:18" x14ac:dyDescent="0.3">
      <c r="C10" t="s">
        <v>65</v>
      </c>
    </row>
    <row r="11" spans="1:18" x14ac:dyDescent="0.3">
      <c r="C11" t="s">
        <v>63</v>
      </c>
      <c r="D11" t="s">
        <v>62</v>
      </c>
      <c r="G11" t="s">
        <v>64</v>
      </c>
    </row>
    <row r="12" spans="1:18" x14ac:dyDescent="0.3">
      <c r="C12" t="s">
        <v>66</v>
      </c>
    </row>
    <row r="13" spans="1:18" x14ac:dyDescent="0.3">
      <c r="C13" t="s">
        <v>63</v>
      </c>
      <c r="D13" t="s">
        <v>67</v>
      </c>
      <c r="G13" t="s">
        <v>64</v>
      </c>
    </row>
    <row r="14" spans="1:18" x14ac:dyDescent="0.3">
      <c r="C14" t="s">
        <v>70</v>
      </c>
    </row>
    <row r="15" spans="1:18" x14ac:dyDescent="0.3">
      <c r="C15" s="16" t="s">
        <v>74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8" x14ac:dyDescent="0.3">
      <c r="C16" s="16" t="s">
        <v>75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3:6" x14ac:dyDescent="0.3">
      <c r="C17" t="s">
        <v>63</v>
      </c>
      <c r="D17" t="s">
        <v>76</v>
      </c>
    </row>
    <row r="19" spans="3:6" x14ac:dyDescent="0.3">
      <c r="C19" t="s">
        <v>79</v>
      </c>
    </row>
    <row r="20" spans="3:6" x14ac:dyDescent="0.3">
      <c r="C20" t="s">
        <v>63</v>
      </c>
      <c r="D20" t="s">
        <v>80</v>
      </c>
    </row>
    <row r="22" spans="3:6" x14ac:dyDescent="0.3">
      <c r="C22" t="s">
        <v>68</v>
      </c>
      <c r="D22" t="s">
        <v>69</v>
      </c>
    </row>
    <row r="24" spans="3:6" x14ac:dyDescent="0.3">
      <c r="E24" s="17" t="s">
        <v>59</v>
      </c>
      <c r="F24" s="17" t="s">
        <v>50</v>
      </c>
    </row>
    <row r="25" spans="3:6" x14ac:dyDescent="0.3">
      <c r="D25" s="18" t="s">
        <v>58</v>
      </c>
      <c r="E25">
        <f>AVERAGE(data[Amount])</f>
        <v>4136.2299999999996</v>
      </c>
      <c r="F25">
        <f>AVERAGE(data[Units])</f>
        <v>152.19999999999999</v>
      </c>
    </row>
    <row r="26" spans="3:6" x14ac:dyDescent="0.3">
      <c r="D26" s="18" t="s">
        <v>60</v>
      </c>
      <c r="E26">
        <f>MEDIAN(data[Amount])</f>
        <v>3437</v>
      </c>
      <c r="F26">
        <f>MEDIAN(data[Units])</f>
        <v>124.5</v>
      </c>
    </row>
    <row r="27" spans="3:6" x14ac:dyDescent="0.3">
      <c r="D27" s="18" t="s">
        <v>71</v>
      </c>
      <c r="E27">
        <f>MIN(data[Amount])</f>
        <v>0</v>
      </c>
      <c r="F27">
        <f>MIN(data[Units])</f>
        <v>0</v>
      </c>
    </row>
    <row r="28" spans="3:6" x14ac:dyDescent="0.3">
      <c r="D28" s="18" t="s">
        <v>72</v>
      </c>
      <c r="E28">
        <f>MAX(data[Amount])</f>
        <v>16184</v>
      </c>
      <c r="F28">
        <f>MAX(data[Units])</f>
        <v>525</v>
      </c>
    </row>
    <row r="29" spans="3:6" x14ac:dyDescent="0.3">
      <c r="D29" s="18" t="s">
        <v>73</v>
      </c>
      <c r="E29">
        <f>E28-E27</f>
        <v>16184</v>
      </c>
      <c r="F29">
        <f>F28-F27</f>
        <v>525</v>
      </c>
    </row>
    <row r="30" spans="3:6" x14ac:dyDescent="0.3">
      <c r="D30" s="18" t="s">
        <v>77</v>
      </c>
      <c r="E30">
        <f>_xlfn.PERCENTILE.EXC(data[Amount],0.25)</f>
        <v>1652</v>
      </c>
      <c r="F30">
        <f>_xlfn.PERCENTILE.EXC(data[Units],0.25)</f>
        <v>54</v>
      </c>
    </row>
    <row r="31" spans="3:6" x14ac:dyDescent="0.3">
      <c r="D31" s="18" t="s">
        <v>78</v>
      </c>
      <c r="E31">
        <f>_xlfn.PERCENTILE.EXC(data[Amount],0.75)</f>
        <v>6245.75</v>
      </c>
      <c r="F31">
        <f>_xlfn.PERCENTILE.EXC(data[Units],0.75)</f>
        <v>223.5</v>
      </c>
    </row>
    <row r="33" spans="3:6" x14ac:dyDescent="0.3">
      <c r="C33" t="s">
        <v>81</v>
      </c>
    </row>
    <row r="35" spans="3:6" x14ac:dyDescent="0.3">
      <c r="C35" t="s">
        <v>63</v>
      </c>
      <c r="D35" s="19" t="s">
        <v>82</v>
      </c>
    </row>
    <row r="37" spans="3:6" x14ac:dyDescent="0.3">
      <c r="D37" s="14" t="str" cm="1">
        <f t="array" ref="D37:D58">_xlfn.UNIQUE(data[Product])</f>
        <v>70% Dark Bites</v>
      </c>
      <c r="E37" s="14"/>
      <c r="F37" s="14"/>
    </row>
    <row r="38" spans="3:6" x14ac:dyDescent="0.3">
      <c r="D38" s="14" t="str">
        <v>Choco Coated Almonds</v>
      </c>
      <c r="E38" s="14"/>
      <c r="F38" s="14"/>
    </row>
    <row r="39" spans="3:6" x14ac:dyDescent="0.3">
      <c r="D39" s="14" t="str">
        <v>Almond Choco</v>
      </c>
      <c r="E39" s="14"/>
      <c r="F39" s="14"/>
    </row>
    <row r="40" spans="3:6" x14ac:dyDescent="0.3">
      <c r="D40" s="14" t="str">
        <v>Drinking Coco</v>
      </c>
      <c r="E40" s="14"/>
      <c r="F40" s="14"/>
    </row>
    <row r="41" spans="3:6" x14ac:dyDescent="0.3">
      <c r="D41" s="14" t="str">
        <v>White Choc</v>
      </c>
      <c r="E41" s="14"/>
      <c r="F41" s="14"/>
    </row>
    <row r="42" spans="3:6" x14ac:dyDescent="0.3">
      <c r="D42" s="14" t="str">
        <v>Peanut Butter Cubes</v>
      </c>
      <c r="E42" s="14"/>
      <c r="F42" s="14"/>
    </row>
    <row r="43" spans="3:6" x14ac:dyDescent="0.3">
      <c r="D43" s="14" t="str">
        <v>Smooth Sliky Salty</v>
      </c>
      <c r="E43" s="14"/>
      <c r="F43" s="14"/>
    </row>
    <row r="44" spans="3:6" x14ac:dyDescent="0.3">
      <c r="D44" s="14" t="str">
        <v>After Nines</v>
      </c>
      <c r="E44" s="14"/>
      <c r="F44" s="14"/>
    </row>
    <row r="45" spans="3:6" x14ac:dyDescent="0.3">
      <c r="D45" s="14" t="str">
        <v>50% Dark Bites</v>
      </c>
      <c r="E45" s="14"/>
      <c r="F45" s="14"/>
    </row>
    <row r="46" spans="3:6" x14ac:dyDescent="0.3">
      <c r="D46" s="14" t="str">
        <v>Eclairs</v>
      </c>
      <c r="E46" s="14"/>
      <c r="F46" s="14"/>
    </row>
    <row r="47" spans="3:6" x14ac:dyDescent="0.3">
      <c r="D47" s="14" t="str">
        <v>Mint Chip Choco</v>
      </c>
      <c r="E47" s="14"/>
      <c r="F47" s="14"/>
    </row>
    <row r="48" spans="3:6" x14ac:dyDescent="0.3">
      <c r="D48" s="14" t="str">
        <v>Milk Bars</v>
      </c>
      <c r="E48" s="14"/>
      <c r="F48" s="14"/>
    </row>
    <row r="49" spans="4:6" x14ac:dyDescent="0.3">
      <c r="D49" s="14" t="str">
        <v>Manuka Honey Choco</v>
      </c>
      <c r="E49" s="14"/>
      <c r="F49" s="14"/>
    </row>
    <row r="50" spans="4:6" x14ac:dyDescent="0.3">
      <c r="D50" s="14" t="str">
        <v>Orange Choco</v>
      </c>
      <c r="E50" s="14"/>
      <c r="F50" s="14"/>
    </row>
    <row r="51" spans="4:6" x14ac:dyDescent="0.3">
      <c r="D51" s="14" t="str">
        <v>Fruit &amp; Nut Bars</v>
      </c>
      <c r="E51" s="14"/>
      <c r="F51" s="14"/>
    </row>
    <row r="52" spans="4:6" x14ac:dyDescent="0.3">
      <c r="D52" s="14" t="str">
        <v>99% Dark &amp; Pure</v>
      </c>
      <c r="E52" s="14"/>
      <c r="F52" s="14"/>
    </row>
    <row r="53" spans="4:6" x14ac:dyDescent="0.3">
      <c r="D53" s="14" t="str">
        <v>Raspberry Choco</v>
      </c>
      <c r="E53" s="14"/>
      <c r="F53" s="14"/>
    </row>
    <row r="54" spans="4:6" x14ac:dyDescent="0.3">
      <c r="D54" s="14" t="str">
        <v>85% Dark Bars</v>
      </c>
      <c r="E54" s="14"/>
      <c r="F54" s="14"/>
    </row>
    <row r="55" spans="4:6" x14ac:dyDescent="0.3">
      <c r="D55" s="14" t="str">
        <v>Organic Choco Syrup</v>
      </c>
      <c r="E55" s="14"/>
      <c r="F55" s="14"/>
    </row>
    <row r="56" spans="4:6" x14ac:dyDescent="0.3">
      <c r="D56" s="14" t="str">
        <v>Caramel Stuffed Bars</v>
      </c>
      <c r="E56" s="14"/>
      <c r="F56" s="14"/>
    </row>
    <row r="57" spans="4:6" x14ac:dyDescent="0.3">
      <c r="D57" s="14" t="str">
        <v>Spicy Special Slims</v>
      </c>
      <c r="E57" s="14"/>
      <c r="F57" s="14"/>
    </row>
    <row r="58" spans="4:6" x14ac:dyDescent="0.3">
      <c r="D58" s="14" t="str">
        <v>Baker's Choco Chips</v>
      </c>
      <c r="E58" s="14"/>
      <c r="F58" s="14"/>
    </row>
    <row r="59" spans="4:6" x14ac:dyDescent="0.3">
      <c r="D59" s="14"/>
      <c r="E59" s="14"/>
      <c r="F59" s="14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quick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Abhisek Nayak</cp:lastModifiedBy>
  <dcterms:created xsi:type="dcterms:W3CDTF">2021-03-14T20:21:32Z</dcterms:created>
  <dcterms:modified xsi:type="dcterms:W3CDTF">2024-12-16T09:31:09Z</dcterms:modified>
</cp:coreProperties>
</file>