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6380" windowHeight="8190" tabRatio="573"/>
  </bookViews>
  <sheets>
    <sheet name="Intro &amp; copyright" sheetId="1" r:id="rId1"/>
    <sheet name="Mandatory ISMS requirements" sheetId="2" r:id="rId2"/>
    <sheet name="Annex A controls" sheetId="3" r:id="rId3"/>
    <sheet name="Metrics" sheetId="5" r:id="rId4"/>
  </sheets>
  <definedNames>
    <definedName name="__xlnm._FilterDatabase" localSheetId="2">'Annex A controls'!$A$2:$E$165</definedName>
    <definedName name="__xlnm._FilterDatabase_1">'Annex A controls'!$A$2:$E$165</definedName>
    <definedName name="__xlnm.Print_Titles" localSheetId="2">'Annex A controls'!$A$2:$IQ$2</definedName>
    <definedName name="Applicability">Metrics!$B$14:$B$16</definedName>
    <definedName name="CMM">#REF!</definedName>
    <definedName name="ControlTotal">'Annex A controls'!$D$166</definedName>
    <definedName name="Excel_BuiltIn_Print_Area" localSheetId="1">'Mandatory ISMS requirements'!$B$1:$E$58</definedName>
    <definedName name="Excel_BuiltIn_Print_Titles" localSheetId="2">'Annex A controls'!$A$2:$IQ$2</definedName>
    <definedName name="_xlnm.Print_Area" localSheetId="2">'Annex A controls'!$B$1:$E$166</definedName>
    <definedName name="_xlnm.Print_Area" localSheetId="1">'Mandatory ISMS requirements'!$B$1:$E$59</definedName>
    <definedName name="_xlnm.Print_Area" localSheetId="3">Metrics!$B$2:$O$36</definedName>
    <definedName name="_xlnm.Print_Titles" localSheetId="2">'Annex A controls'!$1:$2</definedName>
    <definedName name="_xlnm.Print_Titles" localSheetId="1">'Mandatory ISMS requirements'!$1:$2</definedName>
  </definedNames>
  <calcPr calcId="145621" iterateDelta="1E-4"/>
</workbook>
</file>

<file path=xl/calcChain.xml><?xml version="1.0" encoding="utf-8"?>
<calcChain xmlns="http://schemas.openxmlformats.org/spreadsheetml/2006/main">
  <c r="D166" i="3" l="1"/>
  <c r="E9" i="5" s="1"/>
  <c r="D59" i="2"/>
  <c r="D10" i="5" s="1"/>
  <c r="D4" i="5" l="1"/>
  <c r="D6" i="5"/>
  <c r="D5" i="5"/>
  <c r="D7" i="5"/>
  <c r="D3" i="5"/>
  <c r="D8" i="5"/>
  <c r="D9" i="5"/>
  <c r="E4" i="5"/>
  <c r="E6" i="5"/>
  <c r="E10" i="5"/>
  <c r="E3" i="5"/>
  <c r="E5" i="5"/>
  <c r="E7" i="5"/>
  <c r="E8" i="5"/>
  <c r="A62" i="2"/>
  <c r="A63" i="2"/>
  <c r="A64" i="2"/>
  <c r="A65" i="2"/>
  <c r="A66" i="2"/>
  <c r="A67" i="2"/>
  <c r="A68" i="2"/>
  <c r="A69" i="2"/>
  <c r="E11" i="5" l="1"/>
  <c r="A70" i="2"/>
  <c r="D11" i="5" l="1"/>
</calcChain>
</file>

<file path=xl/comments1.xml><?xml version="1.0" encoding="utf-8"?>
<comments xmlns="http://schemas.openxmlformats.org/spreadsheetml/2006/main">
  <authors>
    <author>Gary@isect.com</author>
  </authors>
  <commentList>
    <comment ref="C2" authorId="0">
      <text>
        <r>
          <rPr>
            <b/>
            <sz val="9"/>
            <color indexed="81"/>
            <rFont val="Tahoma"/>
            <family val="2"/>
          </rPr>
          <t xml:space="preserve">Gary@isect.com: </t>
        </r>
        <r>
          <rPr>
            <sz val="9"/>
            <color indexed="81"/>
            <rFont val="Tahoma"/>
            <family val="2"/>
          </rPr>
          <t xml:space="preserve">The wording here paraphrases the standard: refer to the standard for the official wording and additional explanations
</t>
        </r>
      </text>
    </comment>
    <comment ref="D2" authorId="0">
      <text>
        <r>
          <rPr>
            <b/>
            <sz val="9"/>
            <color indexed="81"/>
            <rFont val="Tahoma"/>
            <family val="2"/>
          </rPr>
          <t xml:space="preserve">Gary@isect.com: </t>
        </r>
        <r>
          <rPr>
            <sz val="9"/>
            <color indexed="81"/>
            <rFont val="Tahoma"/>
            <family val="2"/>
          </rPr>
          <t>Use this column to record your progress towards implementing the ISMS.  See the metrics sheet for explanations of the levels</t>
        </r>
      </text>
    </comment>
    <comment ref="E2" authorId="0">
      <text>
        <r>
          <rPr>
            <b/>
            <sz val="9"/>
            <color indexed="81"/>
            <rFont val="Tahoma"/>
            <family val="2"/>
          </rPr>
          <t>Gary@isect.com:</t>
        </r>
        <r>
          <rPr>
            <sz val="9"/>
            <color indexed="81"/>
            <rFont val="Tahoma"/>
            <family val="2"/>
          </rPr>
          <t xml:space="preserve">
Keep notes on the process, including references to any documentation that the auditors will probably want to check</t>
        </r>
      </text>
    </comment>
  </commentList>
</comments>
</file>

<file path=xl/comments2.xml><?xml version="1.0" encoding="utf-8"?>
<comments xmlns="http://schemas.openxmlformats.org/spreadsheetml/2006/main">
  <authors>
    <author/>
  </authors>
  <commentList>
    <comment ref="D2" authorId="0">
      <text>
        <r>
          <rPr>
            <b/>
            <sz val="14"/>
            <color indexed="8"/>
            <rFont val="Tahoma"/>
            <family val="2"/>
          </rPr>
          <t>Select from drop down box</t>
        </r>
      </text>
    </comment>
  </commentList>
</comments>
</file>

<file path=xl/sharedStrings.xml><?xml version="1.0" encoding="utf-8"?>
<sst xmlns="http://schemas.openxmlformats.org/spreadsheetml/2006/main" count="583" uniqueCount="437">
  <si>
    <t>Introduction</t>
  </si>
  <si>
    <t>Instructions</t>
  </si>
  <si>
    <t>History and acknowledgements</t>
  </si>
  <si>
    <t>Copyright</t>
  </si>
  <si>
    <t>www.ISO27001security.com</t>
  </si>
  <si>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</si>
  <si>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</si>
  <si>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</si>
  <si>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</si>
  <si>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</si>
  <si>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</si>
  <si>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</si>
  <si>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</si>
  <si>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</si>
  <si>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</si>
  <si>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</si>
  <si>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</si>
  <si>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</si>
  <si>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</si>
  <si>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</si>
  <si>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</si>
  <si>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</si>
  <si>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</si>
  <si>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</si>
  <si>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</si>
  <si>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</si>
  <si>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</si>
  <si>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</si>
  <si>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</si>
  <si>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</si>
  <si>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</si>
  <si>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</si>
  <si>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</si>
  <si>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</si>
  <si>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</si>
  <si>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</si>
  <si>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</si>
  <si>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</si>
  <si>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</si>
  <si>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</si>
  <si>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</si>
  <si>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t>Please visit ISO27001security.com for further advice and guidance on the ISO27k standards, including the ISO27k Forum and many other useful documents and templates in the ISO27k Toolkit:</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</si>
  <si>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</si>
  <si>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</si>
  <si>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</si>
  <si>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</si>
  <si>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</si>
  <si>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</si>
  <si>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</si>
  <si>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</si>
  <si>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</si>
  <si>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</si>
  <si>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</si>
  <si>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</si>
  <si>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</si>
  <si>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</si>
  <si>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the </t>
    </r>
    <r>
      <rPr>
        <b/>
        <sz val="10"/>
        <rFont val="Calibri"/>
        <family val="2"/>
        <scheme val="minor"/>
      </rPr>
      <t>information security policy</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</si>
  <si>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</si>
  <si>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</si>
  <si>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</si>
  <si>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</si>
  <si>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</si>
  <si>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</si>
  <si>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</si>
  <si>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</si>
  <si>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</si>
  <si>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</si>
  <si>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</si>
  <si>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</si>
  <si>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</si>
  <si>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</si>
  <si>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</si>
  <si>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r>
      <t xml:space="preserve">Determine their information security-relevant </t>
    </r>
    <r>
      <rPr>
        <b/>
        <sz val="10"/>
        <rFont val="Calibri"/>
        <family val="2"/>
        <scheme val="minor"/>
      </rPr>
      <t>requirements</t>
    </r>
    <r>
      <rPr>
        <sz val="10"/>
        <rFont val="Calibri"/>
        <family val="2"/>
        <scheme val="minor"/>
      </rPr>
      <t xml:space="preserve"> and obligations</t>
    </r>
  </si>
  <si>
    <r>
      <t xml:space="preserve">Continually </t>
    </r>
    <r>
      <rPr>
        <b/>
        <sz val="10"/>
        <rFont val="Calibri"/>
        <family val="2"/>
        <scheme val="minor"/>
      </rPr>
      <t xml:space="preserve">improve </t>
    </r>
    <r>
      <rPr>
        <sz val="10"/>
        <rFont val="Calibri"/>
        <family val="2"/>
        <scheme val="minor"/>
      </rPr>
      <t>the ISMS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</si>
  <si>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</si>
  <si>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</si>
  <si>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</si>
  <si>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</si>
  <si>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Identify, fix and take action to prevent recurrence of </t>
    </r>
    <r>
      <rPr>
        <b/>
        <sz val="10"/>
        <rFont val="Calibri"/>
        <family val="2"/>
        <scheme val="minor"/>
      </rPr>
      <t>nonconformities</t>
    </r>
    <r>
      <rPr>
        <sz val="10"/>
        <rFont val="Calibri"/>
        <family val="2"/>
        <scheme val="minor"/>
      </rPr>
      <t>, documenting the actions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</si>
  <si>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</si>
  <si>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</si>
  <si>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</si>
  <si>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</si>
  <si>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</si>
  <si>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</si>
  <si>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</si>
  <si>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</si>
  <si>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</si>
  <si>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</si>
  <si>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</si>
  <si>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</si>
  <si>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</si>
  <si>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</si>
  <si>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</si>
  <si>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</si>
  <si>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</si>
  <si>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</si>
  <si>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</si>
  <si>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</si>
  <si>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</si>
  <si>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</si>
  <si>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</si>
  <si>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</si>
  <si>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</si>
  <si>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</si>
  <si>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</si>
  <si>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</si>
  <si>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</si>
  <si>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</si>
  <si>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</si>
  <si>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</si>
  <si>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</si>
  <si>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</si>
  <si>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</si>
  <si>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</si>
  <si>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</si>
  <si>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</si>
  <si>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</si>
  <si>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</si>
  <si>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</si>
  <si>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</si>
  <si>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</si>
  <si>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</si>
  <si>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</si>
  <si>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</si>
  <si>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</si>
  <si>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</si>
  <si>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</si>
  <si>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</si>
  <si>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</si>
  <si>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</si>
  <si>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</si>
  <si>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</si>
  <si>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</si>
  <si>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</si>
  <si>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</si>
  <si>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</si>
  <si>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</si>
  <si>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</si>
  <si>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</si>
  <si>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</si>
  <si>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</si>
  <si>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</si>
  <si>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</si>
  <si>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</si>
  <si>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</si>
  <si>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</si>
  <si>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</si>
  <si>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</si>
  <si>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</si>
  <si>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</si>
  <si>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</si>
  <si>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</si>
  <si>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</si>
  <si>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</si>
  <si>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</si>
  <si>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</si>
  <si>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</si>
  <si>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</si>
  <si>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</si>
  <si>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</si>
  <si>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</si>
  <si>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</si>
  <si>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</si>
  <si>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</si>
  <si>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</si>
  <si>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</si>
  <si>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</si>
  <si>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</si>
  <si>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</si>
  <si>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</si>
  <si>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</si>
  <si>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</si>
  <si>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</si>
  <si>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</si>
  <si>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</si>
  <si>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</si>
  <si>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</si>
  <si>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</si>
  <si>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</si>
  <si>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</si>
  <si>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</si>
  <si>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</si>
  <si>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</si>
  <si>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</si>
  <si>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</si>
  <si>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</si>
  <si>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</si>
  <si>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</si>
  <si>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</si>
  <si>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</si>
  <si>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</si>
  <si>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</si>
  <si>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</si>
  <si>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</si>
  <si>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</si>
  <si>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</si>
  <si>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</si>
  <si>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</si>
  <si>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</si>
  <si>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</si>
  <si>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</si>
  <si>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</si>
  <si>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</si>
  <si>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</si>
  <si>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</si>
  <si>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</si>
  <si>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</si>
  <si>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</si>
  <si>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</si>
  <si>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</si>
  <si>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</si>
  <si>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</si>
  <si>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</si>
  <si>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</si>
  <si>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</si>
  <si>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</si>
  <si>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</si>
  <si>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</si>
  <si>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</si>
  <si>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</si>
  <si>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</si>
  <si>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</si>
  <si>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</si>
  <si>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</si>
  <si>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</si>
  <si>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</si>
  <si>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</si>
  <si>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</si>
  <si>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</si>
  <si>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</si>
  <si>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</si>
  <si>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</si>
  <si>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</si>
  <si>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</si>
  <si>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</si>
  <si>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</si>
  <si>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</si>
  <si>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</si>
  <si>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</si>
  <si>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</si>
  <si>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</si>
  <si>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</si>
  <si>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</si>
  <si>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</si>
  <si>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</si>
  <si>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</si>
  <si>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</si>
  <si>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</si>
  <si>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</si>
  <si>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</si>
  <si>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</si>
  <si>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</si>
  <si>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</si>
  <si>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</si>
  <si>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</si>
  <si>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</si>
  <si>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</si>
  <si>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</si>
  <si>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</si>
  <si>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</si>
  <si>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</si>
  <si>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</si>
  <si>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</si>
  <si>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</si>
  <si>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</si>
  <si>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</si>
  <si>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</si>
  <si>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</si>
  <si>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</si>
  <si>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</si>
  <si>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</si>
  <si>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</si>
  <si>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</si>
  <si>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Status of ISO/IEC 27001 implementation</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</si>
  <si>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</si>
  <si>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</si>
  <si>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</si>
  <si>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</si>
  <si>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</si>
  <si>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</si>
  <si>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</si>
  <si>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</si>
  <si>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</si>
  <si>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</si>
  <si>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</si>
  <si>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</si>
  <si>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</si>
  <si>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</si>
  <si>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</si>
  <si>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</si>
  <si>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</si>
  <si>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</si>
  <si>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</si>
  <si>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</si>
  <si>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</si>
  <si>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</si>
  <si>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</si>
  <si>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</si>
  <si>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</si>
  <si>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</si>
  <si>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</si>
  <si>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</si>
  <si>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</si>
  <si>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</si>
  <si>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</si>
  <si>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</si>
  <si>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</si>
  <si>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</si>
  <si>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</si>
  <si>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</si>
  <si>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</si>
  <si>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</si>
  <si>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</si>
  <si>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</si>
  <si>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</si>
  <si>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</si>
  <si>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</si>
  <si>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</si>
  <si>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</si>
  <si>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</si>
  <si>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</si>
  <si>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</si>
  <si>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</si>
  <si>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</si>
  <si>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</si>
  <si>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</si>
  <si>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</si>
  <si>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</si>
  <si>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</si>
  <si>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</si>
  <si>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</si>
  <si>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</si>
  <si>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</si>
  <si>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</si>
  <si>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</si>
  <si>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</si>
  <si>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</si>
  <si>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</si>
  <si>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</si>
  <si>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</si>
  <si>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</si>
  <si>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</si>
  <si>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</si>
  <si>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Statement of Applicability and status of information security controls</t>
  </si>
  <si>
    <t>Logging and monitoring</t>
  </si>
  <si>
    <t>Event logging</t>
  </si>
  <si>
    <t>Protection of log information</t>
  </si>
  <si>
    <t>Administrator and operator logs</t>
  </si>
  <si>
    <t>Clock synchronisation</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</si>
  <si>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</si>
  <si>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</si>
  <si>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</si>
  <si>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</si>
  <si>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</si>
  <si>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</si>
  <si>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</si>
  <si>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</si>
  <si>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</si>
  <si>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</si>
  <si>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</si>
  <si>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</si>
  <si>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</si>
  <si>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</si>
  <si>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</si>
  <si>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</si>
  <si>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</si>
  <si>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</si>
  <si>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</si>
  <si>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</si>
  <si>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</si>
  <si>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</si>
  <si>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</si>
  <si>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</si>
  <si>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</si>
  <si>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</si>
  <si>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</si>
  <si>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</si>
  <si>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</si>
  <si>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</si>
  <si>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</si>
  <si>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</si>
  <si>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</si>
  <si>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</si>
  <si>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</si>
  <si>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</si>
  <si>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</si>
  <si>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</si>
  <si>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</si>
  <si>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</si>
  <si>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</si>
  <si>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</si>
  <si>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</si>
  <si>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</si>
  <si>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</si>
  <si>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</si>
  <si>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</si>
  <si>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</si>
  <si>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</si>
  <si>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</si>
  <si>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</si>
  <si>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</si>
  <si>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</si>
  <si>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</si>
  <si>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</si>
  <si>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</si>
  <si>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</si>
  <si>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</si>
  <si>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</si>
  <si>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</si>
  <si>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</si>
  <si>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</si>
  <si>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</si>
  <si>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</si>
  <si>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</si>
  <si>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</si>
  <si>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</si>
  <si>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</si>
  <si>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</si>
  <si>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Proportion of ISMS requirements</t>
  </si>
  <si>
    <t>Proportion of information security controls</t>
  </si>
  <si>
    <t>Number of controls</t>
  </si>
  <si>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</si>
  <si>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</si>
  <si>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</si>
  <si>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</si>
  <si>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BCM is Business Continuity Management</t>
  </si>
  <si>
    <t>ISO/IEC 27001:2013 ISMS Status, 
Statement of Applicability (SoA) and
Controls Status (gap analysis) workbook</t>
  </si>
  <si>
    <t xml:space="preserve">This spreadsheet is used to record and track the status of your organization as you implement the mandatory and discretionary elements of ISO/IEC 27001.   </t>
  </si>
  <si>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</si>
  <si>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Termination and change of employment</t>
  </si>
  <si>
    <t>A14.2.3</t>
  </si>
  <si>
    <t>A14.2.9</t>
  </si>
  <si>
    <t>A9.4.3</t>
  </si>
  <si>
    <t>A11.1.4</t>
  </si>
  <si>
    <t>A12.4.1</t>
  </si>
  <si>
    <t>A12.7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</si>
</sst>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amily val="2"/>
    </font>
    <font>
      <u/>
      <sz val="10"/>
      <color indexed="12"/>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4">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s>
  <cellStyleXfs count="7">
    <xf numFmtId="0" fontId="0" fillId="0" borderId="0"/>
    <xf numFmtId="0" fontId="1" fillId="0" borderId="0"/>
    <xf numFmtId="0" fontId="4" fillId="2" borderId="0" applyNumberFormat="0" applyBorder="0" applyAlignment="0" applyProtection="0"/>
    <xf numFmtId="0" fontId="4" fillId="0" borderId="0"/>
    <xf numFmtId="0" fontId="2" fillId="3" borderId="0" applyNumberFormat="0" applyBorder="0" applyProtection="0">
      <alignment horizontal="center" vertical="center"/>
    </xf>
    <xf numFmtId="0" fontId="2" fillId="4" borderId="0">
      <alignment horizontal="center" vertical="center"/>
    </xf>
    <xf numFmtId="0" fontId="29" fillId="0" borderId="0">
      <alignment horizontal="center" vertical="center" shrinkToFit="1"/>
    </xf>
  </cellStyleXfs>
  <cellXfs count="103">
    <xf numFmtId="0" fontId="0" fillId="0" borderId="0" xfId="0"/>
    <xf numFmtId="0" fontId="7" fillId="0" borderId="3" xfId="3" applyFont="1" applyBorder="1" applyAlignment="1">
      <alignment horizontal="center" vertical="top"/>
    </xf>
    <xf numFmtId="0" fontId="7" fillId="0" borderId="0" xfId="3" applyFont="1" applyAlignment="1">
      <alignment wrapText="1"/>
    </xf>
    <xf numFmtId="0" fontId="7" fillId="0" borderId="0" xfId="3" applyNumberFormat="1" applyFont="1" applyAlignment="1">
      <alignment wrapText="1"/>
    </xf>
    <xf numFmtId="0" fontId="10" fillId="0" borderId="0" xfId="3" applyNumberFormat="1" applyFont="1" applyAlignment="1">
      <alignment wrapText="1"/>
    </xf>
    <xf numFmtId="0" fontId="7" fillId="0" borderId="0" xfId="3" applyFont="1" applyAlignment="1">
      <alignment horizontal="center" wrapText="1"/>
    </xf>
    <xf numFmtId="0" fontId="7" fillId="0" borderId="0" xfId="3" applyFont="1" applyBorder="1" applyAlignment="1">
      <alignment wrapText="1"/>
    </xf>
    <xf numFmtId="0" fontId="12" fillId="0" borderId="0" xfId="1" applyNumberFormat="1" applyFont="1" applyFill="1" applyBorder="1" applyAlignment="1" applyProtection="1">
      <alignment horizontal="center" wrapText="1"/>
    </xf>
    <xf numFmtId="0" fontId="13" fillId="0" borderId="0" xfId="3" applyFont="1" applyAlignment="1">
      <alignment horizontal="center" vertical="center" wrapText="1"/>
    </xf>
    <xf numFmtId="0" fontId="6" fillId="0" borderId="0" xfId="3" applyFont="1" applyBorder="1" applyAlignment="1">
      <alignment wrapText="1"/>
    </xf>
    <xf numFmtId="0" fontId="6" fillId="0" borderId="0" xfId="3" applyFont="1" applyAlignment="1">
      <alignment wrapText="1"/>
    </xf>
    <xf numFmtId="0" fontId="16" fillId="0" borderId="0" xfId="3" applyFont="1" applyAlignment="1">
      <alignment vertical="center"/>
    </xf>
    <xf numFmtId="0" fontId="5" fillId="0" borderId="0" xfId="3" applyFont="1" applyAlignment="1">
      <alignment horizontal="center" vertical="center"/>
    </xf>
    <xf numFmtId="0" fontId="7" fillId="0" borderId="0" xfId="3" applyFont="1" applyAlignment="1">
      <alignment horizontal="center" vertical="center"/>
    </xf>
    <xf numFmtId="0" fontId="10" fillId="0" borderId="1" xfId="3" applyFont="1" applyFill="1" applyBorder="1" applyAlignment="1">
      <alignment horizontal="center" vertical="center" wrapText="1"/>
    </xf>
    <xf numFmtId="0" fontId="7" fillId="0" borderId="0" xfId="0" applyFont="1" applyAlignment="1">
      <alignment vertical="center"/>
    </xf>
    <xf numFmtId="0" fontId="5" fillId="0" borderId="0" xfId="3" applyFont="1" applyAlignment="1">
      <alignment vertical="center"/>
    </xf>
    <xf numFmtId="0" fontId="11" fillId="0" borderId="0" xfId="3" applyFont="1" applyAlignment="1">
      <alignment horizontal="center" vertical="center" wrapText="1"/>
    </xf>
    <xf numFmtId="0" fontId="7" fillId="0" borderId="0" xfId="3" applyFont="1" applyAlignment="1">
      <alignment vertical="center"/>
    </xf>
    <xf numFmtId="0" fontId="19" fillId="0" borderId="0" xfId="3" applyFont="1" applyAlignment="1">
      <alignment horizontal="center" vertical="center" wrapText="1"/>
    </xf>
    <xf numFmtId="0" fontId="20" fillId="5" borderId="1" xfId="3" applyFont="1" applyFill="1" applyBorder="1" applyAlignment="1" applyProtection="1">
      <alignment wrapText="1"/>
      <protection locked="0"/>
    </xf>
    <xf numFmtId="0" fontId="21" fillId="0" borderId="0" xfId="3" applyFont="1" applyAlignment="1" applyProtection="1">
      <alignment wrapText="1"/>
      <protection locked="0"/>
    </xf>
    <xf numFmtId="0" fontId="20" fillId="5" borderId="1" xfId="3" applyFont="1" applyFill="1" applyBorder="1" applyAlignment="1" applyProtection="1">
      <alignment horizontal="left" wrapText="1"/>
      <protection locked="0"/>
    </xf>
    <xf numFmtId="0" fontId="22" fillId="0" borderId="0" xfId="0" applyFont="1" applyAlignment="1" applyProtection="1">
      <alignment wrapText="1"/>
      <protection locked="0"/>
    </xf>
    <xf numFmtId="0" fontId="22" fillId="0" borderId="0" xfId="3" applyFont="1" applyAlignment="1" applyProtection="1">
      <alignment wrapText="1"/>
      <protection locked="0"/>
    </xf>
    <xf numFmtId="0" fontId="5" fillId="0" borderId="0" xfId="3" applyFont="1" applyAlignment="1" applyProtection="1">
      <alignment horizontal="center" wrapText="1"/>
      <protection locked="0"/>
    </xf>
    <xf numFmtId="0" fontId="7" fillId="0" borderId="0" xfId="3" applyFont="1" applyAlignment="1" applyProtection="1">
      <alignment wrapText="1"/>
      <protection locked="0"/>
    </xf>
    <xf numFmtId="0" fontId="8" fillId="0" borderId="0" xfId="4" applyNumberFormat="1" applyFont="1" applyFill="1" applyBorder="1" applyProtection="1">
      <alignment horizontal="center" vertical="center"/>
      <protection locked="0"/>
    </xf>
    <xf numFmtId="0" fontId="7" fillId="0" borderId="0" xfId="3" applyFont="1" applyFill="1" applyAlignment="1" applyProtection="1">
      <alignment wrapText="1"/>
      <protection locked="0"/>
    </xf>
    <xf numFmtId="0" fontId="7" fillId="0" borderId="2" xfId="3" applyFont="1" applyBorder="1" applyAlignment="1" applyProtection="1">
      <alignment wrapText="1"/>
      <protection locked="0"/>
    </xf>
    <xf numFmtId="0" fontId="5" fillId="0" borderId="0" xfId="3" applyFont="1" applyBorder="1" applyAlignment="1">
      <alignment horizontal="center" wrapText="1"/>
    </xf>
    <xf numFmtId="9" fontId="10" fillId="0" borderId="0" xfId="3" applyNumberFormat="1" applyFont="1" applyBorder="1" applyAlignment="1">
      <alignment horizontal="center" vertical="top" wrapText="1"/>
    </xf>
    <xf numFmtId="0" fontId="10" fillId="0" borderId="4" xfId="3" applyFont="1" applyBorder="1" applyAlignment="1">
      <alignment horizontal="center" vertical="top"/>
    </xf>
    <xf numFmtId="0" fontId="5" fillId="0" borderId="5" xfId="3" applyFont="1" applyBorder="1" applyAlignment="1" applyProtection="1">
      <alignment horizontal="center" wrapText="1"/>
      <protection locked="0"/>
    </xf>
    <xf numFmtId="0" fontId="7" fillId="0" borderId="5" xfId="3" applyFont="1" applyBorder="1" applyAlignment="1" applyProtection="1">
      <alignment wrapText="1"/>
      <protection locked="0"/>
    </xf>
    <xf numFmtId="0" fontId="7" fillId="0" borderId="0" xfId="3" applyFont="1" applyBorder="1" applyAlignment="1" applyProtection="1">
      <alignment wrapText="1"/>
      <protection locked="0"/>
    </xf>
    <xf numFmtId="0" fontId="7" fillId="0" borderId="0" xfId="0" applyFont="1"/>
    <xf numFmtId="0" fontId="7" fillId="0" borderId="0" xfId="3" applyFont="1" applyAlignment="1" applyProtection="1">
      <alignment vertical="center" wrapText="1"/>
      <protection locked="0"/>
    </xf>
    <xf numFmtId="0" fontId="7" fillId="0" borderId="1" xfId="3" applyFont="1" applyBorder="1" applyAlignment="1" applyProtection="1">
      <alignment horizontal="right" vertical="center" wrapText="1"/>
      <protection locked="0"/>
    </xf>
    <xf numFmtId="0" fontId="5" fillId="0" borderId="0" xfId="3" applyFont="1" applyFill="1" applyAlignment="1" applyProtection="1">
      <alignment wrapText="1"/>
      <protection locked="0"/>
    </xf>
    <xf numFmtId="0" fontId="5" fillId="0" borderId="0" xfId="0" applyFont="1" applyFill="1" applyAlignment="1" applyProtection="1">
      <alignment wrapText="1"/>
      <protection locked="0"/>
    </xf>
    <xf numFmtId="0" fontId="16" fillId="0" borderId="0" xfId="3" applyFont="1" applyAlignment="1" applyProtection="1">
      <alignment vertical="center" wrapText="1"/>
      <protection locked="0"/>
    </xf>
    <xf numFmtId="0" fontId="18" fillId="0" borderId="1" xfId="3" applyFont="1" applyBorder="1" applyAlignment="1">
      <alignment horizontal="center" vertical="center" wrapText="1"/>
    </xf>
    <xf numFmtId="0" fontId="33" fillId="0" borderId="0" xfId="4" applyNumberFormat="1" applyFont="1" applyFill="1" applyBorder="1" applyProtection="1">
      <alignment horizontal="center" vertical="center"/>
      <protection locked="0"/>
    </xf>
    <xf numFmtId="9" fontId="9" fillId="0" borderId="6" xfId="3" applyNumberFormat="1" applyFont="1" applyBorder="1" applyAlignment="1">
      <alignment horizontal="center" vertical="center" wrapText="1"/>
    </xf>
    <xf numFmtId="0" fontId="15" fillId="0" borderId="0" xfId="0" applyFont="1"/>
    <xf numFmtId="0" fontId="7" fillId="0" borderId="0" xfId="0" applyFont="1" applyAlignment="1">
      <alignment horizontal="center" vertical="center"/>
    </xf>
    <xf numFmtId="0" fontId="7" fillId="0" borderId="0" xfId="0" applyFont="1" applyAlignment="1">
      <alignment horizontal="right" vertical="center"/>
    </xf>
    <xf numFmtId="9" fontId="7" fillId="0" borderId="0" xfId="0" applyNumberFormat="1" applyFont="1" applyAlignment="1">
      <alignment horizontal="center" vertical="center"/>
    </xf>
    <xf numFmtId="0" fontId="23" fillId="8" borderId="1" xfId="3" applyFont="1" applyFill="1" applyBorder="1" applyAlignment="1" applyProtection="1">
      <alignment horizontal="center" wrapText="1"/>
      <protection locked="0"/>
    </xf>
    <xf numFmtId="0" fontId="23" fillId="8" borderId="1" xfId="3" applyFont="1" applyFill="1" applyBorder="1" applyAlignment="1" applyProtection="1">
      <alignment horizontal="left" wrapText="1"/>
      <protection locked="0"/>
    </xf>
    <xf numFmtId="0" fontId="5" fillId="0" borderId="1" xfId="3" applyFont="1" applyBorder="1" applyAlignment="1">
      <alignment horizontal="center" vertical="center" shrinkToFit="1"/>
    </xf>
    <xf numFmtId="0" fontId="23" fillId="8" borderId="1" xfId="3" applyFont="1" applyFill="1" applyBorder="1" applyAlignment="1" applyProtection="1">
      <alignment horizontal="left" shrinkToFit="1"/>
      <protection locked="0"/>
    </xf>
    <xf numFmtId="0" fontId="20" fillId="5" borderId="1" xfId="3" applyFont="1" applyFill="1" applyBorder="1" applyAlignment="1" applyProtection="1">
      <alignment horizontal="center" shrinkToFit="1"/>
      <protection locked="0"/>
    </xf>
    <xf numFmtId="0" fontId="30" fillId="0" borderId="0" xfId="0" applyFont="1" applyAlignment="1">
      <alignment horizontal="center" vertical="center"/>
    </xf>
    <xf numFmtId="0" fontId="32" fillId="6" borderId="8" xfId="3" applyFont="1" applyFill="1" applyBorder="1" applyAlignment="1" applyProtection="1">
      <alignment horizontal="center" wrapText="1"/>
      <protection locked="0"/>
    </xf>
    <xf numFmtId="0" fontId="25" fillId="6" borderId="9" xfId="3" applyFont="1" applyFill="1" applyBorder="1" applyAlignment="1" applyProtection="1">
      <alignment horizontal="center" wrapText="1"/>
      <protection locked="0"/>
    </xf>
    <xf numFmtId="0" fontId="25" fillId="6" borderId="10" xfId="3" applyFont="1" applyFill="1" applyBorder="1" applyAlignment="1" applyProtection="1">
      <alignment horizontal="center" wrapText="1"/>
      <protection locked="0"/>
    </xf>
    <xf numFmtId="0" fontId="20" fillId="5" borderId="11" xfId="3" applyFont="1" applyFill="1" applyBorder="1" applyAlignment="1" applyProtection="1">
      <alignment horizontal="center" wrapText="1"/>
      <protection locked="0"/>
    </xf>
    <xf numFmtId="0" fontId="20" fillId="5" borderId="12" xfId="3" applyFont="1" applyFill="1" applyBorder="1" applyAlignment="1" applyProtection="1">
      <alignment wrapText="1"/>
      <protection locked="0"/>
    </xf>
    <xf numFmtId="0" fontId="23" fillId="8" borderId="11" xfId="3" applyFont="1" applyFill="1" applyBorder="1" applyAlignment="1" applyProtection="1">
      <alignment horizontal="center" wrapText="1"/>
      <protection locked="0"/>
    </xf>
    <xf numFmtId="0" fontId="23" fillId="8" borderId="12" xfId="3" applyFont="1" applyFill="1" applyBorder="1" applyAlignment="1" applyProtection="1">
      <alignment horizontal="left" wrapText="1"/>
      <protection locked="0"/>
    </xf>
    <xf numFmtId="0" fontId="7" fillId="0" borderId="11" xfId="3" applyFont="1" applyBorder="1" applyAlignment="1" applyProtection="1">
      <alignment horizontal="center" vertical="center" wrapText="1"/>
      <protection locked="0"/>
    </xf>
    <xf numFmtId="0" fontId="7" fillId="0" borderId="12" xfId="3" applyFont="1" applyBorder="1" applyAlignment="1" applyProtection="1">
      <alignment vertical="center" wrapText="1"/>
      <protection locked="0"/>
    </xf>
    <xf numFmtId="0" fontId="20" fillId="5" borderId="12" xfId="3" applyFont="1" applyFill="1" applyBorder="1" applyAlignment="1" applyProtection="1">
      <alignment horizontal="center" wrapText="1"/>
      <protection locked="0"/>
    </xf>
    <xf numFmtId="0" fontId="7" fillId="0" borderId="11" xfId="3" applyNumberFormat="1" applyFont="1" applyBorder="1" applyAlignment="1" applyProtection="1">
      <alignment horizontal="center" vertical="center" wrapText="1"/>
      <protection locked="0"/>
    </xf>
    <xf numFmtId="0" fontId="20" fillId="5" borderId="11" xfId="3" applyNumberFormat="1" applyFont="1" applyFill="1" applyBorder="1" applyAlignment="1" applyProtection="1">
      <alignment horizontal="center" wrapText="1"/>
      <protection locked="0"/>
    </xf>
    <xf numFmtId="0" fontId="7" fillId="0" borderId="13" xfId="3" applyNumberFormat="1" applyFont="1" applyBorder="1" applyAlignment="1" applyProtection="1">
      <alignment horizontal="center" vertical="center" wrapText="1"/>
      <protection locked="0"/>
    </xf>
    <xf numFmtId="0" fontId="7" fillId="0" borderId="14" xfId="3" applyFont="1" applyBorder="1" applyAlignment="1" applyProtection="1">
      <alignment horizontal="right" vertical="center" wrapText="1"/>
      <protection locked="0"/>
    </xf>
    <xf numFmtId="0" fontId="5" fillId="0" borderId="14" xfId="3" applyFont="1" applyBorder="1" applyAlignment="1">
      <alignment horizontal="center" vertical="center" shrinkToFit="1"/>
    </xf>
    <xf numFmtId="0" fontId="7" fillId="0" borderId="15" xfId="3" applyFont="1" applyBorder="1" applyAlignment="1" applyProtection="1">
      <alignment vertical="center" wrapText="1"/>
      <protection locked="0"/>
    </xf>
    <xf numFmtId="0" fontId="34" fillId="0" borderId="0" xfId="3" applyFont="1" applyAlignment="1" applyProtection="1">
      <alignment wrapText="1"/>
      <protection locked="0"/>
    </xf>
    <xf numFmtId="0" fontId="10" fillId="0" borderId="0" xfId="3" applyFont="1" applyFill="1" applyBorder="1" applyAlignment="1">
      <alignment horizontal="center" vertical="center" wrapText="1"/>
    </xf>
    <xf numFmtId="0" fontId="24" fillId="6" borderId="8" xfId="3" applyFont="1" applyFill="1" applyBorder="1" applyAlignment="1" applyProtection="1">
      <alignment horizontal="center" wrapText="1"/>
      <protection locked="0"/>
    </xf>
    <xf numFmtId="0" fontId="13" fillId="0" borderId="1" xfId="3" applyFont="1" applyBorder="1" applyAlignment="1">
      <alignment horizontal="center" vertical="center"/>
    </xf>
    <xf numFmtId="0" fontId="7" fillId="0" borderId="13" xfId="3" applyFont="1" applyBorder="1" applyAlignment="1" applyProtection="1">
      <alignment horizontal="center" vertical="center" wrapText="1"/>
      <protection locked="0"/>
    </xf>
    <xf numFmtId="0" fontId="25" fillId="6" borderId="9" xfId="3" applyFont="1" applyFill="1" applyBorder="1" applyAlignment="1" applyProtection="1">
      <alignment horizontal="center" shrinkToFit="1"/>
      <protection locked="0"/>
    </xf>
    <xf numFmtId="0" fontId="20" fillId="5" borderId="1" xfId="3" applyFont="1" applyFill="1" applyBorder="1" applyAlignment="1" applyProtection="1">
      <alignment shrinkToFit="1"/>
      <protection locked="0"/>
    </xf>
    <xf numFmtId="0" fontId="23" fillId="8" borderId="1" xfId="3" applyFont="1" applyFill="1" applyBorder="1" applyAlignment="1" applyProtection="1">
      <alignment horizontal="center" shrinkToFit="1"/>
      <protection locked="0"/>
    </xf>
    <xf numFmtId="0" fontId="7" fillId="0" borderId="1" xfId="3" applyFont="1" applyBorder="1" applyAlignment="1" applyProtection="1">
      <alignment horizontal="right" vertical="center" shrinkToFit="1"/>
      <protection locked="0"/>
    </xf>
    <xf numFmtId="0" fontId="7" fillId="0" borderId="14" xfId="3" applyFont="1" applyBorder="1" applyAlignment="1" applyProtection="1">
      <alignment horizontal="right" vertical="center" shrinkToFit="1"/>
      <protection locked="0"/>
    </xf>
    <xf numFmtId="0" fontId="17" fillId="0" borderId="0" xfId="3" applyFont="1" applyBorder="1" applyAlignment="1">
      <alignment horizontal="center" vertical="center" shrinkToFit="1"/>
    </xf>
    <xf numFmtId="0" fontId="5" fillId="0" borderId="0" xfId="3" applyFont="1" applyAlignment="1">
      <alignment horizontal="center" vertical="center" shrinkToFit="1"/>
    </xf>
    <xf numFmtId="0" fontId="7" fillId="0" borderId="0" xfId="3" applyFont="1" applyAlignment="1">
      <alignment horizontal="center" vertical="center" shrinkToFit="1"/>
    </xf>
    <xf numFmtId="9" fontId="9" fillId="0" borderId="12" xfId="3" applyNumberFormat="1" applyFont="1" applyBorder="1" applyAlignment="1">
      <alignment horizontal="center" vertical="center" wrapText="1"/>
    </xf>
    <xf numFmtId="0" fontId="18" fillId="0" borderId="14" xfId="3" applyFont="1" applyBorder="1" applyAlignment="1">
      <alignment horizontal="center" vertical="center" wrapText="1"/>
    </xf>
    <xf numFmtId="9" fontId="9" fillId="0" borderId="19" xfId="3" applyNumberFormat="1" applyFont="1" applyBorder="1" applyAlignment="1">
      <alignment horizontal="center" vertical="center" wrapText="1"/>
    </xf>
    <xf numFmtId="9" fontId="9" fillId="0" borderId="15" xfId="3" applyNumberFormat="1" applyFont="1" applyBorder="1" applyAlignment="1">
      <alignment horizontal="center" vertical="center" wrapText="1"/>
    </xf>
    <xf numFmtId="0" fontId="36" fillId="5" borderId="12" xfId="3" applyFont="1" applyFill="1" applyBorder="1" applyAlignment="1" applyProtection="1">
      <alignment wrapText="1"/>
      <protection locked="0"/>
    </xf>
    <xf numFmtId="0" fontId="32" fillId="7" borderId="20" xfId="3" applyFont="1" applyFill="1" applyBorder="1" applyAlignment="1">
      <alignment horizontal="center" wrapText="1"/>
    </xf>
    <xf numFmtId="0" fontId="32" fillId="7" borderId="21" xfId="3" applyFont="1" applyFill="1" applyBorder="1" applyAlignment="1">
      <alignment horizontal="center" wrapText="1"/>
    </xf>
    <xf numFmtId="0" fontId="26" fillId="7" borderId="21" xfId="3" applyFont="1" applyFill="1" applyBorder="1" applyAlignment="1">
      <alignment horizontal="center" wrapText="1" shrinkToFit="1"/>
    </xf>
    <xf numFmtId="0" fontId="35" fillId="7" borderId="22" xfId="3" applyFont="1" applyFill="1" applyBorder="1" applyAlignment="1">
      <alignment horizontal="center" wrapText="1" shrinkToFit="1"/>
    </xf>
    <xf numFmtId="0" fontId="21" fillId="0" borderId="8" xfId="3" applyFont="1" applyBorder="1" applyAlignment="1">
      <alignment horizontal="center" vertical="center" shrinkToFit="1"/>
    </xf>
    <xf numFmtId="0" fontId="18" fillId="0" borderId="9" xfId="3" applyFont="1" applyBorder="1" applyAlignment="1">
      <alignment horizontal="center" vertical="center" wrapText="1"/>
    </xf>
    <xf numFmtId="9" fontId="9" fillId="0" borderId="23" xfId="3" applyNumberFormat="1" applyFont="1" applyBorder="1" applyAlignment="1">
      <alignment horizontal="center" vertical="center" wrapText="1"/>
    </xf>
    <xf numFmtId="9" fontId="9" fillId="0" borderId="10" xfId="3" applyNumberFormat="1" applyFont="1" applyBorder="1" applyAlignment="1">
      <alignment horizontal="center" vertical="center" wrapText="1"/>
    </xf>
    <xf numFmtId="0" fontId="21" fillId="0" borderId="11" xfId="3" applyFont="1" applyBorder="1" applyAlignment="1">
      <alignment horizontal="center" vertical="center" shrinkToFit="1"/>
    </xf>
    <xf numFmtId="0" fontId="9" fillId="0" borderId="13" xfId="3" applyFont="1" applyBorder="1" applyAlignment="1">
      <alignment horizontal="center" vertical="center" shrinkToFit="1"/>
    </xf>
    <xf numFmtId="0" fontId="13" fillId="0" borderId="7" xfId="3" applyFont="1" applyBorder="1" applyAlignment="1" applyProtection="1">
      <alignment horizontal="center" vertical="center" wrapText="1"/>
      <protection locked="0"/>
    </xf>
    <xf numFmtId="0" fontId="13" fillId="0" borderId="16" xfId="3" applyFont="1" applyBorder="1" applyAlignment="1">
      <alignment horizontal="center" vertical="center"/>
    </xf>
    <xf numFmtId="0" fontId="13" fillId="0" borderId="17" xfId="3" applyFont="1" applyBorder="1" applyAlignment="1">
      <alignment horizontal="center" vertical="center"/>
    </xf>
    <xf numFmtId="0" fontId="13" fillId="0" borderId="18" xfId="3" applyFont="1" applyBorder="1" applyAlignment="1">
      <alignment horizontal="center" vertical="center"/>
    </xf>
  </cellXfs>
  <cellStyles count="7">
    <cellStyle name="_state_yes" xfId="2"/>
    <cellStyle name="ConditionalStyle_0" xfId="5"/>
    <cellStyle name="ConditionalStyle_2" xfId="4"/>
    <cellStyle name="Excel Built-in Normal" xfId="3"/>
    <cellStyle name="Hyperlink" xfId="1" builtinId="8"/>
    <cellStyle name="Normal" xfId="0" builtinId="0"/>
    <cellStyle name="Status" xfId="6"/>
  </cellStyles>
  <dxfs count="68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0.7407407407407407</c:v>
                </c:pt>
                <c:pt idx="1">
                  <c:v>7.407407407407407E-2</c:v>
                </c:pt>
                <c:pt idx="2">
                  <c:v>3.7037037037037035E-2</c:v>
                </c:pt>
                <c:pt idx="3">
                  <c:v>7.407407407407407E-2</c:v>
                </c:pt>
                <c:pt idx="4">
                  <c:v>3.7037037037037035E-2</c:v>
                </c:pt>
                <c:pt idx="5">
                  <c:v>0</c:v>
                </c:pt>
                <c:pt idx="6">
                  <c:v>0</c:v>
                </c:pt>
                <c:pt idx="7">
                  <c:v>3.7037037037037035E-2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0.92982456140350878</c:v>
                </c:pt>
                <c:pt idx="1">
                  <c:v>8.771929824561403E-3</c:v>
                </c:pt>
                <c:pt idx="2">
                  <c:v>8.771929824561403E-3</c:v>
                </c:pt>
                <c:pt idx="3">
                  <c:v>8.771929824561403E-3</c:v>
                </c:pt>
                <c:pt idx="4">
                  <c:v>8.771929824561403E-3</c:v>
                </c:pt>
                <c:pt idx="5">
                  <c:v>8.771929824561403E-3</c:v>
                </c:pt>
                <c:pt idx="6">
                  <c:v>1.7543859649122806E-2</c:v>
                </c:pt>
                <c:pt idx="7">
                  <c:v>8.771929824561403E-3</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0"/>
  <sheetViews>
    <sheetView tabSelected="1" zoomScaleNormal="100" workbookViewId="0">
      <selection activeCell="B18" sqref="B18"/>
    </sheetView>
  </sheetViews>
  <sheetFormatPr defaultRowHeight="12.75" x14ac:dyDescent="0.2"/>
  <cols>
    <col min="1" max="1" width="2.140625" style="2" customWidth="1"/>
    <col min="2" max="2" width="172.7109375" style="2" customWidth="1"/>
    <col min="3" max="16384" width="9.140625" style="2"/>
  </cols>
  <sheetData>
    <row r="1" spans="2:2" s="5" customFormat="1" ht="102.75" customHeight="1" x14ac:dyDescent="0.2">
      <c r="B1" s="8" t="s">
        <v>427</v>
      </c>
    </row>
    <row r="2" spans="2:2" s="6" customFormat="1" ht="28.5" customHeight="1" x14ac:dyDescent="0.3">
      <c r="B2" s="9" t="s">
        <v>0</v>
      </c>
    </row>
    <row r="3" spans="2:2" ht="12.75" customHeight="1" x14ac:dyDescent="0.2">
      <c r="B3" s="2" t="s">
        <v>428</v>
      </c>
    </row>
    <row r="4" spans="2:2" ht="43.5" customHeight="1" x14ac:dyDescent="0.2">
      <c r="B4" s="2" t="s">
        <v>42</v>
      </c>
    </row>
    <row r="5" spans="2:2" ht="28.5" customHeight="1" x14ac:dyDescent="0.2">
      <c r="B5" s="2" t="s">
        <v>429</v>
      </c>
    </row>
    <row r="6" spans="2:2" s="6" customFormat="1" ht="28.5" customHeight="1" x14ac:dyDescent="0.3">
      <c r="B6" s="9" t="s">
        <v>1</v>
      </c>
    </row>
    <row r="7" spans="2:2" ht="30" customHeight="1" x14ac:dyDescent="0.2">
      <c r="B7" s="2" t="s">
        <v>424</v>
      </c>
    </row>
    <row r="8" spans="2:2" ht="39" customHeight="1" x14ac:dyDescent="0.2">
      <c r="B8" s="2" t="s">
        <v>423</v>
      </c>
    </row>
    <row r="9" spans="2:2" ht="17.25" customHeight="1" x14ac:dyDescent="0.2">
      <c r="B9" s="2" t="s">
        <v>422</v>
      </c>
    </row>
    <row r="10" spans="2:2" ht="40.5" customHeight="1" x14ac:dyDescent="0.2">
      <c r="B10" s="2" t="s">
        <v>425</v>
      </c>
    </row>
    <row r="11" spans="2:2" ht="28.5" customHeight="1" x14ac:dyDescent="0.3">
      <c r="B11" s="10" t="s">
        <v>2</v>
      </c>
    </row>
    <row r="12" spans="2:2" ht="14.25" customHeight="1" x14ac:dyDescent="0.2">
      <c r="B12" s="3" t="s">
        <v>70</v>
      </c>
    </row>
    <row r="13" spans="2:2" ht="13.5" customHeight="1" x14ac:dyDescent="0.2">
      <c r="B13" s="3" t="s">
        <v>71</v>
      </c>
    </row>
    <row r="14" spans="2:2" ht="28.5" customHeight="1" x14ac:dyDescent="0.3">
      <c r="B14" s="10" t="s">
        <v>3</v>
      </c>
    </row>
    <row r="15" spans="2:2" ht="39.75" customHeight="1" x14ac:dyDescent="0.2">
      <c r="B15" s="3" t="s">
        <v>43</v>
      </c>
    </row>
    <row r="16" spans="2:2" ht="25.5" x14ac:dyDescent="0.2">
      <c r="B16" s="4" t="s">
        <v>44</v>
      </c>
    </row>
    <row r="17" spans="2:2" ht="14.25" customHeight="1" x14ac:dyDescent="0.2">
      <c r="B17" s="2" t="s">
        <v>41</v>
      </c>
    </row>
    <row r="18" spans="2:2" ht="27.75" customHeight="1" x14ac:dyDescent="0.3">
      <c r="B18" s="7" t="s">
        <v>4</v>
      </c>
    </row>
    <row r="19" spans="2:2" x14ac:dyDescent="0.2">
      <c r="B19" s="3"/>
    </row>
    <row r="20" spans="2:2" x14ac:dyDescent="0.2">
      <c r="B20" s="3"/>
    </row>
  </sheetData>
  <sheetProtection selectLockedCells="1" selectUnlockedCells="1"/>
  <hyperlinks>
    <hyperlink ref="B18" r:id="rId1"/>
  </hyperlinks>
  <pageMargins left="0.75" right="0.75" top="1" bottom="1" header="0.51180555555555551" footer="0.51180555555555551"/>
  <pageSetup paperSize="9" firstPageNumber="0"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72"/>
  <sheetViews>
    <sheetView zoomScale="106" zoomScaleNormal="106" workbookViewId="0">
      <pane ySplit="2" topLeftCell="A3" activePane="bottomLeft" state="frozen"/>
      <selection pane="bottomLeft" activeCell="E59" sqref="B1:E59"/>
    </sheetView>
  </sheetViews>
  <sheetFormatPr defaultColWidth="8.7109375" defaultRowHeight="18.2" customHeight="1" x14ac:dyDescent="0.25"/>
  <cols>
    <col min="1" max="1" width="1.140625" style="26" customWidth="1"/>
    <col min="2" max="2" width="10.28515625" style="25" customWidth="1"/>
    <col min="3" max="3" width="75.7109375" style="26" customWidth="1"/>
    <col min="4" max="4" width="12.28515625" style="26" customWidth="1"/>
    <col min="5" max="5" width="65.7109375" style="26" customWidth="1"/>
    <col min="6" max="16384" width="8.7109375" style="26"/>
  </cols>
  <sheetData>
    <row r="1" spans="2:32" s="41" customFormat="1" ht="45.75" customHeight="1" thickBot="1" x14ac:dyDescent="0.25">
      <c r="B1" s="99" t="s">
        <v>274</v>
      </c>
      <c r="C1" s="99"/>
      <c r="D1" s="99"/>
      <c r="E1" s="99"/>
    </row>
    <row r="2" spans="2:32" s="25" customFormat="1" ht="21.75" customHeight="1" x14ac:dyDescent="0.35">
      <c r="B2" s="55" t="s">
        <v>88</v>
      </c>
      <c r="C2" s="56" t="s">
        <v>89</v>
      </c>
      <c r="D2" s="56" t="s">
        <v>5</v>
      </c>
      <c r="E2" s="57" t="s">
        <v>39</v>
      </c>
    </row>
    <row r="3" spans="2:32" s="21" customFormat="1" ht="39.6" customHeight="1" x14ac:dyDescent="0.35">
      <c r="B3" s="58">
        <v>4</v>
      </c>
      <c r="C3" s="20" t="s">
        <v>48</v>
      </c>
      <c r="D3" s="20"/>
      <c r="E3" s="59"/>
    </row>
    <row r="4" spans="2:32" s="39" customFormat="1" ht="22.5" customHeight="1" x14ac:dyDescent="0.25">
      <c r="B4" s="60">
        <v>4.0999999999999996</v>
      </c>
      <c r="C4" s="49" t="s">
        <v>47</v>
      </c>
      <c r="D4" s="50"/>
      <c r="E4" s="61"/>
      <c r="F4" s="40"/>
      <c r="G4" s="40"/>
      <c r="H4" s="40"/>
      <c r="I4" s="40"/>
      <c r="J4" s="40"/>
      <c r="K4" s="40"/>
      <c r="L4" s="40"/>
      <c r="M4" s="40"/>
      <c r="N4" s="40"/>
      <c r="O4" s="40"/>
      <c r="P4" s="40"/>
      <c r="Q4" s="40"/>
      <c r="R4" s="40"/>
      <c r="S4" s="40"/>
      <c r="T4" s="40"/>
      <c r="U4" s="40"/>
      <c r="V4" s="40"/>
      <c r="W4" s="40"/>
      <c r="X4" s="40"/>
      <c r="Y4" s="40"/>
      <c r="Z4" s="40"/>
      <c r="AA4" s="40"/>
      <c r="AB4" s="40"/>
      <c r="AC4" s="40"/>
      <c r="AD4" s="40"/>
      <c r="AE4" s="40"/>
      <c r="AF4" s="40"/>
    </row>
    <row r="5" spans="2:32" s="37" customFormat="1" ht="22.5" customHeight="1" x14ac:dyDescent="0.2">
      <c r="B5" s="62">
        <v>4.0999999999999996</v>
      </c>
      <c r="C5" s="38" t="s">
        <v>60</v>
      </c>
      <c r="D5" s="51" t="s">
        <v>93</v>
      </c>
      <c r="E5" s="63"/>
    </row>
    <row r="6" spans="2:32" s="39" customFormat="1" ht="22.5" customHeight="1" x14ac:dyDescent="0.25">
      <c r="B6" s="60">
        <v>4.2</v>
      </c>
      <c r="C6" s="49" t="s">
        <v>46</v>
      </c>
      <c r="D6" s="52"/>
      <c r="E6" s="61"/>
      <c r="F6" s="40"/>
      <c r="G6" s="40"/>
      <c r="H6" s="40"/>
      <c r="I6" s="40"/>
      <c r="J6" s="40"/>
      <c r="K6" s="40"/>
      <c r="L6" s="40"/>
      <c r="M6" s="40"/>
      <c r="N6" s="40"/>
      <c r="O6" s="40"/>
      <c r="P6" s="40"/>
      <c r="Q6" s="40"/>
      <c r="R6" s="40"/>
      <c r="S6" s="40"/>
      <c r="T6" s="40"/>
      <c r="U6" s="40"/>
      <c r="V6" s="40"/>
      <c r="W6" s="40"/>
      <c r="X6" s="40"/>
      <c r="Y6" s="40"/>
      <c r="Z6" s="40"/>
      <c r="AA6" s="40"/>
      <c r="AB6" s="40"/>
      <c r="AC6" s="40"/>
      <c r="AD6" s="40"/>
      <c r="AE6" s="40"/>
      <c r="AF6" s="40"/>
    </row>
    <row r="7" spans="2:32" s="37" customFormat="1" ht="22.5" customHeight="1" x14ac:dyDescent="0.2">
      <c r="B7" s="62" t="s">
        <v>6</v>
      </c>
      <c r="C7" s="38" t="s">
        <v>97</v>
      </c>
      <c r="D7" s="51" t="s">
        <v>33</v>
      </c>
      <c r="E7" s="63"/>
    </row>
    <row r="8" spans="2:32" s="37" customFormat="1" ht="22.5" customHeight="1" x14ac:dyDescent="0.2">
      <c r="B8" s="62" t="s">
        <v>7</v>
      </c>
      <c r="C8" s="38" t="s">
        <v>72</v>
      </c>
      <c r="D8" s="51" t="s">
        <v>32</v>
      </c>
      <c r="E8" s="63"/>
    </row>
    <row r="9" spans="2:32" s="39" customFormat="1" ht="22.5" customHeight="1" x14ac:dyDescent="0.25">
      <c r="B9" s="60">
        <v>4.3</v>
      </c>
      <c r="C9" s="49" t="s">
        <v>49</v>
      </c>
      <c r="D9" s="52"/>
      <c r="E9" s="61"/>
      <c r="F9" s="40"/>
      <c r="G9" s="40"/>
      <c r="H9" s="40"/>
      <c r="I9" s="40"/>
      <c r="J9" s="40"/>
      <c r="K9" s="40"/>
      <c r="L9" s="40"/>
      <c r="M9" s="40"/>
      <c r="N9" s="40"/>
      <c r="O9" s="40"/>
      <c r="P9" s="40"/>
      <c r="Q9" s="40"/>
      <c r="R9" s="40"/>
      <c r="S9" s="40"/>
      <c r="T9" s="40"/>
      <c r="U9" s="40"/>
      <c r="V9" s="40"/>
      <c r="W9" s="40"/>
      <c r="X9" s="40"/>
      <c r="Y9" s="40"/>
      <c r="Z9" s="40"/>
      <c r="AA9" s="40"/>
      <c r="AB9" s="40"/>
      <c r="AC9" s="40"/>
      <c r="AD9" s="40"/>
      <c r="AE9" s="40"/>
      <c r="AF9" s="40"/>
    </row>
    <row r="10" spans="2:32" s="37" customFormat="1" ht="22.5" customHeight="1" x14ac:dyDescent="0.2">
      <c r="B10" s="62">
        <v>4.3</v>
      </c>
      <c r="C10" s="38" t="s">
        <v>61</v>
      </c>
      <c r="D10" s="51" t="s">
        <v>33</v>
      </c>
      <c r="E10" s="63"/>
    </row>
    <row r="11" spans="2:32" s="39" customFormat="1" ht="22.5" customHeight="1" x14ac:dyDescent="0.25">
      <c r="B11" s="60">
        <v>4.4000000000000004</v>
      </c>
      <c r="C11" s="49" t="s">
        <v>50</v>
      </c>
      <c r="D11" s="52"/>
      <c r="E11" s="61"/>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row>
    <row r="12" spans="2:32" s="37" customFormat="1" ht="22.5" customHeight="1" x14ac:dyDescent="0.2">
      <c r="B12" s="62">
        <v>4.4000000000000004</v>
      </c>
      <c r="C12" s="38" t="s">
        <v>80</v>
      </c>
      <c r="D12" s="51" t="s">
        <v>38</v>
      </c>
      <c r="E12" s="63"/>
    </row>
    <row r="13" spans="2:32" s="21" customFormat="1" ht="39.6" customHeight="1" x14ac:dyDescent="0.35">
      <c r="B13" s="58">
        <v>5</v>
      </c>
      <c r="C13" s="22" t="s">
        <v>8</v>
      </c>
      <c r="D13" s="53"/>
      <c r="E13" s="64"/>
    </row>
    <row r="14" spans="2:32" s="39" customFormat="1" ht="22.5" customHeight="1" x14ac:dyDescent="0.25">
      <c r="B14" s="60">
        <v>5.0999999999999996</v>
      </c>
      <c r="C14" s="49" t="s">
        <v>51</v>
      </c>
      <c r="D14" s="52"/>
      <c r="E14" s="61"/>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row>
    <row r="15" spans="2:32" s="37" customFormat="1" ht="22.5" customHeight="1" x14ac:dyDescent="0.2">
      <c r="B15" s="62">
        <v>5.0999999999999996</v>
      </c>
      <c r="C15" s="38" t="s">
        <v>79</v>
      </c>
      <c r="D15" s="51" t="s">
        <v>34</v>
      </c>
      <c r="E15" s="63"/>
    </row>
    <row r="16" spans="2:32" s="39" customFormat="1" ht="22.5" customHeight="1" x14ac:dyDescent="0.25">
      <c r="B16" s="60">
        <v>5.2</v>
      </c>
      <c r="C16" s="49" t="s">
        <v>9</v>
      </c>
      <c r="D16" s="52"/>
      <c r="E16" s="61"/>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row>
    <row r="17" spans="2:32" s="37" customFormat="1" ht="22.5" customHeight="1" x14ac:dyDescent="0.2">
      <c r="B17" s="65">
        <v>5.2</v>
      </c>
      <c r="C17" s="38" t="s">
        <v>56</v>
      </c>
      <c r="D17" s="51" t="s">
        <v>38</v>
      </c>
      <c r="E17" s="63"/>
    </row>
    <row r="18" spans="2:32" s="39" customFormat="1" ht="22.5" customHeight="1" x14ac:dyDescent="0.25">
      <c r="B18" s="60">
        <v>5.3</v>
      </c>
      <c r="C18" s="49" t="s">
        <v>53</v>
      </c>
      <c r="D18" s="52"/>
      <c r="E18" s="61"/>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row>
    <row r="19" spans="2:32" s="37" customFormat="1" ht="22.5" customHeight="1" x14ac:dyDescent="0.2">
      <c r="B19" s="62">
        <v>5.3</v>
      </c>
      <c r="C19" s="38" t="s">
        <v>55</v>
      </c>
      <c r="D19" s="51" t="s">
        <v>40</v>
      </c>
      <c r="E19" s="63"/>
    </row>
    <row r="20" spans="2:32" s="21" customFormat="1" ht="39.6" customHeight="1" x14ac:dyDescent="0.35">
      <c r="B20" s="58">
        <v>6</v>
      </c>
      <c r="C20" s="22" t="s">
        <v>10</v>
      </c>
      <c r="D20" s="53"/>
      <c r="E20" s="64"/>
    </row>
    <row r="21" spans="2:32" s="39" customFormat="1" ht="22.5" customHeight="1" x14ac:dyDescent="0.25">
      <c r="B21" s="60">
        <v>6.1</v>
      </c>
      <c r="C21" s="49" t="s">
        <v>52</v>
      </c>
      <c r="D21" s="52"/>
      <c r="E21" s="61"/>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row>
    <row r="22" spans="2:32" s="37" customFormat="1" ht="22.5" customHeight="1" collapsed="1" x14ac:dyDescent="0.2">
      <c r="B22" s="62" t="s">
        <v>11</v>
      </c>
      <c r="C22" s="38" t="s">
        <v>54</v>
      </c>
      <c r="D22" s="51" t="s">
        <v>93</v>
      </c>
      <c r="E22" s="63"/>
    </row>
    <row r="23" spans="2:32" s="37" customFormat="1" ht="22.5" customHeight="1" collapsed="1" x14ac:dyDescent="0.2">
      <c r="B23" s="62" t="s">
        <v>12</v>
      </c>
      <c r="C23" s="38" t="s">
        <v>45</v>
      </c>
      <c r="D23" s="51" t="s">
        <v>93</v>
      </c>
      <c r="E23" s="63"/>
    </row>
    <row r="24" spans="2:32" s="37" customFormat="1" ht="22.5" customHeight="1" collapsed="1" x14ac:dyDescent="0.2">
      <c r="B24" s="62" t="s">
        <v>14</v>
      </c>
      <c r="C24" s="38" t="s">
        <v>57</v>
      </c>
      <c r="D24" s="51" t="s">
        <v>93</v>
      </c>
      <c r="E24" s="63"/>
    </row>
    <row r="25" spans="2:32" s="39" customFormat="1" ht="22.5" customHeight="1" x14ac:dyDescent="0.25">
      <c r="B25" s="60">
        <v>6.2</v>
      </c>
      <c r="C25" s="49" t="s">
        <v>58</v>
      </c>
      <c r="D25" s="52"/>
      <c r="E25" s="61"/>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row>
    <row r="26" spans="2:32" s="37" customFormat="1" ht="22.5" customHeight="1" collapsed="1" x14ac:dyDescent="0.2">
      <c r="B26" s="62">
        <v>6.2</v>
      </c>
      <c r="C26" s="38" t="s">
        <v>59</v>
      </c>
      <c r="D26" s="51" t="s">
        <v>93</v>
      </c>
      <c r="E26" s="63"/>
    </row>
    <row r="27" spans="2:32" s="24" customFormat="1" ht="39.6" customHeight="1" x14ac:dyDescent="0.35">
      <c r="B27" s="66">
        <v>7</v>
      </c>
      <c r="C27" s="22" t="s">
        <v>16</v>
      </c>
      <c r="D27" s="53"/>
      <c r="E27" s="64"/>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spans="2:32" s="39" customFormat="1" ht="22.5" customHeight="1" x14ac:dyDescent="0.25">
      <c r="B28" s="60">
        <v>7.1</v>
      </c>
      <c r="C28" s="49" t="s">
        <v>17</v>
      </c>
      <c r="D28" s="52"/>
      <c r="E28" s="61"/>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row>
    <row r="29" spans="2:32" s="37" customFormat="1" ht="22.5" customHeight="1" collapsed="1" x14ac:dyDescent="0.2">
      <c r="B29" s="65">
        <v>7.1</v>
      </c>
      <c r="C29" s="38" t="s">
        <v>64</v>
      </c>
      <c r="D29" s="51" t="s">
        <v>93</v>
      </c>
      <c r="E29" s="63"/>
    </row>
    <row r="30" spans="2:32" s="39" customFormat="1" ht="22.5" customHeight="1" x14ac:dyDescent="0.25">
      <c r="B30" s="60">
        <v>7.2</v>
      </c>
      <c r="C30" s="49" t="s">
        <v>18</v>
      </c>
      <c r="D30" s="52"/>
      <c r="E30" s="61"/>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row>
    <row r="31" spans="2:32" s="37" customFormat="1" ht="22.5" customHeight="1" collapsed="1" x14ac:dyDescent="0.2">
      <c r="B31" s="65">
        <v>7.2</v>
      </c>
      <c r="C31" s="38" t="s">
        <v>63</v>
      </c>
      <c r="D31" s="51" t="s">
        <v>93</v>
      </c>
      <c r="E31" s="63"/>
    </row>
    <row r="32" spans="2:32" s="39" customFormat="1" ht="22.5" customHeight="1" x14ac:dyDescent="0.25">
      <c r="B32" s="60">
        <v>7.3</v>
      </c>
      <c r="C32" s="49" t="s">
        <v>19</v>
      </c>
      <c r="D32" s="52"/>
      <c r="E32" s="61"/>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row>
    <row r="33" spans="2:32" s="37" customFormat="1" ht="22.5" customHeight="1" collapsed="1" x14ac:dyDescent="0.2">
      <c r="B33" s="65">
        <v>7.3</v>
      </c>
      <c r="C33" s="38" t="s">
        <v>69</v>
      </c>
      <c r="D33" s="51" t="s">
        <v>93</v>
      </c>
      <c r="E33" s="63"/>
    </row>
    <row r="34" spans="2:32" s="39" customFormat="1" ht="22.5" customHeight="1" x14ac:dyDescent="0.25">
      <c r="B34" s="60">
        <v>7.4</v>
      </c>
      <c r="C34" s="49" t="s">
        <v>20</v>
      </c>
      <c r="D34" s="52"/>
      <c r="E34" s="61"/>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row>
    <row r="35" spans="2:32" s="37" customFormat="1" ht="22.5" customHeight="1" collapsed="1" x14ac:dyDescent="0.2">
      <c r="B35" s="65">
        <v>7.4</v>
      </c>
      <c r="C35" s="38" t="s">
        <v>62</v>
      </c>
      <c r="D35" s="51" t="s">
        <v>93</v>
      </c>
      <c r="E35" s="63"/>
    </row>
    <row r="36" spans="2:32" s="39" customFormat="1" ht="22.5" customHeight="1" x14ac:dyDescent="0.25">
      <c r="B36" s="60">
        <v>7.5</v>
      </c>
      <c r="C36" s="49" t="s">
        <v>21</v>
      </c>
      <c r="D36" s="52"/>
      <c r="E36" s="61"/>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row>
    <row r="37" spans="2:32" s="37" customFormat="1" ht="22.5" customHeight="1" collapsed="1" x14ac:dyDescent="0.2">
      <c r="B37" s="65" t="s">
        <v>65</v>
      </c>
      <c r="C37" s="38" t="s">
        <v>68</v>
      </c>
      <c r="D37" s="51" t="s">
        <v>93</v>
      </c>
      <c r="E37" s="63"/>
    </row>
    <row r="38" spans="2:32" s="37" customFormat="1" ht="22.5" customHeight="1" collapsed="1" x14ac:dyDescent="0.2">
      <c r="B38" s="65" t="s">
        <v>66</v>
      </c>
      <c r="C38" s="38" t="s">
        <v>81</v>
      </c>
      <c r="D38" s="51" t="s">
        <v>93</v>
      </c>
      <c r="E38" s="63"/>
    </row>
    <row r="39" spans="2:32" s="37" customFormat="1" ht="22.5" customHeight="1" collapsed="1" x14ac:dyDescent="0.2">
      <c r="B39" s="65" t="s">
        <v>67</v>
      </c>
      <c r="C39" s="38" t="s">
        <v>82</v>
      </c>
      <c r="D39" s="51" t="s">
        <v>93</v>
      </c>
      <c r="E39" s="63"/>
    </row>
    <row r="40" spans="2:32" s="24" customFormat="1" ht="39.6" customHeight="1" x14ac:dyDescent="0.35">
      <c r="B40" s="66">
        <v>8</v>
      </c>
      <c r="C40" s="22" t="s">
        <v>22</v>
      </c>
      <c r="D40" s="53"/>
      <c r="E40" s="64"/>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spans="2:32" s="39" customFormat="1" ht="22.5" customHeight="1" x14ac:dyDescent="0.25">
      <c r="B41" s="60">
        <v>8.1</v>
      </c>
      <c r="C41" s="49" t="s">
        <v>23</v>
      </c>
      <c r="D41" s="52"/>
      <c r="E41" s="61"/>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row>
    <row r="42" spans="2:32" s="37" customFormat="1" ht="22.5" customHeight="1" collapsed="1" x14ac:dyDescent="0.2">
      <c r="B42" s="65">
        <v>8.1</v>
      </c>
      <c r="C42" s="38" t="s">
        <v>96</v>
      </c>
      <c r="D42" s="51" t="s">
        <v>93</v>
      </c>
      <c r="E42" s="63"/>
    </row>
    <row r="43" spans="2:32" s="39" customFormat="1" ht="22.5" customHeight="1" x14ac:dyDescent="0.25">
      <c r="B43" s="60">
        <v>8.1999999999999993</v>
      </c>
      <c r="C43" s="49" t="s">
        <v>13</v>
      </c>
      <c r="D43" s="52"/>
      <c r="E43" s="61"/>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row>
    <row r="44" spans="2:32" s="37" customFormat="1" ht="22.5" customHeight="1" collapsed="1" x14ac:dyDescent="0.2">
      <c r="B44" s="65">
        <v>8.1999999999999993</v>
      </c>
      <c r="C44" s="38" t="s">
        <v>95</v>
      </c>
      <c r="D44" s="51" t="s">
        <v>93</v>
      </c>
      <c r="E44" s="63"/>
    </row>
    <row r="45" spans="2:32" s="39" customFormat="1" ht="22.5" customHeight="1" x14ac:dyDescent="0.25">
      <c r="B45" s="60">
        <v>8.3000000000000007</v>
      </c>
      <c r="C45" s="49" t="s">
        <v>15</v>
      </c>
      <c r="D45" s="52"/>
      <c r="E45" s="61"/>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row>
    <row r="46" spans="2:32" s="37" customFormat="1" ht="22.5" customHeight="1" collapsed="1" x14ac:dyDescent="0.2">
      <c r="B46" s="65">
        <v>8.3000000000000007</v>
      </c>
      <c r="C46" s="38" t="s">
        <v>74</v>
      </c>
      <c r="D46" s="51" t="s">
        <v>93</v>
      </c>
      <c r="E46" s="63"/>
    </row>
    <row r="47" spans="2:32" s="24" customFormat="1" ht="39.6" customHeight="1" x14ac:dyDescent="0.35">
      <c r="B47" s="66">
        <v>9</v>
      </c>
      <c r="C47" s="22" t="s">
        <v>24</v>
      </c>
      <c r="D47" s="53"/>
      <c r="E47" s="64"/>
    </row>
    <row r="48" spans="2:32" s="39" customFormat="1" ht="22.5" customHeight="1" x14ac:dyDescent="0.25">
      <c r="B48" s="60">
        <v>9.1</v>
      </c>
      <c r="C48" s="49" t="s">
        <v>25</v>
      </c>
      <c r="D48" s="52"/>
      <c r="E48" s="61"/>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row>
    <row r="49" spans="1:32" s="37" customFormat="1" ht="22.5" customHeight="1" collapsed="1" x14ac:dyDescent="0.2">
      <c r="B49" s="65">
        <v>9.1</v>
      </c>
      <c r="C49" s="38" t="s">
        <v>75</v>
      </c>
      <c r="D49" s="51" t="s">
        <v>93</v>
      </c>
      <c r="E49" s="63"/>
    </row>
    <row r="50" spans="1:32" s="39" customFormat="1" ht="22.5" customHeight="1" x14ac:dyDescent="0.25">
      <c r="B50" s="60">
        <v>9.1999999999999993</v>
      </c>
      <c r="C50" s="49" t="s">
        <v>26</v>
      </c>
      <c r="D50" s="52"/>
      <c r="E50" s="61"/>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row>
    <row r="51" spans="1:32" s="37" customFormat="1" ht="22.5" customHeight="1" collapsed="1" x14ac:dyDescent="0.2">
      <c r="B51" s="65">
        <v>9.1999999999999993</v>
      </c>
      <c r="C51" s="38" t="s">
        <v>76</v>
      </c>
      <c r="D51" s="51" t="s">
        <v>93</v>
      </c>
      <c r="E51" s="63"/>
    </row>
    <row r="52" spans="1:32" s="39" customFormat="1" ht="22.5" customHeight="1" x14ac:dyDescent="0.25">
      <c r="B52" s="60">
        <v>9.3000000000000007</v>
      </c>
      <c r="C52" s="49" t="s">
        <v>27</v>
      </c>
      <c r="D52" s="52"/>
      <c r="E52" s="61"/>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row>
    <row r="53" spans="1:32" s="37" customFormat="1" ht="22.5" customHeight="1" collapsed="1" x14ac:dyDescent="0.2">
      <c r="B53" s="65">
        <v>9.3000000000000007</v>
      </c>
      <c r="C53" s="38" t="s">
        <v>77</v>
      </c>
      <c r="D53" s="51" t="s">
        <v>93</v>
      </c>
      <c r="E53" s="63"/>
    </row>
    <row r="54" spans="1:32" s="24" customFormat="1" ht="39.6" customHeight="1" x14ac:dyDescent="0.35">
      <c r="B54" s="66">
        <v>10</v>
      </c>
      <c r="C54" s="22" t="s">
        <v>28</v>
      </c>
      <c r="D54" s="53"/>
      <c r="E54" s="64"/>
    </row>
    <row r="55" spans="1:32" s="39" customFormat="1" ht="22.5" customHeight="1" x14ac:dyDescent="0.25">
      <c r="B55" s="60">
        <v>10.1</v>
      </c>
      <c r="C55" s="49" t="s">
        <v>29</v>
      </c>
      <c r="D55" s="52"/>
      <c r="E55" s="61"/>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row>
    <row r="56" spans="1:32" s="37" customFormat="1" ht="22.5" customHeight="1" collapsed="1" x14ac:dyDescent="0.2">
      <c r="B56" s="65">
        <v>10.1</v>
      </c>
      <c r="C56" s="38" t="s">
        <v>78</v>
      </c>
      <c r="D56" s="51" t="s">
        <v>93</v>
      </c>
      <c r="E56" s="63"/>
    </row>
    <row r="57" spans="1:32" s="39" customFormat="1" ht="22.5" customHeight="1" x14ac:dyDescent="0.25">
      <c r="B57" s="60">
        <v>10.199999999999999</v>
      </c>
      <c r="C57" s="49" t="s">
        <v>30</v>
      </c>
      <c r="D57" s="52"/>
      <c r="E57" s="61"/>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row>
    <row r="58" spans="1:32" s="37" customFormat="1" ht="22.5" customHeight="1" collapsed="1" thickBot="1" x14ac:dyDescent="0.25">
      <c r="B58" s="67">
        <v>10.199999999999999</v>
      </c>
      <c r="C58" s="68" t="s">
        <v>73</v>
      </c>
      <c r="D58" s="69" t="s">
        <v>93</v>
      </c>
      <c r="E58" s="70"/>
    </row>
    <row r="59" spans="1:32" ht="18.2" customHeight="1" x14ac:dyDescent="0.25">
      <c r="D59" s="43">
        <f>COUNTA(D5:D58)</f>
        <v>27</v>
      </c>
      <c r="E59" s="71" t="s">
        <v>94</v>
      </c>
    </row>
    <row r="60" spans="1:32" ht="18.2" customHeight="1" x14ac:dyDescent="0.25">
      <c r="D60" s="27"/>
      <c r="E60" s="28"/>
    </row>
    <row r="61" spans="1:32" ht="18.2" customHeight="1" x14ac:dyDescent="0.25">
      <c r="A61" s="29"/>
      <c r="B61" s="26"/>
      <c r="D61" s="30"/>
      <c r="E61" s="28"/>
    </row>
    <row r="62" spans="1:32" ht="38.65" customHeight="1" x14ac:dyDescent="0.2">
      <c r="A62" s="1">
        <f>COUNTIF($D$5:$D$58,"Non Existent")</f>
        <v>0</v>
      </c>
      <c r="B62" s="26"/>
      <c r="D62" s="31"/>
      <c r="E62" s="28"/>
    </row>
    <row r="63" spans="1:32" ht="38.65" customHeight="1" x14ac:dyDescent="0.2">
      <c r="A63" s="1">
        <f>COUNTIF($D$5:$D$58,"Initial")</f>
        <v>1</v>
      </c>
      <c r="B63" s="26"/>
      <c r="D63" s="31"/>
      <c r="E63" s="28"/>
    </row>
    <row r="64" spans="1:32" ht="38.65" customHeight="1" x14ac:dyDescent="0.2">
      <c r="A64" s="1">
        <f>COUNTIF($D$5:$D$58,"Limited")</f>
        <v>2</v>
      </c>
      <c r="B64" s="26"/>
      <c r="D64" s="31"/>
      <c r="E64" s="28"/>
    </row>
    <row r="65" spans="1:5" ht="38.65" customHeight="1" x14ac:dyDescent="0.2">
      <c r="A65" s="1">
        <f>COUNTIF($D$5:$D$56,"Defined")</f>
        <v>1</v>
      </c>
      <c r="B65" s="26"/>
      <c r="D65" s="31"/>
      <c r="E65" s="28"/>
    </row>
    <row r="66" spans="1:5" ht="38.65" customHeight="1" x14ac:dyDescent="0.2">
      <c r="A66" s="1">
        <f>COUNTIF($D$5:$D$58,"managed")</f>
        <v>0</v>
      </c>
      <c r="B66" s="26"/>
      <c r="D66" s="31"/>
    </row>
    <row r="67" spans="1:5" ht="38.65" customHeight="1" x14ac:dyDescent="0.2">
      <c r="A67" s="1">
        <f>COUNTIF($D$5:$D$58,"Optimized")</f>
        <v>0</v>
      </c>
      <c r="B67" s="26"/>
      <c r="D67" s="31"/>
    </row>
    <row r="68" spans="1:5" ht="38.65" customHeight="1" x14ac:dyDescent="0.2">
      <c r="A68" s="1">
        <f>COUNTIF($D$5:$D$56,"Not Applicable")</f>
        <v>1</v>
      </c>
      <c r="B68" s="26"/>
      <c r="D68" s="31"/>
    </row>
    <row r="69" spans="1:5" ht="38.65" customHeight="1" x14ac:dyDescent="0.2">
      <c r="A69" s="1">
        <f>COUNTIF($D$5:$D$58,"Not Checked")</f>
        <v>0</v>
      </c>
      <c r="B69" s="26"/>
      <c r="D69" s="31"/>
    </row>
    <row r="70" spans="1:5" ht="18.2" customHeight="1" x14ac:dyDescent="0.25">
      <c r="A70" s="32">
        <f>SUM(A62:A69)</f>
        <v>5</v>
      </c>
      <c r="B70" s="33"/>
      <c r="C70" s="34"/>
      <c r="D70" s="35"/>
    </row>
    <row r="72" spans="1:5" ht="18.2" customHeight="1" x14ac:dyDescent="0.2">
      <c r="A72" s="36"/>
      <c r="B72" s="36"/>
    </row>
  </sheetData>
  <sheetProtection selectLockedCells="1" selectUnlockedCells="1"/>
  <mergeCells count="1">
    <mergeCell ref="B1:E1"/>
  </mergeCells>
  <conditionalFormatting sqref="F40:AF40">
    <cfRule type="expression" dxfId="681" priority="772" stopIfTrue="1">
      <formula>#N/A</formula>
    </cfRule>
  </conditionalFormatting>
  <conditionalFormatting sqref="D31">
    <cfRule type="containsText" dxfId="680" priority="262" operator="containsText" text="Initial">
      <formula>NOT(ISERROR(SEARCH("Initial",D31)))</formula>
    </cfRule>
    <cfRule type="containsText" dxfId="679" priority="263" operator="containsText" text="Nonexistent">
      <formula>NOT(ISERROR(SEARCH("Nonexistent",D31)))</formula>
    </cfRule>
  </conditionalFormatting>
  <conditionalFormatting sqref="D33">
    <cfRule type="containsText" dxfId="678" priority="251" operator="containsText" text="Initial">
      <formula>NOT(ISERROR(SEARCH("Initial",D33)))</formula>
    </cfRule>
    <cfRule type="containsText" dxfId="677" priority="252" operator="containsText" text="Nonexistent">
      <formula>NOT(ISERROR(SEARCH("Nonexistent",D33)))</formula>
    </cfRule>
  </conditionalFormatting>
  <conditionalFormatting sqref="D35">
    <cfRule type="containsText" dxfId="676" priority="240" operator="containsText" text="Initial">
      <formula>NOT(ISERROR(SEARCH("Initial",D35)))</formula>
    </cfRule>
    <cfRule type="containsText" dxfId="675" priority="241" operator="containsText" text="Nonexistent">
      <formula>NOT(ISERROR(SEARCH("Nonexistent",D35)))</formula>
    </cfRule>
  </conditionalFormatting>
  <conditionalFormatting sqref="D37">
    <cfRule type="containsText" dxfId="674" priority="229" operator="containsText" text="Initial">
      <formula>NOT(ISERROR(SEARCH("Initial",D37)))</formula>
    </cfRule>
    <cfRule type="containsText" dxfId="673" priority="230" operator="containsText" text="Nonexistent">
      <formula>NOT(ISERROR(SEARCH("Nonexistent",D37)))</formula>
    </cfRule>
  </conditionalFormatting>
  <conditionalFormatting sqref="D38">
    <cfRule type="containsText" dxfId="672" priority="218" operator="containsText" text="Initial">
      <formula>NOT(ISERROR(SEARCH("Initial",D38)))</formula>
    </cfRule>
    <cfRule type="containsText" dxfId="671" priority="219" operator="containsText" text="Nonexistent">
      <formula>NOT(ISERROR(SEARCH("Nonexistent",D38)))</formula>
    </cfRule>
  </conditionalFormatting>
  <conditionalFormatting sqref="D39">
    <cfRule type="containsText" dxfId="670" priority="207" operator="containsText" text="Initial">
      <formula>NOT(ISERROR(SEARCH("Initial",D39)))</formula>
    </cfRule>
    <cfRule type="containsText" dxfId="669" priority="208" operator="containsText" text="Nonexistent">
      <formula>NOT(ISERROR(SEARCH("Nonexistent",D39)))</formula>
    </cfRule>
  </conditionalFormatting>
  <conditionalFormatting sqref="D42">
    <cfRule type="containsText" dxfId="668" priority="196" operator="containsText" text="Initial">
      <formula>NOT(ISERROR(SEARCH("Initial",D42)))</formula>
    </cfRule>
    <cfRule type="containsText" dxfId="667" priority="197" operator="containsText" text="Nonexistent">
      <formula>NOT(ISERROR(SEARCH("Nonexistent",D42)))</formula>
    </cfRule>
  </conditionalFormatting>
  <conditionalFormatting sqref="D44">
    <cfRule type="containsText" dxfId="666" priority="185" operator="containsText" text="Initial">
      <formula>NOT(ISERROR(SEARCH("Initial",D44)))</formula>
    </cfRule>
    <cfRule type="containsText" dxfId="665" priority="186" operator="containsText" text="Nonexistent">
      <formula>NOT(ISERROR(SEARCH("Nonexistent",D44)))</formula>
    </cfRule>
  </conditionalFormatting>
  <conditionalFormatting sqref="D46">
    <cfRule type="containsText" dxfId="664" priority="174" operator="containsText" text="Initial">
      <formula>NOT(ISERROR(SEARCH("Initial",D46)))</formula>
    </cfRule>
    <cfRule type="containsText" dxfId="663" priority="175" operator="containsText" text="Nonexistent">
      <formula>NOT(ISERROR(SEARCH("Nonexistent",D46)))</formula>
    </cfRule>
  </conditionalFormatting>
  <conditionalFormatting sqref="D5">
    <cfRule type="containsText" dxfId="662" priority="163" operator="containsText" text="Initial">
      <formula>NOT(ISERROR(SEARCH("Initial",D5)))</formula>
    </cfRule>
    <cfRule type="containsText" dxfId="661" priority="164" operator="containsText" text="Nonexistent">
      <formula>NOT(ISERROR(SEARCH("Nonexistent",D5)))</formula>
    </cfRule>
  </conditionalFormatting>
  <conditionalFormatting sqref="D7:D8">
    <cfRule type="containsText" dxfId="660" priority="152" operator="containsText" text="Initial">
      <formula>NOT(ISERROR(SEARCH("Initial",D7)))</formula>
    </cfRule>
    <cfRule type="containsText" dxfId="659" priority="153" operator="containsText" text="Nonexistent">
      <formula>NOT(ISERROR(SEARCH("Nonexistent",D7)))</formula>
    </cfRule>
  </conditionalFormatting>
  <conditionalFormatting sqref="D10">
    <cfRule type="containsText" dxfId="658" priority="141" operator="containsText" text="Initial">
      <formula>NOT(ISERROR(SEARCH("Initial",D10)))</formula>
    </cfRule>
    <cfRule type="containsText" dxfId="657" priority="142" operator="containsText" text="Nonexistent">
      <formula>NOT(ISERROR(SEARCH("Nonexistent",D10)))</formula>
    </cfRule>
  </conditionalFormatting>
  <conditionalFormatting sqref="D12">
    <cfRule type="containsText" dxfId="656" priority="130" operator="containsText" text="Initial">
      <formula>NOT(ISERROR(SEARCH("Initial",D12)))</formula>
    </cfRule>
    <cfRule type="containsText" dxfId="655" priority="131" operator="containsText" text="Nonexistent">
      <formula>NOT(ISERROR(SEARCH("Nonexistent",D12)))</formula>
    </cfRule>
  </conditionalFormatting>
  <conditionalFormatting sqref="D15">
    <cfRule type="containsText" dxfId="654" priority="119" operator="containsText" text="Initial">
      <formula>NOT(ISERROR(SEARCH("Initial",D15)))</formula>
    </cfRule>
    <cfRule type="containsText" dxfId="653" priority="120" operator="containsText" text="Nonexistent">
      <formula>NOT(ISERROR(SEARCH("Nonexistent",D15)))</formula>
    </cfRule>
  </conditionalFormatting>
  <conditionalFormatting sqref="D17">
    <cfRule type="containsText" dxfId="652" priority="108" operator="containsText" text="Initial">
      <formula>NOT(ISERROR(SEARCH("Initial",D17)))</formula>
    </cfRule>
    <cfRule type="containsText" dxfId="651" priority="109" operator="containsText" text="Nonexistent">
      <formula>NOT(ISERROR(SEARCH("Nonexistent",D17)))</formula>
    </cfRule>
  </conditionalFormatting>
  <conditionalFormatting sqref="D19">
    <cfRule type="containsText" dxfId="650" priority="97" operator="containsText" text="Initial">
      <formula>NOT(ISERROR(SEARCH("Initial",D19)))</formula>
    </cfRule>
    <cfRule type="containsText" dxfId="649" priority="98" operator="containsText" text="Nonexistent">
      <formula>NOT(ISERROR(SEARCH("Nonexistent",D19)))</formula>
    </cfRule>
  </conditionalFormatting>
  <conditionalFormatting sqref="D22:D24">
    <cfRule type="containsText" dxfId="648" priority="86" operator="containsText" text="Initial">
      <formula>NOT(ISERROR(SEARCH("Initial",D22)))</formula>
    </cfRule>
    <cfRule type="containsText" dxfId="647" priority="87" operator="containsText" text="Nonexistent">
      <formula>NOT(ISERROR(SEARCH("Nonexistent",D22)))</formula>
    </cfRule>
  </conditionalFormatting>
  <conditionalFormatting sqref="D26">
    <cfRule type="containsText" dxfId="646" priority="75" operator="containsText" text="Initial">
      <formula>NOT(ISERROR(SEARCH("Initial",D26)))</formula>
    </cfRule>
    <cfRule type="containsText" dxfId="645" priority="76" operator="containsText" text="Nonexistent">
      <formula>NOT(ISERROR(SEARCH("Nonexistent",D26)))</formula>
    </cfRule>
  </conditionalFormatting>
  <conditionalFormatting sqref="D29">
    <cfRule type="containsText" dxfId="644" priority="64" operator="containsText" text="Initial">
      <formula>NOT(ISERROR(SEARCH("Initial",D29)))</formula>
    </cfRule>
    <cfRule type="containsText" dxfId="643" priority="65" operator="containsText" text="Nonexistent">
      <formula>NOT(ISERROR(SEARCH("Nonexistent",D29)))</formula>
    </cfRule>
  </conditionalFormatting>
  <conditionalFormatting sqref="D49">
    <cfRule type="containsText" dxfId="642" priority="53" operator="containsText" text="Initial">
      <formula>NOT(ISERROR(SEARCH("Initial",D49)))</formula>
    </cfRule>
    <cfRule type="containsText" dxfId="641" priority="54" operator="containsText" text="Nonexistent">
      <formula>NOT(ISERROR(SEARCH("Nonexistent",D49)))</formula>
    </cfRule>
  </conditionalFormatting>
  <conditionalFormatting sqref="D51">
    <cfRule type="containsText" dxfId="640" priority="42" operator="containsText" text="Initial">
      <formula>NOT(ISERROR(SEARCH("Initial",D51)))</formula>
    </cfRule>
    <cfRule type="containsText" dxfId="639" priority="43" operator="containsText" text="Nonexistent">
      <formula>NOT(ISERROR(SEARCH("Nonexistent",D51)))</formula>
    </cfRule>
  </conditionalFormatting>
  <conditionalFormatting sqref="D53">
    <cfRule type="containsText" dxfId="638" priority="31" operator="containsText" text="Initial">
      <formula>NOT(ISERROR(SEARCH("Initial",D53)))</formula>
    </cfRule>
    <cfRule type="containsText" dxfId="637" priority="32" operator="containsText" text="Nonexistent">
      <formula>NOT(ISERROR(SEARCH("Nonexistent",D53)))</formula>
    </cfRule>
  </conditionalFormatting>
  <conditionalFormatting sqref="D56">
    <cfRule type="containsText" dxfId="636" priority="20" operator="containsText" text="Initial">
      <formula>NOT(ISERROR(SEARCH("Initial",D56)))</formula>
    </cfRule>
    <cfRule type="containsText" dxfId="635" priority="21" operator="containsText" text="Nonexistent">
      <formula>NOT(ISERROR(SEARCH("Nonexistent",D56)))</formula>
    </cfRule>
  </conditionalFormatting>
  <conditionalFormatting sqref="D58">
    <cfRule type="containsText" dxfId="634" priority="9" operator="containsText" text="Initial">
      <formula>NOT(ISERROR(SEARCH("Initial",D58)))</formula>
    </cfRule>
    <cfRule type="containsText" dxfId="633" priority="10" operator="containsText" text="Nonexistent">
      <formula>NOT(ISERROR(SEARCH("Nonexistent",D58)))</formula>
    </cfRule>
  </conditionalFormatting>
  <conditionalFormatting sqref="D31">
    <cfRule type="expression" dxfId="632" priority="264" stopIfTrue="1">
      <formula>_xludf.STYLE(VLOOKUP(D31,#REF!,2,0))</formula>
    </cfRule>
  </conditionalFormatting>
  <conditionalFormatting sqref="D33">
    <cfRule type="expression" dxfId="631" priority="253" stopIfTrue="1">
      <formula>_xludf.STYLE(VLOOKUP(D33,#REF!,2,0))</formula>
    </cfRule>
  </conditionalFormatting>
  <conditionalFormatting sqref="D35">
    <cfRule type="expression" dxfId="630" priority="242" stopIfTrue="1">
      <formula>_xludf.STYLE(VLOOKUP(D35,#REF!,2,0))</formula>
    </cfRule>
  </conditionalFormatting>
  <conditionalFormatting sqref="D37">
    <cfRule type="expression" dxfId="629" priority="231" stopIfTrue="1">
      <formula>_xludf.STYLE(VLOOKUP(D37,#REF!,2,0))</formula>
    </cfRule>
  </conditionalFormatting>
  <conditionalFormatting sqref="D38">
    <cfRule type="expression" dxfId="628" priority="220" stopIfTrue="1">
      <formula>_xludf.STYLE(VLOOKUP(D38,#REF!,2,0))</formula>
    </cfRule>
  </conditionalFormatting>
  <conditionalFormatting sqref="D39">
    <cfRule type="expression" dxfId="627" priority="209" stopIfTrue="1">
      <formula>_xludf.STYLE(VLOOKUP(D39,#REF!,2,0))</formula>
    </cfRule>
  </conditionalFormatting>
  <conditionalFormatting sqref="D42">
    <cfRule type="expression" dxfId="626" priority="198" stopIfTrue="1">
      <formula>_xludf.STYLE(VLOOKUP(D42,#REF!,2,0))</formula>
    </cfRule>
  </conditionalFormatting>
  <conditionalFormatting sqref="D44">
    <cfRule type="expression" dxfId="625" priority="187" stopIfTrue="1">
      <formula>_xludf.STYLE(VLOOKUP(D44,#REF!,2,0))</formula>
    </cfRule>
  </conditionalFormatting>
  <conditionalFormatting sqref="D46">
    <cfRule type="expression" dxfId="624" priority="176" stopIfTrue="1">
      <formula>_xludf.STYLE(VLOOKUP(D46,#REF!,2,0))</formula>
    </cfRule>
  </conditionalFormatting>
  <conditionalFormatting sqref="D5">
    <cfRule type="expression" dxfId="623" priority="165" stopIfTrue="1">
      <formula>_xludf.STYLE(VLOOKUP(D5,#REF!,2,0))</formula>
    </cfRule>
  </conditionalFormatting>
  <conditionalFormatting sqref="D7:D8">
    <cfRule type="expression" dxfId="622" priority="154" stopIfTrue="1">
      <formula>_xludf.STYLE(VLOOKUP(D7,#REF!,2,0))</formula>
    </cfRule>
  </conditionalFormatting>
  <conditionalFormatting sqref="D10">
    <cfRule type="expression" dxfId="621" priority="143" stopIfTrue="1">
      <formula>_xludf.STYLE(VLOOKUP(D10,#REF!,2,0))</formula>
    </cfRule>
  </conditionalFormatting>
  <conditionalFormatting sqref="D12">
    <cfRule type="expression" dxfId="620" priority="132" stopIfTrue="1">
      <formula>_xludf.STYLE(VLOOKUP(D12,#REF!,2,0))</formula>
    </cfRule>
  </conditionalFormatting>
  <conditionalFormatting sqref="D15">
    <cfRule type="expression" dxfId="619" priority="121" stopIfTrue="1">
      <formula>_xludf.STYLE(VLOOKUP(D15,#REF!,2,0))</formula>
    </cfRule>
  </conditionalFormatting>
  <conditionalFormatting sqref="D17">
    <cfRule type="expression" dxfId="618" priority="110" stopIfTrue="1">
      <formula>_xludf.STYLE(VLOOKUP(D17,#REF!,2,0))</formula>
    </cfRule>
  </conditionalFormatting>
  <conditionalFormatting sqref="D19">
    <cfRule type="expression" dxfId="617" priority="99" stopIfTrue="1">
      <formula>_xludf.STYLE(VLOOKUP(D19,#REF!,2,0))</formula>
    </cfRule>
  </conditionalFormatting>
  <conditionalFormatting sqref="D22:D24">
    <cfRule type="expression" dxfId="616" priority="88" stopIfTrue="1">
      <formula>_xludf.STYLE(VLOOKUP(D22,#REF!,2,0))</formula>
    </cfRule>
  </conditionalFormatting>
  <conditionalFormatting sqref="D26">
    <cfRule type="expression" dxfId="615" priority="77" stopIfTrue="1">
      <formula>_xludf.STYLE(VLOOKUP(D26,#REF!,2,0))</formula>
    </cfRule>
  </conditionalFormatting>
  <conditionalFormatting sqref="D29">
    <cfRule type="expression" dxfId="614" priority="66" stopIfTrue="1">
      <formula>_xludf.STYLE(VLOOKUP(D29,#REF!,2,0))</formula>
    </cfRule>
  </conditionalFormatting>
  <conditionalFormatting sqref="D49">
    <cfRule type="expression" dxfId="613" priority="55" stopIfTrue="1">
      <formula>_xludf.STYLE(VLOOKUP(D49,#REF!,2,0))</formula>
    </cfRule>
  </conditionalFormatting>
  <conditionalFormatting sqref="D51">
    <cfRule type="expression" dxfId="612" priority="44" stopIfTrue="1">
      <formula>_xludf.STYLE(VLOOKUP(D51,#REF!,2,0))</formula>
    </cfRule>
  </conditionalFormatting>
  <conditionalFormatting sqref="D53">
    <cfRule type="expression" dxfId="611" priority="33" stopIfTrue="1">
      <formula>_xludf.STYLE(VLOOKUP(D53,#REF!,2,0))</formula>
    </cfRule>
  </conditionalFormatting>
  <conditionalFormatting sqref="D56">
    <cfRule type="expression" dxfId="610" priority="22" stopIfTrue="1">
      <formula>_xludf.STYLE(VLOOKUP(D56,#REF!,2,0))</formula>
    </cfRule>
  </conditionalFormatting>
  <conditionalFormatting sqref="D58">
    <cfRule type="expression" dxfId="609" priority="11" stopIfTrue="1">
      <formula>_xludf.STYLE(VLOOKUP(D58,#REF!,2,0))</formula>
    </cfRule>
  </conditionalFormatting>
  <dataValidations count="1">
    <dataValidation operator="equal" allowBlank="1" showInputMessage="1" showErrorMessage="1" promptTitle="Select Control Scope" sqref="D28:E28 D30:E30 D32:E32 D34:E34 D36:E36 D41:E41 D43:E43 D45:E45 D48:E48 D50:E50 D52:E52 D57:E57">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55" operator="equal" id="{9AA805AF-B9CC-4B52-B2F0-49C9421A12E8}">
            <xm:f>Metrics!$B$9</xm:f>
            <x14:dxf>
              <font>
                <color theme="0"/>
              </font>
              <fill>
                <patternFill>
                  <bgColor rgb="FF336600"/>
                </patternFill>
              </fill>
            </x14:dxf>
          </x14:cfRule>
          <x14:cfRule type="cellIs" priority="256" operator="equal" id="{D6F91800-10A9-4D97-ACBB-A1E7D6325285}">
            <xm:f>Metrics!$B$8</xm:f>
            <x14:dxf>
              <font>
                <color theme="0"/>
              </font>
              <fill>
                <patternFill>
                  <bgColor rgb="FF92D050"/>
                </patternFill>
              </fill>
            </x14:dxf>
          </x14:cfRule>
          <x14:cfRule type="cellIs" priority="257" operator="equal" id="{5E392D35-05EB-4034-A575-6C5A7B95CE43}">
            <xm:f>Metrics!$B$7</xm:f>
            <x14:dxf>
              <font>
                <color theme="0"/>
              </font>
              <fill>
                <patternFill>
                  <bgColor rgb="FFFFC000"/>
                </patternFill>
              </fill>
            </x14:dxf>
          </x14:cfRule>
          <x14:cfRule type="cellIs" priority="258" operator="equal" id="{684E39D2-7520-4241-A766-7ED6D46CD509}">
            <xm:f>Metrics!$B$6</xm:f>
            <x14:dxf>
              <font>
                <color theme="0"/>
              </font>
              <fill>
                <patternFill>
                  <bgColor theme="2" tint="-0.499984740745262"/>
                </patternFill>
              </fill>
            </x14:dxf>
          </x14:cfRule>
          <x14:cfRule type="cellIs" priority="259" operator="equal" id="{C6B62890-7047-4C5A-95A5-B6A093E32E69}">
            <xm:f>Metrics!$B$5</xm:f>
            <x14:dxf>
              <font>
                <color theme="0"/>
              </font>
              <fill>
                <patternFill>
                  <bgColor rgb="FFC00000"/>
                </patternFill>
              </fill>
            </x14:dxf>
          </x14:cfRule>
          <x14:cfRule type="cellIs" priority="260" operator="equal" id="{0A277D1A-69F0-4AB0-B400-BE5510894EE8}">
            <xm:f>Metrics!$B$4</xm:f>
            <x14:dxf>
              <font>
                <color theme="0"/>
              </font>
              <fill>
                <patternFill>
                  <bgColor rgb="FFFF0000"/>
                </patternFill>
              </fill>
            </x14:dxf>
          </x14:cfRule>
          <x14:cfRule type="cellIs" priority="261" operator="equal" id="{F2B90764-3BD0-4811-AADD-35F096B51F60}">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254" operator="equal" id="{EB7FE3F1-0BCF-4C78-8F54-D9097B8A0FC7}">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244" operator="equal" id="{337B4A19-FE35-4285-8914-E1A59B10EDAB}">
            <xm:f>Metrics!$B$9</xm:f>
            <x14:dxf>
              <font>
                <color theme="0"/>
              </font>
              <fill>
                <patternFill>
                  <bgColor rgb="FF336600"/>
                </patternFill>
              </fill>
            </x14:dxf>
          </x14:cfRule>
          <x14:cfRule type="cellIs" priority="245" operator="equal" id="{F93BEB52-DE0B-4B58-8EA7-AE1306CC9C7D}">
            <xm:f>Metrics!$B$8</xm:f>
            <x14:dxf>
              <font>
                <color theme="0"/>
              </font>
              <fill>
                <patternFill>
                  <bgColor rgb="FF92D050"/>
                </patternFill>
              </fill>
            </x14:dxf>
          </x14:cfRule>
          <x14:cfRule type="cellIs" priority="246" operator="equal" id="{721050DE-4E6D-4B23-9221-3A0F3CA81334}">
            <xm:f>Metrics!$B$7</xm:f>
            <x14:dxf>
              <font>
                <color theme="0"/>
              </font>
              <fill>
                <patternFill>
                  <bgColor rgb="FFFFC000"/>
                </patternFill>
              </fill>
            </x14:dxf>
          </x14:cfRule>
          <x14:cfRule type="cellIs" priority="247" operator="equal" id="{8A5A94C8-DAC4-4B9B-8027-F2AD7320364A}">
            <xm:f>Metrics!$B$6</xm:f>
            <x14:dxf>
              <font>
                <color theme="0"/>
              </font>
              <fill>
                <patternFill>
                  <bgColor theme="2" tint="-0.499984740745262"/>
                </patternFill>
              </fill>
            </x14:dxf>
          </x14:cfRule>
          <x14:cfRule type="cellIs" priority="248" operator="equal" id="{D110E9FF-57F8-459F-9050-29AC53DC7F2B}">
            <xm:f>Metrics!$B$5</xm:f>
            <x14:dxf>
              <font>
                <color theme="0"/>
              </font>
              <fill>
                <patternFill>
                  <bgColor rgb="FFC00000"/>
                </patternFill>
              </fill>
            </x14:dxf>
          </x14:cfRule>
          <x14:cfRule type="cellIs" priority="249" operator="equal" id="{428A65EE-456F-4C96-89BD-F5CC8548792C}">
            <xm:f>Metrics!$B$4</xm:f>
            <x14:dxf>
              <font>
                <color theme="0"/>
              </font>
              <fill>
                <patternFill>
                  <bgColor rgb="FFFF0000"/>
                </patternFill>
              </fill>
            </x14:dxf>
          </x14:cfRule>
          <x14:cfRule type="cellIs" priority="250" operator="equal" id="{4B767FD0-C2E9-445C-94A6-9C63D9B00E13}">
            <xm:f>Metrics!$B$3</xm:f>
            <x14:dxf>
              <font>
                <color theme="0" tint="-0.14996795556505021"/>
              </font>
              <fill>
                <patternFill>
                  <bgColor theme="0"/>
                </patternFill>
              </fill>
            </x14:dxf>
          </x14:cfRule>
          <xm:sqref>D33</xm:sqref>
        </x14:conditionalFormatting>
        <x14:conditionalFormatting xmlns:xm="http://schemas.microsoft.com/office/excel/2006/main">
          <x14:cfRule type="cellIs" priority="243" operator="equal" id="{9AD75591-2F59-4CF1-B5B9-981ACCA86696}">
            <xm:f>Metrics!$B$10</xm:f>
            <x14:dxf>
              <font>
                <color theme="0"/>
              </font>
              <fill>
                <patternFill>
                  <bgColor theme="0" tint="-0.34998626667073579"/>
                </patternFill>
              </fill>
            </x14:dxf>
          </x14:cfRule>
          <xm:sqref>D33</xm:sqref>
        </x14:conditionalFormatting>
        <x14:conditionalFormatting xmlns:xm="http://schemas.microsoft.com/office/excel/2006/main">
          <x14:cfRule type="cellIs" priority="233" operator="equal" id="{543527CB-1185-4206-895D-D44663B89782}">
            <xm:f>Metrics!$B$9</xm:f>
            <x14:dxf>
              <font>
                <color theme="0"/>
              </font>
              <fill>
                <patternFill>
                  <bgColor rgb="FF336600"/>
                </patternFill>
              </fill>
            </x14:dxf>
          </x14:cfRule>
          <x14:cfRule type="cellIs" priority="234" operator="equal" id="{FD1BF374-F969-40D1-B12C-0E228C67649E}">
            <xm:f>Metrics!$B$8</xm:f>
            <x14:dxf>
              <font>
                <color theme="0"/>
              </font>
              <fill>
                <patternFill>
                  <bgColor rgb="FF92D050"/>
                </patternFill>
              </fill>
            </x14:dxf>
          </x14:cfRule>
          <x14:cfRule type="cellIs" priority="235" operator="equal" id="{1647D204-5C1A-4A0B-BEAF-9EDEA07EF60F}">
            <xm:f>Metrics!$B$7</xm:f>
            <x14:dxf>
              <font>
                <color theme="0"/>
              </font>
              <fill>
                <patternFill>
                  <bgColor rgb="FFFFC000"/>
                </patternFill>
              </fill>
            </x14:dxf>
          </x14:cfRule>
          <x14:cfRule type="cellIs" priority="236" operator="equal" id="{0FF365F0-2BB2-45D9-9065-9E823E24364B}">
            <xm:f>Metrics!$B$6</xm:f>
            <x14:dxf>
              <font>
                <color theme="0"/>
              </font>
              <fill>
                <patternFill>
                  <bgColor theme="2" tint="-0.499984740745262"/>
                </patternFill>
              </fill>
            </x14:dxf>
          </x14:cfRule>
          <x14:cfRule type="cellIs" priority="237" operator="equal" id="{3BE6EE47-AA21-465E-A2D4-7DDEEB6C405B}">
            <xm:f>Metrics!$B$5</xm:f>
            <x14:dxf>
              <font>
                <color theme="0"/>
              </font>
              <fill>
                <patternFill>
                  <bgColor rgb="FFC00000"/>
                </patternFill>
              </fill>
            </x14:dxf>
          </x14:cfRule>
          <x14:cfRule type="cellIs" priority="238" operator="equal" id="{E13F983B-4260-44AA-B64E-76B30F7C2B66}">
            <xm:f>Metrics!$B$4</xm:f>
            <x14:dxf>
              <font>
                <color theme="0"/>
              </font>
              <fill>
                <patternFill>
                  <bgColor rgb="FFFF0000"/>
                </patternFill>
              </fill>
            </x14:dxf>
          </x14:cfRule>
          <x14:cfRule type="cellIs" priority="239" operator="equal" id="{8BAD4C33-AA81-47D2-A9A6-6EE06B220027}">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232" operator="equal" id="{C72A421F-2BD8-40F9-A149-BD969AC9ABD6}">
            <xm:f>Metrics!$B$10</xm:f>
            <x14:dxf>
              <font>
                <color theme="0"/>
              </font>
              <fill>
                <patternFill>
                  <bgColor theme="0" tint="-0.34998626667073579"/>
                </patternFill>
              </fill>
            </x14:dxf>
          </x14:cfRule>
          <xm:sqref>D35</xm:sqref>
        </x14:conditionalFormatting>
        <x14:conditionalFormatting xmlns:xm="http://schemas.microsoft.com/office/excel/2006/main">
          <x14:cfRule type="cellIs" priority="222" operator="equal" id="{568DC42A-F137-4372-9FB8-347579B64C55}">
            <xm:f>Metrics!$B$9</xm:f>
            <x14:dxf>
              <font>
                <color theme="0"/>
              </font>
              <fill>
                <patternFill>
                  <bgColor rgb="FF336600"/>
                </patternFill>
              </fill>
            </x14:dxf>
          </x14:cfRule>
          <x14:cfRule type="cellIs" priority="223" operator="equal" id="{C1E039E9-08EF-431E-B227-70E71FE476C3}">
            <xm:f>Metrics!$B$8</xm:f>
            <x14:dxf>
              <font>
                <color theme="0"/>
              </font>
              <fill>
                <patternFill>
                  <bgColor rgb="FF92D050"/>
                </patternFill>
              </fill>
            </x14:dxf>
          </x14:cfRule>
          <x14:cfRule type="cellIs" priority="224" operator="equal" id="{CC8DA5AE-5125-4C75-9AA3-4167E44ABFCD}">
            <xm:f>Metrics!$B$7</xm:f>
            <x14:dxf>
              <font>
                <color theme="0"/>
              </font>
              <fill>
                <patternFill>
                  <bgColor rgb="FFFFC000"/>
                </patternFill>
              </fill>
            </x14:dxf>
          </x14:cfRule>
          <x14:cfRule type="cellIs" priority="225" operator="equal" id="{8178F732-B6F1-4528-8CE6-4DBAC9504C11}">
            <xm:f>Metrics!$B$6</xm:f>
            <x14:dxf>
              <font>
                <color theme="0"/>
              </font>
              <fill>
                <patternFill>
                  <bgColor theme="2" tint="-0.499984740745262"/>
                </patternFill>
              </fill>
            </x14:dxf>
          </x14:cfRule>
          <x14:cfRule type="cellIs" priority="226" operator="equal" id="{6186ABBA-3506-49AD-881A-9F541FF69BE4}">
            <xm:f>Metrics!$B$5</xm:f>
            <x14:dxf>
              <font>
                <color theme="0"/>
              </font>
              <fill>
                <patternFill>
                  <bgColor rgb="FFC00000"/>
                </patternFill>
              </fill>
            </x14:dxf>
          </x14:cfRule>
          <x14:cfRule type="cellIs" priority="227" operator="equal" id="{31962E0E-473E-4DF6-ADC8-B381E3D9332E}">
            <xm:f>Metrics!$B$4</xm:f>
            <x14:dxf>
              <font>
                <color theme="0"/>
              </font>
              <fill>
                <patternFill>
                  <bgColor rgb="FFFF0000"/>
                </patternFill>
              </fill>
            </x14:dxf>
          </x14:cfRule>
          <x14:cfRule type="cellIs" priority="228" operator="equal" id="{3DF814E4-AFF6-4C8D-9D86-3B2329CD2561}">
            <xm:f>Metrics!$B$3</xm:f>
            <x14:dxf>
              <font>
                <color theme="0" tint="-0.14996795556505021"/>
              </font>
              <fill>
                <patternFill>
                  <bgColor theme="0"/>
                </patternFill>
              </fill>
            </x14:dxf>
          </x14:cfRule>
          <xm:sqref>D37</xm:sqref>
        </x14:conditionalFormatting>
        <x14:conditionalFormatting xmlns:xm="http://schemas.microsoft.com/office/excel/2006/main">
          <x14:cfRule type="cellIs" priority="221" operator="equal" id="{D9CFDF77-7312-4668-B8A1-1DD34929F99C}">
            <xm:f>Metrics!$B$10</xm:f>
            <x14:dxf>
              <font>
                <color theme="0"/>
              </font>
              <fill>
                <patternFill>
                  <bgColor theme="0" tint="-0.34998626667073579"/>
                </patternFill>
              </fill>
            </x14:dxf>
          </x14:cfRule>
          <xm:sqref>D37</xm:sqref>
        </x14:conditionalFormatting>
        <x14:conditionalFormatting xmlns:xm="http://schemas.microsoft.com/office/excel/2006/main">
          <x14:cfRule type="cellIs" priority="211" operator="equal" id="{0D28BC3A-47AF-463D-B6F1-DC9DB7A34D75}">
            <xm:f>Metrics!$B$9</xm:f>
            <x14:dxf>
              <font>
                <color theme="0"/>
              </font>
              <fill>
                <patternFill>
                  <bgColor rgb="FF336600"/>
                </patternFill>
              </fill>
            </x14:dxf>
          </x14:cfRule>
          <x14:cfRule type="cellIs" priority="212" operator="equal" id="{8F49096F-7415-4F58-A657-305ABFE02AF8}">
            <xm:f>Metrics!$B$8</xm:f>
            <x14:dxf>
              <font>
                <color theme="0"/>
              </font>
              <fill>
                <patternFill>
                  <bgColor rgb="FF92D050"/>
                </patternFill>
              </fill>
            </x14:dxf>
          </x14:cfRule>
          <x14:cfRule type="cellIs" priority="213" operator="equal" id="{CC3AF538-B27A-4D1A-BBBE-C84E14A239F3}">
            <xm:f>Metrics!$B$7</xm:f>
            <x14:dxf>
              <font>
                <color theme="0"/>
              </font>
              <fill>
                <patternFill>
                  <bgColor rgb="FFFFC000"/>
                </patternFill>
              </fill>
            </x14:dxf>
          </x14:cfRule>
          <x14:cfRule type="cellIs" priority="214" operator="equal" id="{07B99EFE-E665-4077-84BD-2A9E802882F4}">
            <xm:f>Metrics!$B$6</xm:f>
            <x14:dxf>
              <font>
                <color theme="0"/>
              </font>
              <fill>
                <patternFill>
                  <bgColor theme="2" tint="-0.499984740745262"/>
                </patternFill>
              </fill>
            </x14:dxf>
          </x14:cfRule>
          <x14:cfRule type="cellIs" priority="215" operator="equal" id="{7B356C05-6D8A-4566-A637-46A8E0EF7004}">
            <xm:f>Metrics!$B$5</xm:f>
            <x14:dxf>
              <font>
                <color theme="0"/>
              </font>
              <fill>
                <patternFill>
                  <bgColor rgb="FFC00000"/>
                </patternFill>
              </fill>
            </x14:dxf>
          </x14:cfRule>
          <x14:cfRule type="cellIs" priority="216" operator="equal" id="{50320C61-719A-41DB-A30E-0B941990F764}">
            <xm:f>Metrics!$B$4</xm:f>
            <x14:dxf>
              <font>
                <color theme="0"/>
              </font>
              <fill>
                <patternFill>
                  <bgColor rgb="FFFF0000"/>
                </patternFill>
              </fill>
            </x14:dxf>
          </x14:cfRule>
          <x14:cfRule type="cellIs" priority="217" operator="equal" id="{4FF0C32B-CD95-4B38-A35C-AC14C13786D3}">
            <xm:f>Metrics!$B$3</xm:f>
            <x14:dxf>
              <font>
                <color theme="0" tint="-0.14996795556505021"/>
              </font>
              <fill>
                <patternFill>
                  <bgColor theme="0"/>
                </patternFill>
              </fill>
            </x14:dxf>
          </x14:cfRule>
          <xm:sqref>D38</xm:sqref>
        </x14:conditionalFormatting>
        <x14:conditionalFormatting xmlns:xm="http://schemas.microsoft.com/office/excel/2006/main">
          <x14:cfRule type="cellIs" priority="210" operator="equal" id="{73E801DF-C37C-4C31-A24A-C8A6D43D9316}">
            <xm:f>Metrics!$B$10</xm:f>
            <x14:dxf>
              <font>
                <color theme="0"/>
              </font>
              <fill>
                <patternFill>
                  <bgColor theme="0" tint="-0.34998626667073579"/>
                </patternFill>
              </fill>
            </x14:dxf>
          </x14:cfRule>
          <xm:sqref>D38</xm:sqref>
        </x14:conditionalFormatting>
        <x14:conditionalFormatting xmlns:xm="http://schemas.microsoft.com/office/excel/2006/main">
          <x14:cfRule type="cellIs" priority="200" operator="equal" id="{17B67008-368B-499D-99F7-F455772DDD2A}">
            <xm:f>Metrics!$B$9</xm:f>
            <x14:dxf>
              <font>
                <color theme="0"/>
              </font>
              <fill>
                <patternFill>
                  <bgColor rgb="FF336600"/>
                </patternFill>
              </fill>
            </x14:dxf>
          </x14:cfRule>
          <x14:cfRule type="cellIs" priority="201" operator="equal" id="{4199A5E2-8366-45D5-BC4B-1817B4E159AC}">
            <xm:f>Metrics!$B$8</xm:f>
            <x14:dxf>
              <font>
                <color theme="0"/>
              </font>
              <fill>
                <patternFill>
                  <bgColor rgb="FF92D050"/>
                </patternFill>
              </fill>
            </x14:dxf>
          </x14:cfRule>
          <x14:cfRule type="cellIs" priority="202" operator="equal" id="{D7EA8171-7334-493A-9F87-2998630574B2}">
            <xm:f>Metrics!$B$7</xm:f>
            <x14:dxf>
              <font>
                <color theme="0"/>
              </font>
              <fill>
                <patternFill>
                  <bgColor rgb="FFFFC000"/>
                </patternFill>
              </fill>
            </x14:dxf>
          </x14:cfRule>
          <x14:cfRule type="cellIs" priority="203" operator="equal" id="{45F85066-DAD4-4969-9D44-A876FDEE4A5A}">
            <xm:f>Metrics!$B$6</xm:f>
            <x14:dxf>
              <font>
                <color theme="0"/>
              </font>
              <fill>
                <patternFill>
                  <bgColor theme="2" tint="-0.499984740745262"/>
                </patternFill>
              </fill>
            </x14:dxf>
          </x14:cfRule>
          <x14:cfRule type="cellIs" priority="204" operator="equal" id="{FCFCB6B3-D92A-42E8-9514-EC3B3BAA618B}">
            <xm:f>Metrics!$B$5</xm:f>
            <x14:dxf>
              <font>
                <color theme="0"/>
              </font>
              <fill>
                <patternFill>
                  <bgColor rgb="FFC00000"/>
                </patternFill>
              </fill>
            </x14:dxf>
          </x14:cfRule>
          <x14:cfRule type="cellIs" priority="205" operator="equal" id="{7796E38D-07F1-4125-9356-777FF984C1CC}">
            <xm:f>Metrics!$B$4</xm:f>
            <x14:dxf>
              <font>
                <color theme="0"/>
              </font>
              <fill>
                <patternFill>
                  <bgColor rgb="FFFF0000"/>
                </patternFill>
              </fill>
            </x14:dxf>
          </x14:cfRule>
          <x14:cfRule type="cellIs" priority="206" operator="equal" id="{E7AE125C-B30E-4443-B736-03912C4D2FF7}">
            <xm:f>Metrics!$B$3</xm:f>
            <x14:dxf>
              <font>
                <color theme="0" tint="-0.14996795556505021"/>
              </font>
              <fill>
                <patternFill>
                  <bgColor theme="0"/>
                </patternFill>
              </fill>
            </x14:dxf>
          </x14:cfRule>
          <xm:sqref>D39</xm:sqref>
        </x14:conditionalFormatting>
        <x14:conditionalFormatting xmlns:xm="http://schemas.microsoft.com/office/excel/2006/main">
          <x14:cfRule type="cellIs" priority="199" operator="equal" id="{AA41E02D-D367-42F5-9818-4D6E54A149A7}">
            <xm:f>Metrics!$B$10</xm:f>
            <x14:dxf>
              <font>
                <color theme="0"/>
              </font>
              <fill>
                <patternFill>
                  <bgColor theme="0" tint="-0.34998626667073579"/>
                </patternFill>
              </fill>
            </x14:dxf>
          </x14:cfRule>
          <xm:sqref>D39</xm:sqref>
        </x14:conditionalFormatting>
        <x14:conditionalFormatting xmlns:xm="http://schemas.microsoft.com/office/excel/2006/main">
          <x14:cfRule type="cellIs" priority="189" operator="equal" id="{7EC9491A-90A5-4E60-8138-1ADCF98CD5D9}">
            <xm:f>Metrics!$B$9</xm:f>
            <x14:dxf>
              <font>
                <color theme="0"/>
              </font>
              <fill>
                <patternFill>
                  <bgColor rgb="FF336600"/>
                </patternFill>
              </fill>
            </x14:dxf>
          </x14:cfRule>
          <x14:cfRule type="cellIs" priority="190" operator="equal" id="{B78DEBEF-B558-44DC-874E-E1177F6156A2}">
            <xm:f>Metrics!$B$8</xm:f>
            <x14:dxf>
              <font>
                <color theme="0"/>
              </font>
              <fill>
                <patternFill>
                  <bgColor rgb="FF92D050"/>
                </patternFill>
              </fill>
            </x14:dxf>
          </x14:cfRule>
          <x14:cfRule type="cellIs" priority="191" operator="equal" id="{007DB046-5EF6-4F9B-821F-F72046D0C639}">
            <xm:f>Metrics!$B$7</xm:f>
            <x14:dxf>
              <font>
                <color theme="0"/>
              </font>
              <fill>
                <patternFill>
                  <bgColor rgb="FFFFC000"/>
                </patternFill>
              </fill>
            </x14:dxf>
          </x14:cfRule>
          <x14:cfRule type="cellIs" priority="192" operator="equal" id="{E3897DE6-D5FF-445D-895B-D0F8829FEFE9}">
            <xm:f>Metrics!$B$6</xm:f>
            <x14:dxf>
              <font>
                <color theme="0"/>
              </font>
              <fill>
                <patternFill>
                  <bgColor theme="2" tint="-0.499984740745262"/>
                </patternFill>
              </fill>
            </x14:dxf>
          </x14:cfRule>
          <x14:cfRule type="cellIs" priority="193" operator="equal" id="{712644FF-1C15-4B93-B19C-FBA6E6B4B59C}">
            <xm:f>Metrics!$B$5</xm:f>
            <x14:dxf>
              <font>
                <color theme="0"/>
              </font>
              <fill>
                <patternFill>
                  <bgColor rgb="FFC00000"/>
                </patternFill>
              </fill>
            </x14:dxf>
          </x14:cfRule>
          <x14:cfRule type="cellIs" priority="194" operator="equal" id="{6B4A5692-5505-4013-B040-3A5DDBC51FB4}">
            <xm:f>Metrics!$B$4</xm:f>
            <x14:dxf>
              <font>
                <color theme="0"/>
              </font>
              <fill>
                <patternFill>
                  <bgColor rgb="FFFF0000"/>
                </patternFill>
              </fill>
            </x14:dxf>
          </x14:cfRule>
          <x14:cfRule type="cellIs" priority="195" operator="equal" id="{EA9A89D6-C887-4F73-83D1-96149DDFC6B6}">
            <xm:f>Metrics!$B$3</xm:f>
            <x14:dxf>
              <font>
                <color theme="0" tint="-0.14996795556505021"/>
              </font>
              <fill>
                <patternFill>
                  <bgColor theme="0"/>
                </patternFill>
              </fill>
            </x14:dxf>
          </x14:cfRule>
          <xm:sqref>D42</xm:sqref>
        </x14:conditionalFormatting>
        <x14:conditionalFormatting xmlns:xm="http://schemas.microsoft.com/office/excel/2006/main">
          <x14:cfRule type="cellIs" priority="188" operator="equal" id="{B7612687-33A2-4104-BF7A-A0F9EFC369B3}">
            <xm:f>Metrics!$B$10</xm:f>
            <x14:dxf>
              <font>
                <color theme="0"/>
              </font>
              <fill>
                <patternFill>
                  <bgColor theme="0" tint="-0.34998626667073579"/>
                </patternFill>
              </fill>
            </x14:dxf>
          </x14:cfRule>
          <xm:sqref>D42</xm:sqref>
        </x14:conditionalFormatting>
        <x14:conditionalFormatting xmlns:xm="http://schemas.microsoft.com/office/excel/2006/main">
          <x14:cfRule type="cellIs" priority="178" operator="equal" id="{6E5BE64A-D790-4E3E-8F7C-0957456D775B}">
            <xm:f>Metrics!$B$9</xm:f>
            <x14:dxf>
              <font>
                <color theme="0"/>
              </font>
              <fill>
                <patternFill>
                  <bgColor rgb="FF336600"/>
                </patternFill>
              </fill>
            </x14:dxf>
          </x14:cfRule>
          <x14:cfRule type="cellIs" priority="179" operator="equal" id="{08AA28FB-D0F2-4D63-A215-0EDDF56F3983}">
            <xm:f>Metrics!$B$8</xm:f>
            <x14:dxf>
              <font>
                <color theme="0"/>
              </font>
              <fill>
                <patternFill>
                  <bgColor rgb="FF92D050"/>
                </patternFill>
              </fill>
            </x14:dxf>
          </x14:cfRule>
          <x14:cfRule type="cellIs" priority="180" operator="equal" id="{BB9F5192-BCA6-4B22-907A-1BD7F7241A9B}">
            <xm:f>Metrics!$B$7</xm:f>
            <x14:dxf>
              <font>
                <color theme="0"/>
              </font>
              <fill>
                <patternFill>
                  <bgColor rgb="FFFFC000"/>
                </patternFill>
              </fill>
            </x14:dxf>
          </x14:cfRule>
          <x14:cfRule type="cellIs" priority="181" operator="equal" id="{8AD77B95-BD4C-4511-9AF3-592574B5F2D7}">
            <xm:f>Metrics!$B$6</xm:f>
            <x14:dxf>
              <font>
                <color theme="0"/>
              </font>
              <fill>
                <patternFill>
                  <bgColor theme="2" tint="-0.499984740745262"/>
                </patternFill>
              </fill>
            </x14:dxf>
          </x14:cfRule>
          <x14:cfRule type="cellIs" priority="182" operator="equal" id="{0634B92D-4099-42DC-B8F1-FE38774FB365}">
            <xm:f>Metrics!$B$5</xm:f>
            <x14:dxf>
              <font>
                <color theme="0"/>
              </font>
              <fill>
                <patternFill>
                  <bgColor rgb="FFC00000"/>
                </patternFill>
              </fill>
            </x14:dxf>
          </x14:cfRule>
          <x14:cfRule type="cellIs" priority="183" operator="equal" id="{98E61999-1FB8-4A7D-B093-5E4D8126D452}">
            <xm:f>Metrics!$B$4</xm:f>
            <x14:dxf>
              <font>
                <color theme="0"/>
              </font>
              <fill>
                <patternFill>
                  <bgColor rgb="FFFF0000"/>
                </patternFill>
              </fill>
            </x14:dxf>
          </x14:cfRule>
          <x14:cfRule type="cellIs" priority="184" operator="equal" id="{2CB18A20-D580-4BF9-BADE-4E7B5A53F6C3}">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177" operator="equal" id="{3400A413-79C5-4AA5-9382-770619FA9C61}">
            <xm:f>Metrics!$B$10</xm:f>
            <x14:dxf>
              <font>
                <color theme="0"/>
              </font>
              <fill>
                <patternFill>
                  <bgColor theme="0" tint="-0.34998626667073579"/>
                </patternFill>
              </fill>
            </x14:dxf>
          </x14:cfRule>
          <xm:sqref>D44</xm:sqref>
        </x14:conditionalFormatting>
        <x14:conditionalFormatting xmlns:xm="http://schemas.microsoft.com/office/excel/2006/main">
          <x14:cfRule type="cellIs" priority="167" operator="equal" id="{1EE36342-D480-4969-BCE5-438DB50E6A19}">
            <xm:f>Metrics!$B$9</xm:f>
            <x14:dxf>
              <font>
                <color theme="0"/>
              </font>
              <fill>
                <patternFill>
                  <bgColor rgb="FF336600"/>
                </patternFill>
              </fill>
            </x14:dxf>
          </x14:cfRule>
          <x14:cfRule type="cellIs" priority="168" operator="equal" id="{4F239C1D-8B45-41FE-98F8-5062D35C1F4C}">
            <xm:f>Metrics!$B$8</xm:f>
            <x14:dxf>
              <font>
                <color theme="0"/>
              </font>
              <fill>
                <patternFill>
                  <bgColor rgb="FF92D050"/>
                </patternFill>
              </fill>
            </x14:dxf>
          </x14:cfRule>
          <x14:cfRule type="cellIs" priority="169" operator="equal" id="{213AE7DF-62A5-4026-BAFD-3E6E25CDC378}">
            <xm:f>Metrics!$B$7</xm:f>
            <x14:dxf>
              <font>
                <color theme="0"/>
              </font>
              <fill>
                <patternFill>
                  <bgColor rgb="FFFFC000"/>
                </patternFill>
              </fill>
            </x14:dxf>
          </x14:cfRule>
          <x14:cfRule type="cellIs" priority="170" operator="equal" id="{55A05F65-BC11-4CCD-B914-5E187EE92785}">
            <xm:f>Metrics!$B$6</xm:f>
            <x14:dxf>
              <font>
                <color theme="0"/>
              </font>
              <fill>
                <patternFill>
                  <bgColor theme="2" tint="-0.499984740745262"/>
                </patternFill>
              </fill>
            </x14:dxf>
          </x14:cfRule>
          <x14:cfRule type="cellIs" priority="171" operator="equal" id="{BDB1B41E-2578-4125-8286-7016FD424E4C}">
            <xm:f>Metrics!$B$5</xm:f>
            <x14:dxf>
              <font>
                <color theme="0"/>
              </font>
              <fill>
                <patternFill>
                  <bgColor rgb="FFC00000"/>
                </patternFill>
              </fill>
            </x14:dxf>
          </x14:cfRule>
          <x14:cfRule type="cellIs" priority="172" operator="equal" id="{64B1B81D-43A3-45AD-8E77-C3802003B9AC}">
            <xm:f>Metrics!$B$4</xm:f>
            <x14:dxf>
              <font>
                <color theme="0"/>
              </font>
              <fill>
                <patternFill>
                  <bgColor rgb="FFFF0000"/>
                </patternFill>
              </fill>
            </x14:dxf>
          </x14:cfRule>
          <x14:cfRule type="cellIs" priority="173" operator="equal" id="{BFF82A64-8309-41B8-A01A-03782C97DF4C}">
            <xm:f>Metrics!$B$3</xm:f>
            <x14:dxf>
              <font>
                <color theme="0" tint="-0.14996795556505021"/>
              </font>
              <fill>
                <patternFill>
                  <bgColor theme="0"/>
                </patternFill>
              </fill>
            </x14:dxf>
          </x14:cfRule>
          <xm:sqref>D46</xm:sqref>
        </x14:conditionalFormatting>
        <x14:conditionalFormatting xmlns:xm="http://schemas.microsoft.com/office/excel/2006/main">
          <x14:cfRule type="cellIs" priority="166" operator="equal" id="{4A390479-1A86-43F5-B04F-76F6F84A8924}">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156" operator="equal" id="{50076D01-2516-4484-A9B4-468BD15B479C}">
            <xm:f>Metrics!$B$9</xm:f>
            <x14:dxf>
              <font>
                <color theme="0"/>
              </font>
              <fill>
                <patternFill>
                  <bgColor rgb="FF336600"/>
                </patternFill>
              </fill>
            </x14:dxf>
          </x14:cfRule>
          <x14:cfRule type="cellIs" priority="157" operator="equal" id="{12AF516E-6FA5-4A89-A8A9-E75D443CA3FE}">
            <xm:f>Metrics!$B$8</xm:f>
            <x14:dxf>
              <font>
                <color theme="0"/>
              </font>
              <fill>
                <patternFill>
                  <bgColor rgb="FF92D050"/>
                </patternFill>
              </fill>
            </x14:dxf>
          </x14:cfRule>
          <x14:cfRule type="cellIs" priority="158" operator="equal" id="{6E37585E-87E2-43F9-B61E-7C666CA026A3}">
            <xm:f>Metrics!$B$7</xm:f>
            <x14:dxf>
              <font>
                <color theme="0"/>
              </font>
              <fill>
                <patternFill>
                  <bgColor rgb="FFFFC000"/>
                </patternFill>
              </fill>
            </x14:dxf>
          </x14:cfRule>
          <x14:cfRule type="cellIs" priority="159" operator="equal" id="{0160B54A-5C3C-480D-8578-CEF09869A561}">
            <xm:f>Metrics!$B$6</xm:f>
            <x14:dxf>
              <font>
                <color theme="0"/>
              </font>
              <fill>
                <patternFill>
                  <bgColor theme="2" tint="-0.499984740745262"/>
                </patternFill>
              </fill>
            </x14:dxf>
          </x14:cfRule>
          <x14:cfRule type="cellIs" priority="160" operator="equal" id="{77BDC8AF-16A9-4590-9E49-2AAF4BD39BB4}">
            <xm:f>Metrics!$B$5</xm:f>
            <x14:dxf>
              <font>
                <color theme="0"/>
              </font>
              <fill>
                <patternFill>
                  <bgColor rgb="FFC00000"/>
                </patternFill>
              </fill>
            </x14:dxf>
          </x14:cfRule>
          <x14:cfRule type="cellIs" priority="161" operator="equal" id="{CA2AA70E-A9F1-4446-B1BE-D95BE2723FAF}">
            <xm:f>Metrics!$B$4</xm:f>
            <x14:dxf>
              <font>
                <color theme="0"/>
              </font>
              <fill>
                <patternFill>
                  <bgColor rgb="FFFF0000"/>
                </patternFill>
              </fill>
            </x14:dxf>
          </x14:cfRule>
          <x14:cfRule type="cellIs" priority="162" operator="equal" id="{7DF21DC9-7124-4DDC-995C-1E2818F7B606}">
            <xm:f>Metrics!$B$3</xm:f>
            <x14:dxf>
              <font>
                <color theme="0" tint="-0.14996795556505021"/>
              </font>
              <fill>
                <patternFill>
                  <bgColor theme="0"/>
                </patternFill>
              </fill>
            </x14:dxf>
          </x14:cfRule>
          <xm:sqref>D5</xm:sqref>
        </x14:conditionalFormatting>
        <x14:conditionalFormatting xmlns:xm="http://schemas.microsoft.com/office/excel/2006/main">
          <x14:cfRule type="cellIs" priority="155" operator="equal" id="{6873B654-F8A7-407D-B1BA-50E615DB1A3C}">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145" operator="equal" id="{AA87DB84-46AC-4BB5-987D-C941979D7AEF}">
            <xm:f>Metrics!$B$9</xm:f>
            <x14:dxf>
              <font>
                <color theme="0"/>
              </font>
              <fill>
                <patternFill>
                  <bgColor rgb="FF336600"/>
                </patternFill>
              </fill>
            </x14:dxf>
          </x14:cfRule>
          <x14:cfRule type="cellIs" priority="146" operator="equal" id="{212C68B7-1F8B-4628-B0A3-AB106603E4F1}">
            <xm:f>Metrics!$B$8</xm:f>
            <x14:dxf>
              <font>
                <color theme="0"/>
              </font>
              <fill>
                <patternFill>
                  <bgColor rgb="FF92D050"/>
                </patternFill>
              </fill>
            </x14:dxf>
          </x14:cfRule>
          <x14:cfRule type="cellIs" priority="147" operator="equal" id="{FF30B0E8-3B0C-4327-9575-A8E7A395309B}">
            <xm:f>Metrics!$B$7</xm:f>
            <x14:dxf>
              <font>
                <color theme="0"/>
              </font>
              <fill>
                <patternFill>
                  <bgColor rgb="FFFFC000"/>
                </patternFill>
              </fill>
            </x14:dxf>
          </x14:cfRule>
          <x14:cfRule type="cellIs" priority="148" operator="equal" id="{29EC7B99-CD24-4AC0-85E2-75FCC617E187}">
            <xm:f>Metrics!$B$6</xm:f>
            <x14:dxf>
              <font>
                <color theme="0"/>
              </font>
              <fill>
                <patternFill>
                  <bgColor theme="2" tint="-0.499984740745262"/>
                </patternFill>
              </fill>
            </x14:dxf>
          </x14:cfRule>
          <x14:cfRule type="cellIs" priority="149" operator="equal" id="{2CC020C6-8C40-41A5-A8FB-CA0088575E86}">
            <xm:f>Metrics!$B$5</xm:f>
            <x14:dxf>
              <font>
                <color theme="0"/>
              </font>
              <fill>
                <patternFill>
                  <bgColor rgb="FFC00000"/>
                </patternFill>
              </fill>
            </x14:dxf>
          </x14:cfRule>
          <x14:cfRule type="cellIs" priority="150" operator="equal" id="{74CF91B1-F629-4205-9D72-5C2061C57A80}">
            <xm:f>Metrics!$B$4</xm:f>
            <x14:dxf>
              <font>
                <color theme="0"/>
              </font>
              <fill>
                <patternFill>
                  <bgColor rgb="FFFF0000"/>
                </patternFill>
              </fill>
            </x14:dxf>
          </x14:cfRule>
          <x14:cfRule type="cellIs" priority="151" operator="equal" id="{5FAA6519-F1A3-45FB-A1EF-043F9754F047}">
            <xm:f>Metrics!$B$3</xm:f>
            <x14:dxf>
              <font>
                <color theme="0" tint="-0.14996795556505021"/>
              </font>
              <fill>
                <patternFill>
                  <bgColor theme="0"/>
                </patternFill>
              </fill>
            </x14:dxf>
          </x14:cfRule>
          <xm:sqref>D7:D8</xm:sqref>
        </x14:conditionalFormatting>
        <x14:conditionalFormatting xmlns:xm="http://schemas.microsoft.com/office/excel/2006/main">
          <x14:cfRule type="cellIs" priority="144" operator="equal" id="{87CA746E-6D4E-4B1F-B941-FA645191D79C}">
            <xm:f>Metrics!$B$10</xm:f>
            <x14:dxf>
              <font>
                <color theme="0"/>
              </font>
              <fill>
                <patternFill>
                  <bgColor theme="0" tint="-0.34998626667073579"/>
                </patternFill>
              </fill>
            </x14:dxf>
          </x14:cfRule>
          <xm:sqref>D7:D8</xm:sqref>
        </x14:conditionalFormatting>
        <x14:conditionalFormatting xmlns:xm="http://schemas.microsoft.com/office/excel/2006/main">
          <x14:cfRule type="cellIs" priority="134" operator="equal" id="{97EA1C6B-00C5-4D6D-9E1C-4C4FE05883DA}">
            <xm:f>Metrics!$B$9</xm:f>
            <x14:dxf>
              <font>
                <color theme="0"/>
              </font>
              <fill>
                <patternFill>
                  <bgColor rgb="FF336600"/>
                </patternFill>
              </fill>
            </x14:dxf>
          </x14:cfRule>
          <x14:cfRule type="cellIs" priority="135" operator="equal" id="{B3D6B008-C7EE-49A7-9BE0-F67A41D87DD6}">
            <xm:f>Metrics!$B$8</xm:f>
            <x14:dxf>
              <font>
                <color theme="0"/>
              </font>
              <fill>
                <patternFill>
                  <bgColor rgb="FF92D050"/>
                </patternFill>
              </fill>
            </x14:dxf>
          </x14:cfRule>
          <x14:cfRule type="cellIs" priority="136" operator="equal" id="{550D2AA6-3AF9-4617-8EB2-57C85F189928}">
            <xm:f>Metrics!$B$7</xm:f>
            <x14:dxf>
              <font>
                <color theme="0"/>
              </font>
              <fill>
                <patternFill>
                  <bgColor rgb="FFFFC000"/>
                </patternFill>
              </fill>
            </x14:dxf>
          </x14:cfRule>
          <x14:cfRule type="cellIs" priority="137" operator="equal" id="{968DCB5D-D8EB-42AB-A65A-88EE2E611592}">
            <xm:f>Metrics!$B$6</xm:f>
            <x14:dxf>
              <font>
                <color theme="0"/>
              </font>
              <fill>
                <patternFill>
                  <bgColor theme="2" tint="-0.499984740745262"/>
                </patternFill>
              </fill>
            </x14:dxf>
          </x14:cfRule>
          <x14:cfRule type="cellIs" priority="138" operator="equal" id="{92CF8524-4252-4D4F-9C92-731A2430B334}">
            <xm:f>Metrics!$B$5</xm:f>
            <x14:dxf>
              <font>
                <color theme="0"/>
              </font>
              <fill>
                <patternFill>
                  <bgColor rgb="FFC00000"/>
                </patternFill>
              </fill>
            </x14:dxf>
          </x14:cfRule>
          <x14:cfRule type="cellIs" priority="139" operator="equal" id="{3E1377EF-8744-46B0-B09A-5CA9CFB7B484}">
            <xm:f>Metrics!$B$4</xm:f>
            <x14:dxf>
              <font>
                <color theme="0"/>
              </font>
              <fill>
                <patternFill>
                  <bgColor rgb="FFFF0000"/>
                </patternFill>
              </fill>
            </x14:dxf>
          </x14:cfRule>
          <x14:cfRule type="cellIs" priority="140" operator="equal" id="{BFEAF241-1CA1-48C1-B14D-E0042A8D6C44}">
            <xm:f>Metrics!$B$3</xm:f>
            <x14:dxf>
              <font>
                <color theme="0" tint="-0.14996795556505021"/>
              </font>
              <fill>
                <patternFill>
                  <bgColor theme="0"/>
                </patternFill>
              </fill>
            </x14:dxf>
          </x14:cfRule>
          <xm:sqref>D10</xm:sqref>
        </x14:conditionalFormatting>
        <x14:conditionalFormatting xmlns:xm="http://schemas.microsoft.com/office/excel/2006/main">
          <x14:cfRule type="cellIs" priority="133" operator="equal" id="{557F765E-334D-496D-9D56-F111A1EC7E0A}">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123" operator="equal" id="{FF3DD9CF-7286-4D5E-97C2-5790D4229956}">
            <xm:f>Metrics!$B$9</xm:f>
            <x14:dxf>
              <font>
                <color theme="0"/>
              </font>
              <fill>
                <patternFill>
                  <bgColor rgb="FF336600"/>
                </patternFill>
              </fill>
            </x14:dxf>
          </x14:cfRule>
          <x14:cfRule type="cellIs" priority="124" operator="equal" id="{B53D7886-E337-4930-8DBC-6A37EA6F46C8}">
            <xm:f>Metrics!$B$8</xm:f>
            <x14:dxf>
              <font>
                <color theme="0"/>
              </font>
              <fill>
                <patternFill>
                  <bgColor rgb="FF92D050"/>
                </patternFill>
              </fill>
            </x14:dxf>
          </x14:cfRule>
          <x14:cfRule type="cellIs" priority="125" operator="equal" id="{0A49A2A2-26F4-4D6F-B01E-DC8BF8DA876C}">
            <xm:f>Metrics!$B$7</xm:f>
            <x14:dxf>
              <font>
                <color theme="0"/>
              </font>
              <fill>
                <patternFill>
                  <bgColor rgb="FFFFC000"/>
                </patternFill>
              </fill>
            </x14:dxf>
          </x14:cfRule>
          <x14:cfRule type="cellIs" priority="126" operator="equal" id="{2D2DBE74-D12C-42FC-AFA3-0D60B2024C09}">
            <xm:f>Metrics!$B$6</xm:f>
            <x14:dxf>
              <font>
                <color theme="0"/>
              </font>
              <fill>
                <patternFill>
                  <bgColor theme="2" tint="-0.499984740745262"/>
                </patternFill>
              </fill>
            </x14:dxf>
          </x14:cfRule>
          <x14:cfRule type="cellIs" priority="127" operator="equal" id="{9A276552-3BCD-4FE2-A1EF-C1B9266F481F}">
            <xm:f>Metrics!$B$5</xm:f>
            <x14:dxf>
              <font>
                <color theme="0"/>
              </font>
              <fill>
                <patternFill>
                  <bgColor rgb="FFC00000"/>
                </patternFill>
              </fill>
            </x14:dxf>
          </x14:cfRule>
          <x14:cfRule type="cellIs" priority="128" operator="equal" id="{FF896517-72FA-4D71-9D2B-4662F8F785E2}">
            <xm:f>Metrics!$B$4</xm:f>
            <x14:dxf>
              <font>
                <color theme="0"/>
              </font>
              <fill>
                <patternFill>
                  <bgColor rgb="FFFF0000"/>
                </patternFill>
              </fill>
            </x14:dxf>
          </x14:cfRule>
          <x14:cfRule type="cellIs" priority="129" operator="equal" id="{955AF9A4-FE2F-4C7F-BA97-D3E162DD56EB}">
            <xm:f>Metrics!$B$3</xm:f>
            <x14:dxf>
              <font>
                <color theme="0" tint="-0.14996795556505021"/>
              </font>
              <fill>
                <patternFill>
                  <bgColor theme="0"/>
                </patternFill>
              </fill>
            </x14:dxf>
          </x14:cfRule>
          <xm:sqref>D12</xm:sqref>
        </x14:conditionalFormatting>
        <x14:conditionalFormatting xmlns:xm="http://schemas.microsoft.com/office/excel/2006/main">
          <x14:cfRule type="cellIs" priority="122" operator="equal" id="{E2C26510-B62A-4B0E-A18B-6385ADEBEC5E}">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112" operator="equal" id="{29E4B5CD-91C0-4A11-9CAB-F8A3C19589EB}">
            <xm:f>Metrics!$B$9</xm:f>
            <x14:dxf>
              <font>
                <color theme="0"/>
              </font>
              <fill>
                <patternFill>
                  <bgColor rgb="FF336600"/>
                </patternFill>
              </fill>
            </x14:dxf>
          </x14:cfRule>
          <x14:cfRule type="cellIs" priority="113" operator="equal" id="{7340A021-5FFE-495E-B298-0D5FB1C05CCD}">
            <xm:f>Metrics!$B$8</xm:f>
            <x14:dxf>
              <font>
                <color theme="0"/>
              </font>
              <fill>
                <patternFill>
                  <bgColor rgb="FF92D050"/>
                </patternFill>
              </fill>
            </x14:dxf>
          </x14:cfRule>
          <x14:cfRule type="cellIs" priority="114" operator="equal" id="{A0E57F26-4AC4-4D38-A586-9B9BE996CBE7}">
            <xm:f>Metrics!$B$7</xm:f>
            <x14:dxf>
              <font>
                <color theme="0"/>
              </font>
              <fill>
                <patternFill>
                  <bgColor rgb="FFFFC000"/>
                </patternFill>
              </fill>
            </x14:dxf>
          </x14:cfRule>
          <x14:cfRule type="cellIs" priority="115" operator="equal" id="{675E6C0E-D662-4AEB-A73A-E67D9AF707F9}">
            <xm:f>Metrics!$B$6</xm:f>
            <x14:dxf>
              <font>
                <color theme="0"/>
              </font>
              <fill>
                <patternFill>
                  <bgColor theme="2" tint="-0.499984740745262"/>
                </patternFill>
              </fill>
            </x14:dxf>
          </x14:cfRule>
          <x14:cfRule type="cellIs" priority="116" operator="equal" id="{E777ED44-DC4A-40B4-A1EE-DB7D930A5795}">
            <xm:f>Metrics!$B$5</xm:f>
            <x14:dxf>
              <font>
                <color theme="0"/>
              </font>
              <fill>
                <patternFill>
                  <bgColor rgb="FFC00000"/>
                </patternFill>
              </fill>
            </x14:dxf>
          </x14:cfRule>
          <x14:cfRule type="cellIs" priority="117" operator="equal" id="{F05A83EA-156A-47DF-8121-3A440F549847}">
            <xm:f>Metrics!$B$4</xm:f>
            <x14:dxf>
              <font>
                <color theme="0"/>
              </font>
              <fill>
                <patternFill>
                  <bgColor rgb="FFFF0000"/>
                </patternFill>
              </fill>
            </x14:dxf>
          </x14:cfRule>
          <x14:cfRule type="cellIs" priority="118" operator="equal" id="{5661108E-2F66-48CF-BF97-C8242373B595}">
            <xm:f>Metrics!$B$3</xm:f>
            <x14:dxf>
              <font>
                <color theme="0" tint="-0.14996795556505021"/>
              </font>
              <fill>
                <patternFill>
                  <bgColor theme="0"/>
                </patternFill>
              </fill>
            </x14:dxf>
          </x14:cfRule>
          <xm:sqref>D15</xm:sqref>
        </x14:conditionalFormatting>
        <x14:conditionalFormatting xmlns:xm="http://schemas.microsoft.com/office/excel/2006/main">
          <x14:cfRule type="cellIs" priority="111" operator="equal" id="{C3B7773B-487F-49C9-84D6-29FCEE563268}">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101" operator="equal" id="{0702F538-24F5-43DE-AAE7-A0542711F3FA}">
            <xm:f>Metrics!$B$9</xm:f>
            <x14:dxf>
              <font>
                <color theme="0"/>
              </font>
              <fill>
                <patternFill>
                  <bgColor rgb="FF336600"/>
                </patternFill>
              </fill>
            </x14:dxf>
          </x14:cfRule>
          <x14:cfRule type="cellIs" priority="102" operator="equal" id="{297FD432-F9E0-47E0-A74C-CBF9B51870A8}">
            <xm:f>Metrics!$B$8</xm:f>
            <x14:dxf>
              <font>
                <color theme="0"/>
              </font>
              <fill>
                <patternFill>
                  <bgColor rgb="FF92D050"/>
                </patternFill>
              </fill>
            </x14:dxf>
          </x14:cfRule>
          <x14:cfRule type="cellIs" priority="103" operator="equal" id="{7A7E1434-915B-41EA-B6AE-5EECAA08B399}">
            <xm:f>Metrics!$B$7</xm:f>
            <x14:dxf>
              <font>
                <color theme="0"/>
              </font>
              <fill>
                <patternFill>
                  <bgColor rgb="FFFFC000"/>
                </patternFill>
              </fill>
            </x14:dxf>
          </x14:cfRule>
          <x14:cfRule type="cellIs" priority="104" operator="equal" id="{BA75591B-DDF7-4F12-BCF5-DAE386D326EA}">
            <xm:f>Metrics!$B$6</xm:f>
            <x14:dxf>
              <font>
                <color theme="0"/>
              </font>
              <fill>
                <patternFill>
                  <bgColor theme="2" tint="-0.499984740745262"/>
                </patternFill>
              </fill>
            </x14:dxf>
          </x14:cfRule>
          <x14:cfRule type="cellIs" priority="105" operator="equal" id="{E906EB04-1A37-431B-A5D5-4D3D813898AC}">
            <xm:f>Metrics!$B$5</xm:f>
            <x14:dxf>
              <font>
                <color theme="0"/>
              </font>
              <fill>
                <patternFill>
                  <bgColor rgb="FFC00000"/>
                </patternFill>
              </fill>
            </x14:dxf>
          </x14:cfRule>
          <x14:cfRule type="cellIs" priority="106" operator="equal" id="{CAFE404E-E371-475E-9444-AC1825582AF2}">
            <xm:f>Metrics!$B$4</xm:f>
            <x14:dxf>
              <font>
                <color theme="0"/>
              </font>
              <fill>
                <patternFill>
                  <bgColor rgb="FFFF0000"/>
                </patternFill>
              </fill>
            </x14:dxf>
          </x14:cfRule>
          <x14:cfRule type="cellIs" priority="107" operator="equal" id="{6673EF10-1C6B-41D3-ABD8-A833E40A8430}">
            <xm:f>Metrics!$B$3</xm:f>
            <x14:dxf>
              <font>
                <color theme="0" tint="-0.14996795556505021"/>
              </font>
              <fill>
                <patternFill>
                  <bgColor theme="0"/>
                </patternFill>
              </fill>
            </x14:dxf>
          </x14:cfRule>
          <xm:sqref>D17</xm:sqref>
        </x14:conditionalFormatting>
        <x14:conditionalFormatting xmlns:xm="http://schemas.microsoft.com/office/excel/2006/main">
          <x14:cfRule type="cellIs" priority="100" operator="equal" id="{44286043-7993-40D9-92B2-C3E434EA5EA7}">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90" operator="equal" id="{46B7369B-E8FE-4452-9EDC-F942C0189985}">
            <xm:f>Metrics!$B$9</xm:f>
            <x14:dxf>
              <font>
                <color theme="0"/>
              </font>
              <fill>
                <patternFill>
                  <bgColor rgb="FF336600"/>
                </patternFill>
              </fill>
            </x14:dxf>
          </x14:cfRule>
          <x14:cfRule type="cellIs" priority="91" operator="equal" id="{45F541EC-697A-44BE-B7EF-0DBBEFCA2B8F}">
            <xm:f>Metrics!$B$8</xm:f>
            <x14:dxf>
              <font>
                <color theme="0"/>
              </font>
              <fill>
                <patternFill>
                  <bgColor rgb="FF92D050"/>
                </patternFill>
              </fill>
            </x14:dxf>
          </x14:cfRule>
          <x14:cfRule type="cellIs" priority="92" operator="equal" id="{BC51E68A-FEB1-48B1-A58A-13588892BC5C}">
            <xm:f>Metrics!$B$7</xm:f>
            <x14:dxf>
              <font>
                <color theme="0"/>
              </font>
              <fill>
                <patternFill>
                  <bgColor rgb="FFFFC000"/>
                </patternFill>
              </fill>
            </x14:dxf>
          </x14:cfRule>
          <x14:cfRule type="cellIs" priority="93" operator="equal" id="{2DAC0539-2075-4CBE-8FD1-3F64264DF29D}">
            <xm:f>Metrics!$B$6</xm:f>
            <x14:dxf>
              <font>
                <color theme="0"/>
              </font>
              <fill>
                <patternFill>
                  <bgColor theme="2" tint="-0.499984740745262"/>
                </patternFill>
              </fill>
            </x14:dxf>
          </x14:cfRule>
          <x14:cfRule type="cellIs" priority="94" operator="equal" id="{77F78266-F8CB-44C9-9482-058C12D2534A}">
            <xm:f>Metrics!$B$5</xm:f>
            <x14:dxf>
              <font>
                <color theme="0"/>
              </font>
              <fill>
                <patternFill>
                  <bgColor rgb="FFC00000"/>
                </patternFill>
              </fill>
            </x14:dxf>
          </x14:cfRule>
          <x14:cfRule type="cellIs" priority="95" operator="equal" id="{4DEA5D7B-50B1-4198-BEBC-8C9ABF7B774A}">
            <xm:f>Metrics!$B$4</xm:f>
            <x14:dxf>
              <font>
                <color theme="0"/>
              </font>
              <fill>
                <patternFill>
                  <bgColor rgb="FFFF0000"/>
                </patternFill>
              </fill>
            </x14:dxf>
          </x14:cfRule>
          <x14:cfRule type="cellIs" priority="96" operator="equal" id="{E1816410-9F86-4AAF-998D-AF937FD6BBD9}">
            <xm:f>Metrics!$B$3</xm:f>
            <x14:dxf>
              <font>
                <color theme="0" tint="-0.14996795556505021"/>
              </font>
              <fill>
                <patternFill>
                  <bgColor theme="0"/>
                </patternFill>
              </fill>
            </x14:dxf>
          </x14:cfRule>
          <xm:sqref>D19</xm:sqref>
        </x14:conditionalFormatting>
        <x14:conditionalFormatting xmlns:xm="http://schemas.microsoft.com/office/excel/2006/main">
          <x14:cfRule type="cellIs" priority="89" operator="equal" id="{6AFB2071-E402-416F-9034-D0E15B5E0B57}">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79" operator="equal" id="{D2739573-06CB-4DCB-A3DB-7D395744FA14}">
            <xm:f>Metrics!$B$9</xm:f>
            <x14:dxf>
              <font>
                <color theme="0"/>
              </font>
              <fill>
                <patternFill>
                  <bgColor rgb="FF336600"/>
                </patternFill>
              </fill>
            </x14:dxf>
          </x14:cfRule>
          <x14:cfRule type="cellIs" priority="80" operator="equal" id="{46A274E6-7EDD-4C59-BEE3-8888E6F7BBB1}">
            <xm:f>Metrics!$B$8</xm:f>
            <x14:dxf>
              <font>
                <color theme="0"/>
              </font>
              <fill>
                <patternFill>
                  <bgColor rgb="FF92D050"/>
                </patternFill>
              </fill>
            </x14:dxf>
          </x14:cfRule>
          <x14:cfRule type="cellIs" priority="81" operator="equal" id="{F5853959-49EA-4930-9202-34992E20C01E}">
            <xm:f>Metrics!$B$7</xm:f>
            <x14:dxf>
              <font>
                <color theme="0"/>
              </font>
              <fill>
                <patternFill>
                  <bgColor rgb="FFFFC000"/>
                </patternFill>
              </fill>
            </x14:dxf>
          </x14:cfRule>
          <x14:cfRule type="cellIs" priority="82" operator="equal" id="{072064A7-1BEF-4BF3-A6FE-952E1239DEF8}">
            <xm:f>Metrics!$B$6</xm:f>
            <x14:dxf>
              <font>
                <color theme="0"/>
              </font>
              <fill>
                <patternFill>
                  <bgColor theme="2" tint="-0.499984740745262"/>
                </patternFill>
              </fill>
            </x14:dxf>
          </x14:cfRule>
          <x14:cfRule type="cellIs" priority="83" operator="equal" id="{2D3BA40E-B645-4304-999B-31F804A330BE}">
            <xm:f>Metrics!$B$5</xm:f>
            <x14:dxf>
              <font>
                <color theme="0"/>
              </font>
              <fill>
                <patternFill>
                  <bgColor rgb="FFC00000"/>
                </patternFill>
              </fill>
            </x14:dxf>
          </x14:cfRule>
          <x14:cfRule type="cellIs" priority="84" operator="equal" id="{8FECD577-EE2A-459E-A554-52267BF0BA44}">
            <xm:f>Metrics!$B$4</xm:f>
            <x14:dxf>
              <font>
                <color theme="0"/>
              </font>
              <fill>
                <patternFill>
                  <bgColor rgb="FFFF0000"/>
                </patternFill>
              </fill>
            </x14:dxf>
          </x14:cfRule>
          <x14:cfRule type="cellIs" priority="85" operator="equal" id="{3FFF60BF-A9C9-4A80-A571-EA44B8D9ACAC}">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78" operator="equal" id="{709F5ADF-5599-4B97-A598-8C2A8C47F7C0}">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68" operator="equal" id="{56454D31-CEDA-4188-BA0B-9A8303335C6B}">
            <xm:f>Metrics!$B$9</xm:f>
            <x14:dxf>
              <font>
                <color theme="0"/>
              </font>
              <fill>
                <patternFill>
                  <bgColor rgb="FF336600"/>
                </patternFill>
              </fill>
            </x14:dxf>
          </x14:cfRule>
          <x14:cfRule type="cellIs" priority="69" operator="equal" id="{4AB44BD2-E8CA-4330-9F6A-0D87D04C6520}">
            <xm:f>Metrics!$B$8</xm:f>
            <x14:dxf>
              <font>
                <color theme="0"/>
              </font>
              <fill>
                <patternFill>
                  <bgColor rgb="FF92D050"/>
                </patternFill>
              </fill>
            </x14:dxf>
          </x14:cfRule>
          <x14:cfRule type="cellIs" priority="70" operator="equal" id="{94AA26C2-F471-445C-8576-1D27CCF2E91E}">
            <xm:f>Metrics!$B$7</xm:f>
            <x14:dxf>
              <font>
                <color theme="0"/>
              </font>
              <fill>
                <patternFill>
                  <bgColor rgb="FFFFC000"/>
                </patternFill>
              </fill>
            </x14:dxf>
          </x14:cfRule>
          <x14:cfRule type="cellIs" priority="71" operator="equal" id="{F93AC435-0007-4DAB-85DB-1B90F8AF9C15}">
            <xm:f>Metrics!$B$6</xm:f>
            <x14:dxf>
              <font>
                <color theme="0"/>
              </font>
              <fill>
                <patternFill>
                  <bgColor theme="2" tint="-0.499984740745262"/>
                </patternFill>
              </fill>
            </x14:dxf>
          </x14:cfRule>
          <x14:cfRule type="cellIs" priority="72" operator="equal" id="{FBA9AE29-2501-4922-86CE-C38FD3DF6B8E}">
            <xm:f>Metrics!$B$5</xm:f>
            <x14:dxf>
              <font>
                <color theme="0"/>
              </font>
              <fill>
                <patternFill>
                  <bgColor rgb="FFC00000"/>
                </patternFill>
              </fill>
            </x14:dxf>
          </x14:cfRule>
          <x14:cfRule type="cellIs" priority="73" operator="equal" id="{FA6457A7-929F-4D01-9F77-CC5E3D605F54}">
            <xm:f>Metrics!$B$4</xm:f>
            <x14:dxf>
              <font>
                <color theme="0"/>
              </font>
              <fill>
                <patternFill>
                  <bgColor rgb="FFFF0000"/>
                </patternFill>
              </fill>
            </x14:dxf>
          </x14:cfRule>
          <x14:cfRule type="cellIs" priority="74" operator="equal" id="{752D0CEE-6362-4EDD-A5A4-4F01673CE06B}">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67" operator="equal" id="{B616289C-5DAB-4165-980A-D45F66C83725}">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57" operator="equal" id="{E7218A8A-9B8A-4F40-A947-4342793A5FD7}">
            <xm:f>Metrics!$B$9</xm:f>
            <x14:dxf>
              <font>
                <color theme="0"/>
              </font>
              <fill>
                <patternFill>
                  <bgColor rgb="FF336600"/>
                </patternFill>
              </fill>
            </x14:dxf>
          </x14:cfRule>
          <x14:cfRule type="cellIs" priority="58" operator="equal" id="{DAF33504-D743-4B86-9FBF-3E5712FA9BBC}">
            <xm:f>Metrics!$B$8</xm:f>
            <x14:dxf>
              <font>
                <color theme="0"/>
              </font>
              <fill>
                <patternFill>
                  <bgColor rgb="FF92D050"/>
                </patternFill>
              </fill>
            </x14:dxf>
          </x14:cfRule>
          <x14:cfRule type="cellIs" priority="59" operator="equal" id="{70CCF60D-D897-4263-BC01-2EF64EB061C3}">
            <xm:f>Metrics!$B$7</xm:f>
            <x14:dxf>
              <font>
                <color theme="0"/>
              </font>
              <fill>
                <patternFill>
                  <bgColor rgb="FFFFC000"/>
                </patternFill>
              </fill>
            </x14:dxf>
          </x14:cfRule>
          <x14:cfRule type="cellIs" priority="60" operator="equal" id="{D80A116D-450A-4E88-ABE9-678DE1B0CEBE}">
            <xm:f>Metrics!$B$6</xm:f>
            <x14:dxf>
              <font>
                <color theme="0"/>
              </font>
              <fill>
                <patternFill>
                  <bgColor theme="2" tint="-0.499984740745262"/>
                </patternFill>
              </fill>
            </x14:dxf>
          </x14:cfRule>
          <x14:cfRule type="cellIs" priority="61" operator="equal" id="{F0E6F9B4-0138-4BD4-83A4-D566BC25D186}">
            <xm:f>Metrics!$B$5</xm:f>
            <x14:dxf>
              <font>
                <color theme="0"/>
              </font>
              <fill>
                <patternFill>
                  <bgColor rgb="FFC00000"/>
                </patternFill>
              </fill>
            </x14:dxf>
          </x14:cfRule>
          <x14:cfRule type="cellIs" priority="62" operator="equal" id="{8CF12963-BE4E-44D1-9774-12CF15DCAC46}">
            <xm:f>Metrics!$B$4</xm:f>
            <x14:dxf>
              <font>
                <color theme="0"/>
              </font>
              <fill>
                <patternFill>
                  <bgColor rgb="FFFF0000"/>
                </patternFill>
              </fill>
            </x14:dxf>
          </x14:cfRule>
          <x14:cfRule type="cellIs" priority="63" operator="equal" id="{CC0BB458-7110-4601-B474-B2E415518668}">
            <xm:f>Metrics!$B$3</xm:f>
            <x14:dxf>
              <font>
                <color theme="0" tint="-0.14996795556505021"/>
              </font>
              <fill>
                <patternFill>
                  <bgColor theme="0"/>
                </patternFill>
              </fill>
            </x14:dxf>
          </x14:cfRule>
          <xm:sqref>D29</xm:sqref>
        </x14:conditionalFormatting>
        <x14:conditionalFormatting xmlns:xm="http://schemas.microsoft.com/office/excel/2006/main">
          <x14:cfRule type="cellIs" priority="56" operator="equal" id="{A6EE6458-7C7D-4F2F-8EA6-E13117C35400}">
            <xm:f>Metrics!$B$10</xm:f>
            <x14:dxf>
              <font>
                <color theme="0"/>
              </font>
              <fill>
                <patternFill>
                  <bgColor theme="0" tint="-0.34998626667073579"/>
                </patternFill>
              </fill>
            </x14:dxf>
          </x14:cfRule>
          <xm:sqref>D29</xm:sqref>
        </x14:conditionalFormatting>
        <x14:conditionalFormatting xmlns:xm="http://schemas.microsoft.com/office/excel/2006/main">
          <x14:cfRule type="cellIs" priority="46" operator="equal" id="{84E17959-9363-4E15-95D6-05C965CF6B51}">
            <xm:f>Metrics!$B$9</xm:f>
            <x14:dxf>
              <font>
                <color theme="0"/>
              </font>
              <fill>
                <patternFill>
                  <bgColor rgb="FF336600"/>
                </patternFill>
              </fill>
            </x14:dxf>
          </x14:cfRule>
          <x14:cfRule type="cellIs" priority="47" operator="equal" id="{0A7DF816-7493-45CB-9688-FD09CE0B8249}">
            <xm:f>Metrics!$B$8</xm:f>
            <x14:dxf>
              <font>
                <color theme="0"/>
              </font>
              <fill>
                <patternFill>
                  <bgColor rgb="FF92D050"/>
                </patternFill>
              </fill>
            </x14:dxf>
          </x14:cfRule>
          <x14:cfRule type="cellIs" priority="48" operator="equal" id="{00FD8D0D-2EF3-45AA-9F8D-727D31CF5584}">
            <xm:f>Metrics!$B$7</xm:f>
            <x14:dxf>
              <font>
                <color theme="0"/>
              </font>
              <fill>
                <patternFill>
                  <bgColor rgb="FFFFC000"/>
                </patternFill>
              </fill>
            </x14:dxf>
          </x14:cfRule>
          <x14:cfRule type="cellIs" priority="49" operator="equal" id="{51DAEA7D-D06A-4AE7-9B20-6276705E457A}">
            <xm:f>Metrics!$B$6</xm:f>
            <x14:dxf>
              <font>
                <color theme="0"/>
              </font>
              <fill>
                <patternFill>
                  <bgColor theme="2" tint="-0.499984740745262"/>
                </patternFill>
              </fill>
            </x14:dxf>
          </x14:cfRule>
          <x14:cfRule type="cellIs" priority="50" operator="equal" id="{AE6E94D5-92C7-4790-8C58-4CE6CA0398FE}">
            <xm:f>Metrics!$B$5</xm:f>
            <x14:dxf>
              <font>
                <color theme="0"/>
              </font>
              <fill>
                <patternFill>
                  <bgColor rgb="FFC00000"/>
                </patternFill>
              </fill>
            </x14:dxf>
          </x14:cfRule>
          <x14:cfRule type="cellIs" priority="51" operator="equal" id="{0621E77E-1E9C-41B2-AB1E-FA65CCCDC0CD}">
            <xm:f>Metrics!$B$4</xm:f>
            <x14:dxf>
              <font>
                <color theme="0"/>
              </font>
              <fill>
                <patternFill>
                  <bgColor rgb="FFFF0000"/>
                </patternFill>
              </fill>
            </x14:dxf>
          </x14:cfRule>
          <x14:cfRule type="cellIs" priority="52" operator="equal" id="{22F4A0D7-C790-4E30-8027-0B284DDBDDD4}">
            <xm:f>Metrics!$B$3</xm:f>
            <x14:dxf>
              <font>
                <color theme="0" tint="-0.14996795556505021"/>
              </font>
              <fill>
                <patternFill>
                  <bgColor theme="0"/>
                </patternFill>
              </fill>
            </x14:dxf>
          </x14:cfRule>
          <xm:sqref>D49</xm:sqref>
        </x14:conditionalFormatting>
        <x14:conditionalFormatting xmlns:xm="http://schemas.microsoft.com/office/excel/2006/main">
          <x14:cfRule type="cellIs" priority="45" operator="equal" id="{52EF7270-21A1-4D55-A0CF-FCE67D27E823}">
            <xm:f>Metrics!$B$10</xm:f>
            <x14:dxf>
              <font>
                <color theme="0"/>
              </font>
              <fill>
                <patternFill>
                  <bgColor theme="0" tint="-0.34998626667073579"/>
                </patternFill>
              </fill>
            </x14:dxf>
          </x14:cfRule>
          <xm:sqref>D49</xm:sqref>
        </x14:conditionalFormatting>
        <x14:conditionalFormatting xmlns:xm="http://schemas.microsoft.com/office/excel/2006/main">
          <x14:cfRule type="cellIs" priority="35" operator="equal" id="{00E92DE8-A791-4E20-A04C-6D5CDF0B186E}">
            <xm:f>Metrics!$B$9</xm:f>
            <x14:dxf>
              <font>
                <color theme="0"/>
              </font>
              <fill>
                <patternFill>
                  <bgColor rgb="FF336600"/>
                </patternFill>
              </fill>
            </x14:dxf>
          </x14:cfRule>
          <x14:cfRule type="cellIs" priority="36" operator="equal" id="{305F89F5-5AD8-4FA3-B007-D2581B536FC3}">
            <xm:f>Metrics!$B$8</xm:f>
            <x14:dxf>
              <font>
                <color theme="0"/>
              </font>
              <fill>
                <patternFill>
                  <bgColor rgb="FF92D050"/>
                </patternFill>
              </fill>
            </x14:dxf>
          </x14:cfRule>
          <x14:cfRule type="cellIs" priority="37" operator="equal" id="{5CF5AC79-3F50-4CD4-8597-BB0E47010FFD}">
            <xm:f>Metrics!$B$7</xm:f>
            <x14:dxf>
              <font>
                <color theme="0"/>
              </font>
              <fill>
                <patternFill>
                  <bgColor rgb="FFFFC000"/>
                </patternFill>
              </fill>
            </x14:dxf>
          </x14:cfRule>
          <x14:cfRule type="cellIs" priority="38" operator="equal" id="{B658B8B6-20A4-4C58-9941-1E5E572997AC}">
            <xm:f>Metrics!$B$6</xm:f>
            <x14:dxf>
              <font>
                <color theme="0"/>
              </font>
              <fill>
                <patternFill>
                  <bgColor theme="2" tint="-0.499984740745262"/>
                </patternFill>
              </fill>
            </x14:dxf>
          </x14:cfRule>
          <x14:cfRule type="cellIs" priority="39" operator="equal" id="{7F7ED2A9-40E5-4FCA-8BDC-AE45DA363618}">
            <xm:f>Metrics!$B$5</xm:f>
            <x14:dxf>
              <font>
                <color theme="0"/>
              </font>
              <fill>
                <patternFill>
                  <bgColor rgb="FFC00000"/>
                </patternFill>
              </fill>
            </x14:dxf>
          </x14:cfRule>
          <x14:cfRule type="cellIs" priority="40" operator="equal" id="{9E8B91B4-AA06-412E-9277-9C7211AC59D4}">
            <xm:f>Metrics!$B$4</xm:f>
            <x14:dxf>
              <font>
                <color theme="0"/>
              </font>
              <fill>
                <patternFill>
                  <bgColor rgb="FFFF0000"/>
                </patternFill>
              </fill>
            </x14:dxf>
          </x14:cfRule>
          <x14:cfRule type="cellIs" priority="41" operator="equal" id="{FE208DD0-C351-4A47-A0AF-A596F5C28E2E}">
            <xm:f>Metrics!$B$3</xm:f>
            <x14:dxf>
              <font>
                <color theme="0" tint="-0.14996795556505021"/>
              </font>
              <fill>
                <patternFill>
                  <bgColor theme="0"/>
                </patternFill>
              </fill>
            </x14:dxf>
          </x14:cfRule>
          <xm:sqref>D51</xm:sqref>
        </x14:conditionalFormatting>
        <x14:conditionalFormatting xmlns:xm="http://schemas.microsoft.com/office/excel/2006/main">
          <x14:cfRule type="cellIs" priority="34" operator="equal" id="{C62C25D7-202E-47A1-ACC2-29917778E894}">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24" operator="equal" id="{540D8D9D-0C2C-4AE0-823B-39ABE7D68750}">
            <xm:f>Metrics!$B$9</xm:f>
            <x14:dxf>
              <font>
                <color theme="0"/>
              </font>
              <fill>
                <patternFill>
                  <bgColor rgb="FF336600"/>
                </patternFill>
              </fill>
            </x14:dxf>
          </x14:cfRule>
          <x14:cfRule type="cellIs" priority="25" operator="equal" id="{67F0D457-7253-4E5D-AC79-71C43BB55718}">
            <xm:f>Metrics!$B$8</xm:f>
            <x14:dxf>
              <font>
                <color theme="0"/>
              </font>
              <fill>
                <patternFill>
                  <bgColor rgb="FF92D050"/>
                </patternFill>
              </fill>
            </x14:dxf>
          </x14:cfRule>
          <x14:cfRule type="cellIs" priority="26" operator="equal" id="{43E65F60-8844-4578-9A49-835D798A84B6}">
            <xm:f>Metrics!$B$7</xm:f>
            <x14:dxf>
              <font>
                <color theme="0"/>
              </font>
              <fill>
                <patternFill>
                  <bgColor rgb="FFFFC000"/>
                </patternFill>
              </fill>
            </x14:dxf>
          </x14:cfRule>
          <x14:cfRule type="cellIs" priority="27" operator="equal" id="{12385D25-4809-4DE1-B8A6-5108F5BBFA1D}">
            <xm:f>Metrics!$B$6</xm:f>
            <x14:dxf>
              <font>
                <color theme="0"/>
              </font>
              <fill>
                <patternFill>
                  <bgColor theme="2" tint="-0.499984740745262"/>
                </patternFill>
              </fill>
            </x14:dxf>
          </x14:cfRule>
          <x14:cfRule type="cellIs" priority="28" operator="equal" id="{12766D1C-07F0-40D0-9F13-D27823FA28CD}">
            <xm:f>Metrics!$B$5</xm:f>
            <x14:dxf>
              <font>
                <color theme="0"/>
              </font>
              <fill>
                <patternFill>
                  <bgColor rgb="FFC00000"/>
                </patternFill>
              </fill>
            </x14:dxf>
          </x14:cfRule>
          <x14:cfRule type="cellIs" priority="29" operator="equal" id="{0574DB5B-79BA-475D-9680-88B4C875DEEE}">
            <xm:f>Metrics!$B$4</xm:f>
            <x14:dxf>
              <font>
                <color theme="0"/>
              </font>
              <fill>
                <patternFill>
                  <bgColor rgb="FFFF0000"/>
                </patternFill>
              </fill>
            </x14:dxf>
          </x14:cfRule>
          <x14:cfRule type="cellIs" priority="30" operator="equal" id="{871412F6-7583-4001-98C7-A1277427A984}">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23" operator="equal" id="{4A6CBC3E-0B66-4B7D-897F-A839B5BC168C}">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13" operator="equal" id="{248149D6-8241-48B0-A08B-04E9F5DD9783}">
            <xm:f>Metrics!$B$9</xm:f>
            <x14:dxf>
              <font>
                <color theme="0"/>
              </font>
              <fill>
                <patternFill>
                  <bgColor rgb="FF336600"/>
                </patternFill>
              </fill>
            </x14:dxf>
          </x14:cfRule>
          <x14:cfRule type="cellIs" priority="14" operator="equal" id="{B0B27019-92A4-4F7A-BD99-AFCB331D004A}">
            <xm:f>Metrics!$B$8</xm:f>
            <x14:dxf>
              <font>
                <color theme="0"/>
              </font>
              <fill>
                <patternFill>
                  <bgColor rgb="FF92D050"/>
                </patternFill>
              </fill>
            </x14:dxf>
          </x14:cfRule>
          <x14:cfRule type="cellIs" priority="15" operator="equal" id="{E000B43D-FA4F-4175-8261-27688434E7DE}">
            <xm:f>Metrics!$B$7</xm:f>
            <x14:dxf>
              <font>
                <color theme="0"/>
              </font>
              <fill>
                <patternFill>
                  <bgColor rgb="FFFFC000"/>
                </patternFill>
              </fill>
            </x14:dxf>
          </x14:cfRule>
          <x14:cfRule type="cellIs" priority="16" operator="equal" id="{9C93A8A0-9F9E-4AC7-ACE5-456F9327A449}">
            <xm:f>Metrics!$B$6</xm:f>
            <x14:dxf>
              <font>
                <color theme="0"/>
              </font>
              <fill>
                <patternFill>
                  <bgColor theme="2" tint="-0.499984740745262"/>
                </patternFill>
              </fill>
            </x14:dxf>
          </x14:cfRule>
          <x14:cfRule type="cellIs" priority="17" operator="equal" id="{33089081-3F35-422B-B4B6-19A7E820BF16}">
            <xm:f>Metrics!$B$5</xm:f>
            <x14:dxf>
              <font>
                <color theme="0"/>
              </font>
              <fill>
                <patternFill>
                  <bgColor rgb="FFC00000"/>
                </patternFill>
              </fill>
            </x14:dxf>
          </x14:cfRule>
          <x14:cfRule type="cellIs" priority="18" operator="equal" id="{864E0DEE-CC06-4EDB-9F2D-EE985503C2DB}">
            <xm:f>Metrics!$B$4</xm:f>
            <x14:dxf>
              <font>
                <color theme="0"/>
              </font>
              <fill>
                <patternFill>
                  <bgColor rgb="FFFF0000"/>
                </patternFill>
              </fill>
            </x14:dxf>
          </x14:cfRule>
          <x14:cfRule type="cellIs" priority="19" operator="equal" id="{DB1FDE3C-FDF7-4860-B521-B424E152613D}">
            <xm:f>Metrics!$B$3</xm:f>
            <x14:dxf>
              <font>
                <color theme="0" tint="-0.14996795556505021"/>
              </font>
              <fill>
                <patternFill>
                  <bgColor theme="0"/>
                </patternFill>
              </fill>
            </x14:dxf>
          </x14:cfRule>
          <xm:sqref>D56</xm:sqref>
        </x14:conditionalFormatting>
        <x14:conditionalFormatting xmlns:xm="http://schemas.microsoft.com/office/excel/2006/main">
          <x14:cfRule type="cellIs" priority="12" operator="equal" id="{52B9CD13-B6FE-4198-A2E7-B9207571A859}">
            <xm:f>Metrics!$B$10</xm:f>
            <x14:dxf>
              <font>
                <color theme="0"/>
              </font>
              <fill>
                <patternFill>
                  <bgColor theme="0" tint="-0.34998626667073579"/>
                </patternFill>
              </fill>
            </x14:dxf>
          </x14:cfRule>
          <xm:sqref>D56</xm:sqref>
        </x14:conditionalFormatting>
        <x14:conditionalFormatting xmlns:xm="http://schemas.microsoft.com/office/excel/2006/main">
          <x14:cfRule type="cellIs" priority="2" operator="equal" id="{3A2A6559-4802-4C66-850C-E018CD4F5B5A}">
            <xm:f>Metrics!$B$9</xm:f>
            <x14:dxf>
              <font>
                <color theme="0"/>
              </font>
              <fill>
                <patternFill>
                  <bgColor rgb="FF336600"/>
                </patternFill>
              </fill>
            </x14:dxf>
          </x14:cfRule>
          <x14:cfRule type="cellIs" priority="3" operator="equal" id="{3074A836-65C5-4397-9F5C-8E2D8D8EA290}">
            <xm:f>Metrics!$B$8</xm:f>
            <x14:dxf>
              <font>
                <color theme="0"/>
              </font>
              <fill>
                <patternFill>
                  <bgColor rgb="FF92D050"/>
                </patternFill>
              </fill>
            </x14:dxf>
          </x14:cfRule>
          <x14:cfRule type="cellIs" priority="4" operator="equal" id="{5CA03908-2080-44B4-A8E3-4F6CB314F599}">
            <xm:f>Metrics!$B$7</xm:f>
            <x14:dxf>
              <font>
                <color theme="0"/>
              </font>
              <fill>
                <patternFill>
                  <bgColor rgb="FFFFC000"/>
                </patternFill>
              </fill>
            </x14:dxf>
          </x14:cfRule>
          <x14:cfRule type="cellIs" priority="5" operator="equal" id="{7D4E3181-B1E4-4542-B54E-0209FB7126DD}">
            <xm:f>Metrics!$B$6</xm:f>
            <x14:dxf>
              <font>
                <color theme="0"/>
              </font>
              <fill>
                <patternFill>
                  <bgColor theme="2" tint="-0.499984740745262"/>
                </patternFill>
              </fill>
            </x14:dxf>
          </x14:cfRule>
          <x14:cfRule type="cellIs" priority="6" operator="equal" id="{FD557E43-1946-468F-9BDB-EE5259FECE00}">
            <xm:f>Metrics!$B$5</xm:f>
            <x14:dxf>
              <font>
                <color theme="0"/>
              </font>
              <fill>
                <patternFill>
                  <bgColor rgb="FFC00000"/>
                </patternFill>
              </fill>
            </x14:dxf>
          </x14:cfRule>
          <x14:cfRule type="cellIs" priority="7" operator="equal" id="{F5373660-9B03-4C9E-9BF2-B7C4EF09435F}">
            <xm:f>Metrics!$B$4</xm:f>
            <x14:dxf>
              <font>
                <color theme="0"/>
              </font>
              <fill>
                <patternFill>
                  <bgColor rgb="FFFF0000"/>
                </patternFill>
              </fill>
            </x14:dxf>
          </x14:cfRule>
          <x14:cfRule type="cellIs" priority="8" operator="equal" id="{86ADEFA2-6065-4D64-8B25-8A615CF8996D}">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1" operator="equal" id="{39DCAE14-9CFD-48FA-A6F5-DF1D6E4399DF}">
            <xm:f>Metrics!$B$10</xm:f>
            <x14:dxf>
              <font>
                <color theme="0"/>
              </font>
              <fill>
                <patternFill>
                  <bgColor theme="0" tint="-0.34998626667073579"/>
                </patternFill>
              </fill>
            </x14:dxf>
          </x14:cfRule>
          <xm:sqref>D58</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 D7:D8 D10 D12 D15 D17 D19 D56 D22:D24 D26 D29 D31 D33 D35 D37:D39 D51 D42 D44 D46 D49 D53 D58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R176"/>
  <sheetViews>
    <sheetView zoomScale="106" zoomScaleNormal="106" workbookViewId="0">
      <pane xSplit="1" ySplit="2" topLeftCell="B3" activePane="bottomRight" state="frozen"/>
      <selection pane="topRight" activeCell="B1" sqref="B1"/>
      <selection pane="bottomLeft" activeCell="A3" sqref="A3"/>
      <selection pane="bottomRight" activeCell="B105" sqref="B105"/>
    </sheetView>
  </sheetViews>
  <sheetFormatPr defaultColWidth="11.5703125" defaultRowHeight="12.75" x14ac:dyDescent="0.2"/>
  <cols>
    <col min="1" max="1" width="1.5703125" style="13" customWidth="1"/>
    <col min="2" max="2" width="8.5703125" style="13" customWidth="1"/>
    <col min="3" max="3" width="65.28515625" style="83" customWidth="1"/>
    <col min="4" max="4" width="14.7109375" style="19" customWidth="1"/>
    <col min="5" max="5" width="75.28515625" style="13" customWidth="1"/>
    <col min="6" max="252" width="30.28515625" style="18" customWidth="1"/>
    <col min="253" max="16384" width="11.5703125" style="15"/>
  </cols>
  <sheetData>
    <row r="1" spans="1:31" s="11" customFormat="1" ht="32.25" customHeight="1" thickBot="1" x14ac:dyDescent="0.25">
      <c r="A1" s="74"/>
      <c r="B1" s="100" t="s">
        <v>344</v>
      </c>
      <c r="C1" s="101"/>
      <c r="D1" s="101"/>
      <c r="E1" s="102"/>
    </row>
    <row r="2" spans="1:31" s="25" customFormat="1" ht="21.75" customHeight="1" x14ac:dyDescent="0.35">
      <c r="B2" s="73" t="s">
        <v>88</v>
      </c>
      <c r="C2" s="76" t="s">
        <v>297</v>
      </c>
      <c r="D2" s="56" t="s">
        <v>5</v>
      </c>
      <c r="E2" s="57" t="s">
        <v>39</v>
      </c>
    </row>
    <row r="3" spans="1:31" s="21" customFormat="1" ht="39.6" customHeight="1" x14ac:dyDescent="0.35">
      <c r="B3" s="58" t="s">
        <v>98</v>
      </c>
      <c r="C3" s="77" t="s">
        <v>110</v>
      </c>
      <c r="D3" s="20"/>
      <c r="E3" s="59"/>
    </row>
    <row r="4" spans="1:31" s="39" customFormat="1" ht="22.5" customHeight="1" x14ac:dyDescent="0.25">
      <c r="B4" s="60" t="s">
        <v>99</v>
      </c>
      <c r="C4" s="78" t="s">
        <v>111</v>
      </c>
      <c r="D4" s="50"/>
      <c r="E4" s="61"/>
      <c r="F4" s="40"/>
      <c r="G4" s="40"/>
      <c r="H4" s="40"/>
      <c r="I4" s="40"/>
      <c r="J4" s="40"/>
      <c r="K4" s="40"/>
      <c r="L4" s="40"/>
      <c r="M4" s="40"/>
      <c r="N4" s="40"/>
      <c r="O4" s="40"/>
      <c r="P4" s="40"/>
      <c r="Q4" s="40"/>
      <c r="R4" s="40"/>
      <c r="S4" s="40"/>
      <c r="T4" s="40"/>
      <c r="U4" s="40"/>
      <c r="V4" s="40"/>
      <c r="W4" s="40"/>
      <c r="X4" s="40"/>
      <c r="Y4" s="40"/>
      <c r="Z4" s="40"/>
      <c r="AA4" s="40"/>
      <c r="AB4" s="40"/>
      <c r="AC4" s="40"/>
      <c r="AD4" s="40"/>
      <c r="AE4" s="40"/>
    </row>
    <row r="5" spans="1:31" s="37" customFormat="1" ht="22.5" customHeight="1" x14ac:dyDescent="0.2">
      <c r="B5" s="62" t="s">
        <v>100</v>
      </c>
      <c r="C5" s="79" t="s">
        <v>112</v>
      </c>
      <c r="D5" s="51" t="s">
        <v>93</v>
      </c>
      <c r="E5" s="63"/>
    </row>
    <row r="6" spans="1:31" s="37" customFormat="1" ht="22.5" customHeight="1" x14ac:dyDescent="0.2">
      <c r="B6" s="62" t="s">
        <v>101</v>
      </c>
      <c r="C6" s="79" t="s">
        <v>113</v>
      </c>
      <c r="D6" s="51" t="s">
        <v>38</v>
      </c>
      <c r="E6" s="63"/>
    </row>
    <row r="7" spans="1:31" s="21" customFormat="1" ht="39.6" customHeight="1" x14ac:dyDescent="0.35">
      <c r="B7" s="58" t="s">
        <v>102</v>
      </c>
      <c r="C7" s="77" t="s">
        <v>114</v>
      </c>
      <c r="D7" s="20"/>
      <c r="E7" s="59"/>
    </row>
    <row r="8" spans="1:31" s="39" customFormat="1" ht="22.5" customHeight="1" x14ac:dyDescent="0.25">
      <c r="B8" s="60" t="s">
        <v>103</v>
      </c>
      <c r="C8" s="78" t="s">
        <v>115</v>
      </c>
      <c r="D8" s="50"/>
      <c r="E8" s="61"/>
      <c r="F8" s="40"/>
      <c r="G8" s="40"/>
      <c r="H8" s="40"/>
      <c r="I8" s="40"/>
      <c r="J8" s="40"/>
      <c r="K8" s="40"/>
      <c r="L8" s="40"/>
      <c r="M8" s="40"/>
      <c r="N8" s="40"/>
      <c r="O8" s="40"/>
      <c r="P8" s="40"/>
      <c r="Q8" s="40"/>
      <c r="R8" s="40"/>
      <c r="S8" s="40"/>
      <c r="T8" s="40"/>
      <c r="U8" s="40"/>
      <c r="V8" s="40"/>
      <c r="W8" s="40"/>
      <c r="X8" s="40"/>
      <c r="Y8" s="40"/>
      <c r="Z8" s="40"/>
      <c r="AA8" s="40"/>
      <c r="AB8" s="40"/>
      <c r="AC8" s="40"/>
      <c r="AD8" s="40"/>
      <c r="AE8" s="40"/>
    </row>
    <row r="9" spans="1:31" s="37" customFormat="1" ht="22.5" customHeight="1" x14ac:dyDescent="0.2">
      <c r="B9" s="62" t="s">
        <v>104</v>
      </c>
      <c r="C9" s="79" t="s">
        <v>116</v>
      </c>
      <c r="D9" s="51" t="s">
        <v>32</v>
      </c>
      <c r="E9" s="63"/>
    </row>
    <row r="10" spans="1:31" s="37" customFormat="1" ht="22.5" customHeight="1" x14ac:dyDescent="0.2">
      <c r="B10" s="62" t="s">
        <v>105</v>
      </c>
      <c r="C10" s="79" t="s">
        <v>117</v>
      </c>
      <c r="D10" s="51" t="s">
        <v>33</v>
      </c>
      <c r="E10" s="63"/>
    </row>
    <row r="11" spans="1:31" s="37" customFormat="1" ht="22.5" customHeight="1" x14ac:dyDescent="0.2">
      <c r="B11" s="62" t="s">
        <v>106</v>
      </c>
      <c r="C11" s="79" t="s">
        <v>118</v>
      </c>
      <c r="D11" s="51" t="s">
        <v>34</v>
      </c>
      <c r="E11" s="63"/>
    </row>
    <row r="12" spans="1:31" s="37" customFormat="1" ht="22.5" customHeight="1" x14ac:dyDescent="0.2">
      <c r="B12" s="62" t="s">
        <v>107</v>
      </c>
      <c r="C12" s="79" t="s">
        <v>119</v>
      </c>
      <c r="D12" s="51" t="s">
        <v>35</v>
      </c>
      <c r="E12" s="63"/>
    </row>
    <row r="13" spans="1:31" s="37" customFormat="1" ht="22.5" customHeight="1" x14ac:dyDescent="0.2">
      <c r="B13" s="62" t="s">
        <v>108</v>
      </c>
      <c r="C13" s="79" t="s">
        <v>120</v>
      </c>
      <c r="D13" s="51" t="s">
        <v>36</v>
      </c>
      <c r="E13" s="63"/>
    </row>
    <row r="14" spans="1:31" s="39" customFormat="1" ht="22.5" customHeight="1" x14ac:dyDescent="0.25">
      <c r="B14" s="60" t="s">
        <v>109</v>
      </c>
      <c r="C14" s="78" t="s">
        <v>132</v>
      </c>
      <c r="D14" s="50"/>
      <c r="E14" s="61"/>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row>
    <row r="15" spans="1:31" s="37" customFormat="1" ht="22.5" customHeight="1" x14ac:dyDescent="0.2">
      <c r="B15" s="62" t="s">
        <v>121</v>
      </c>
      <c r="C15" s="79" t="s">
        <v>131</v>
      </c>
      <c r="D15" s="51" t="s">
        <v>36</v>
      </c>
      <c r="E15" s="63"/>
    </row>
    <row r="16" spans="1:31" s="37" customFormat="1" ht="22.5" customHeight="1" x14ac:dyDescent="0.2">
      <c r="B16" s="62" t="s">
        <v>122</v>
      </c>
      <c r="C16" s="79" t="s">
        <v>130</v>
      </c>
      <c r="D16" s="51" t="s">
        <v>40</v>
      </c>
      <c r="E16" s="63"/>
    </row>
    <row r="17" spans="2:31" s="21" customFormat="1" ht="39.6" customHeight="1" x14ac:dyDescent="0.35">
      <c r="B17" s="58" t="s">
        <v>123</v>
      </c>
      <c r="C17" s="77" t="s">
        <v>124</v>
      </c>
      <c r="D17" s="20"/>
      <c r="E17" s="59"/>
    </row>
    <row r="18" spans="2:31" s="39" customFormat="1" ht="22.5" customHeight="1" x14ac:dyDescent="0.25">
      <c r="B18" s="60" t="s">
        <v>125</v>
      </c>
      <c r="C18" s="78" t="s">
        <v>129</v>
      </c>
      <c r="D18" s="50"/>
      <c r="E18" s="61"/>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row>
    <row r="19" spans="2:31" s="37" customFormat="1" ht="22.5" customHeight="1" x14ac:dyDescent="0.2">
      <c r="B19" s="62" t="s">
        <v>126</v>
      </c>
      <c r="C19" s="79" t="s">
        <v>133</v>
      </c>
      <c r="D19" s="51" t="s">
        <v>93</v>
      </c>
      <c r="E19" s="63"/>
    </row>
    <row r="20" spans="2:31" s="37" customFormat="1" ht="22.5" customHeight="1" x14ac:dyDescent="0.2">
      <c r="B20" s="62" t="s">
        <v>127</v>
      </c>
      <c r="C20" s="79" t="s">
        <v>134</v>
      </c>
      <c r="D20" s="51" t="s">
        <v>93</v>
      </c>
      <c r="E20" s="63"/>
    </row>
    <row r="21" spans="2:31" s="39" customFormat="1" ht="22.5" customHeight="1" x14ac:dyDescent="0.25">
      <c r="B21" s="60" t="s">
        <v>128</v>
      </c>
      <c r="C21" s="78" t="s">
        <v>135</v>
      </c>
      <c r="D21" s="50"/>
      <c r="E21" s="61"/>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row>
    <row r="22" spans="2:31" s="37" customFormat="1" ht="22.5" customHeight="1" x14ac:dyDescent="0.2">
      <c r="B22" s="62" t="s">
        <v>137</v>
      </c>
      <c r="C22" s="79" t="s">
        <v>136</v>
      </c>
      <c r="D22" s="51" t="s">
        <v>93</v>
      </c>
      <c r="E22" s="63"/>
    </row>
    <row r="23" spans="2:31" s="37" customFormat="1" ht="22.5" customHeight="1" x14ac:dyDescent="0.2">
      <c r="B23" s="62" t="s">
        <v>138</v>
      </c>
      <c r="C23" s="79" t="s">
        <v>275</v>
      </c>
      <c r="D23" s="51" t="s">
        <v>93</v>
      </c>
      <c r="E23" s="63"/>
    </row>
    <row r="24" spans="2:31" s="37" customFormat="1" ht="22.5" customHeight="1" x14ac:dyDescent="0.2">
      <c r="B24" s="62" t="s">
        <v>139</v>
      </c>
      <c r="C24" s="79" t="s">
        <v>276</v>
      </c>
      <c r="D24" s="51" t="s">
        <v>93</v>
      </c>
      <c r="E24" s="63"/>
    </row>
    <row r="25" spans="2:31" s="39" customFormat="1" ht="22.5" customHeight="1" x14ac:dyDescent="0.25">
      <c r="B25" s="60" t="s">
        <v>140</v>
      </c>
      <c r="C25" s="78" t="s">
        <v>430</v>
      </c>
      <c r="D25" s="50"/>
      <c r="E25" s="61"/>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row>
    <row r="26" spans="2:31" s="37" customFormat="1" ht="22.5" customHeight="1" x14ac:dyDescent="0.2">
      <c r="B26" s="62" t="s">
        <v>141</v>
      </c>
      <c r="C26" s="79" t="s">
        <v>277</v>
      </c>
      <c r="D26" s="51" t="s">
        <v>93</v>
      </c>
      <c r="E26" s="63"/>
    </row>
    <row r="27" spans="2:31" s="21" customFormat="1" ht="39.6" customHeight="1" x14ac:dyDescent="0.35">
      <c r="B27" s="58" t="s">
        <v>142</v>
      </c>
      <c r="C27" s="77" t="s">
        <v>278</v>
      </c>
      <c r="D27" s="20"/>
      <c r="E27" s="59"/>
    </row>
    <row r="28" spans="2:31" s="39" customFormat="1" ht="22.5" customHeight="1" x14ac:dyDescent="0.25">
      <c r="B28" s="60" t="s">
        <v>143</v>
      </c>
      <c r="C28" s="78" t="s">
        <v>279</v>
      </c>
      <c r="D28" s="50"/>
      <c r="E28" s="61"/>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row>
    <row r="29" spans="2:31" s="37" customFormat="1" ht="22.5" customHeight="1" x14ac:dyDescent="0.2">
      <c r="B29" s="62" t="s">
        <v>144</v>
      </c>
      <c r="C29" s="79" t="s">
        <v>280</v>
      </c>
      <c r="D29" s="51" t="s">
        <v>93</v>
      </c>
      <c r="E29" s="63"/>
    </row>
    <row r="30" spans="2:31" s="37" customFormat="1" ht="22.5" customHeight="1" x14ac:dyDescent="0.2">
      <c r="B30" s="62" t="s">
        <v>145</v>
      </c>
      <c r="C30" s="79" t="s">
        <v>281</v>
      </c>
      <c r="D30" s="51" t="s">
        <v>93</v>
      </c>
      <c r="E30" s="63"/>
    </row>
    <row r="31" spans="2:31" s="37" customFormat="1" ht="22.5" customHeight="1" x14ac:dyDescent="0.2">
      <c r="B31" s="62" t="s">
        <v>146</v>
      </c>
      <c r="C31" s="79" t="s">
        <v>282</v>
      </c>
      <c r="D31" s="51" t="s">
        <v>93</v>
      </c>
      <c r="E31" s="63"/>
    </row>
    <row r="32" spans="2:31" s="37" customFormat="1" ht="22.5" customHeight="1" x14ac:dyDescent="0.2">
      <c r="B32" s="62" t="s">
        <v>147</v>
      </c>
      <c r="C32" s="79" t="s">
        <v>283</v>
      </c>
      <c r="D32" s="51" t="s">
        <v>93</v>
      </c>
      <c r="E32" s="63"/>
    </row>
    <row r="33" spans="2:31" s="39" customFormat="1" ht="22.5" customHeight="1" x14ac:dyDescent="0.25">
      <c r="B33" s="60" t="s">
        <v>148</v>
      </c>
      <c r="C33" s="78" t="s">
        <v>284</v>
      </c>
      <c r="D33" s="50"/>
      <c r="E33" s="61"/>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row>
    <row r="34" spans="2:31" s="37" customFormat="1" ht="22.5" customHeight="1" x14ac:dyDescent="0.2">
      <c r="B34" s="62" t="s">
        <v>149</v>
      </c>
      <c r="C34" s="79" t="s">
        <v>285</v>
      </c>
      <c r="D34" s="51" t="s">
        <v>93</v>
      </c>
      <c r="E34" s="63"/>
    </row>
    <row r="35" spans="2:31" s="37" customFormat="1" ht="22.5" customHeight="1" x14ac:dyDescent="0.2">
      <c r="B35" s="62" t="s">
        <v>150</v>
      </c>
      <c r="C35" s="79" t="s">
        <v>286</v>
      </c>
      <c r="D35" s="51" t="s">
        <v>93</v>
      </c>
      <c r="E35" s="63"/>
    </row>
    <row r="36" spans="2:31" s="37" customFormat="1" ht="22.5" customHeight="1" x14ac:dyDescent="0.2">
      <c r="B36" s="62" t="s">
        <v>151</v>
      </c>
      <c r="C36" s="79" t="s">
        <v>287</v>
      </c>
      <c r="D36" s="51" t="s">
        <v>93</v>
      </c>
      <c r="E36" s="63"/>
    </row>
    <row r="37" spans="2:31" s="39" customFormat="1" ht="22.5" customHeight="1" x14ac:dyDescent="0.25">
      <c r="B37" s="60" t="s">
        <v>152</v>
      </c>
      <c r="C37" s="78" t="s">
        <v>288</v>
      </c>
      <c r="D37" s="50"/>
      <c r="E37" s="61"/>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row>
    <row r="38" spans="2:31" s="37" customFormat="1" ht="22.5" customHeight="1" x14ac:dyDescent="0.2">
      <c r="B38" s="62" t="s">
        <v>153</v>
      </c>
      <c r="C38" s="79" t="s">
        <v>289</v>
      </c>
      <c r="D38" s="51" t="s">
        <v>93</v>
      </c>
      <c r="E38" s="63"/>
    </row>
    <row r="39" spans="2:31" s="37" customFormat="1" ht="22.5" customHeight="1" x14ac:dyDescent="0.2">
      <c r="B39" s="62" t="s">
        <v>154</v>
      </c>
      <c r="C39" s="79" t="s">
        <v>290</v>
      </c>
      <c r="D39" s="51" t="s">
        <v>93</v>
      </c>
      <c r="E39" s="63"/>
    </row>
    <row r="40" spans="2:31" s="37" customFormat="1" ht="22.5" customHeight="1" x14ac:dyDescent="0.2">
      <c r="B40" s="62" t="s">
        <v>155</v>
      </c>
      <c r="C40" s="79" t="s">
        <v>291</v>
      </c>
      <c r="D40" s="51" t="s">
        <v>93</v>
      </c>
      <c r="E40" s="63"/>
    </row>
    <row r="41" spans="2:31" s="21" customFormat="1" ht="39.6" customHeight="1" x14ac:dyDescent="0.35">
      <c r="B41" s="58" t="s">
        <v>156</v>
      </c>
      <c r="C41" s="77" t="s">
        <v>292</v>
      </c>
      <c r="D41" s="20"/>
      <c r="E41" s="59"/>
    </row>
    <row r="42" spans="2:31" s="39" customFormat="1" ht="22.5" customHeight="1" x14ac:dyDescent="0.25">
      <c r="B42" s="60" t="s">
        <v>157</v>
      </c>
      <c r="C42" s="78" t="s">
        <v>293</v>
      </c>
      <c r="D42" s="50"/>
      <c r="E42" s="61"/>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row>
    <row r="43" spans="2:31" s="37" customFormat="1" ht="22.5" customHeight="1" x14ac:dyDescent="0.2">
      <c r="B43" s="62" t="s">
        <v>158</v>
      </c>
      <c r="C43" s="79" t="s">
        <v>294</v>
      </c>
      <c r="D43" s="51" t="s">
        <v>93</v>
      </c>
      <c r="E43" s="63"/>
    </row>
    <row r="44" spans="2:31" s="37" customFormat="1" ht="22.5" customHeight="1" x14ac:dyDescent="0.2">
      <c r="B44" s="62" t="s">
        <v>159</v>
      </c>
      <c r="C44" s="79" t="s">
        <v>295</v>
      </c>
      <c r="D44" s="51" t="s">
        <v>93</v>
      </c>
      <c r="E44" s="63"/>
    </row>
    <row r="45" spans="2:31" s="39" customFormat="1" ht="22.5" customHeight="1" x14ac:dyDescent="0.25">
      <c r="B45" s="60" t="s">
        <v>160</v>
      </c>
      <c r="C45" s="78" t="s">
        <v>296</v>
      </c>
      <c r="D45" s="50"/>
      <c r="E45" s="61"/>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row>
    <row r="46" spans="2:31" s="37" customFormat="1" ht="22.5" customHeight="1" x14ac:dyDescent="0.2">
      <c r="B46" s="62" t="s">
        <v>161</v>
      </c>
      <c r="C46" s="79" t="s">
        <v>298</v>
      </c>
      <c r="D46" s="51" t="s">
        <v>93</v>
      </c>
      <c r="E46" s="63"/>
    </row>
    <row r="47" spans="2:31" s="37" customFormat="1" ht="22.5" customHeight="1" x14ac:dyDescent="0.2">
      <c r="B47" s="62" t="s">
        <v>162</v>
      </c>
      <c r="C47" s="79" t="s">
        <v>299</v>
      </c>
      <c r="D47" s="51" t="s">
        <v>93</v>
      </c>
      <c r="E47" s="63"/>
    </row>
    <row r="48" spans="2:31" s="37" customFormat="1" ht="22.5" customHeight="1" x14ac:dyDescent="0.2">
      <c r="B48" s="62" t="s">
        <v>163</v>
      </c>
      <c r="C48" s="79" t="s">
        <v>300</v>
      </c>
      <c r="D48" s="51" t="s">
        <v>93</v>
      </c>
      <c r="E48" s="63"/>
    </row>
    <row r="49" spans="2:31" s="37" customFormat="1" ht="22.5" customHeight="1" x14ac:dyDescent="0.2">
      <c r="B49" s="62" t="s">
        <v>164</v>
      </c>
      <c r="C49" s="79" t="s">
        <v>301</v>
      </c>
      <c r="D49" s="51" t="s">
        <v>93</v>
      </c>
      <c r="E49" s="63"/>
    </row>
    <row r="50" spans="2:31" s="37" customFormat="1" ht="22.5" customHeight="1" x14ac:dyDescent="0.2">
      <c r="B50" s="62" t="s">
        <v>165</v>
      </c>
      <c r="C50" s="79" t="s">
        <v>302</v>
      </c>
      <c r="D50" s="51" t="s">
        <v>93</v>
      </c>
      <c r="E50" s="63"/>
    </row>
    <row r="51" spans="2:31" s="37" customFormat="1" ht="22.5" customHeight="1" x14ac:dyDescent="0.2">
      <c r="B51" s="62" t="s">
        <v>166</v>
      </c>
      <c r="C51" s="79" t="s">
        <v>303</v>
      </c>
      <c r="D51" s="51" t="s">
        <v>93</v>
      </c>
      <c r="E51" s="63"/>
    </row>
    <row r="52" spans="2:31" s="39" customFormat="1" ht="22.5" customHeight="1" x14ac:dyDescent="0.25">
      <c r="B52" s="60" t="s">
        <v>167</v>
      </c>
      <c r="C52" s="78" t="s">
        <v>304</v>
      </c>
      <c r="D52" s="50"/>
      <c r="E52" s="61"/>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row>
    <row r="53" spans="2:31" s="37" customFormat="1" ht="22.5" customHeight="1" x14ac:dyDescent="0.2">
      <c r="B53" s="62" t="s">
        <v>168</v>
      </c>
      <c r="C53" s="79" t="s">
        <v>305</v>
      </c>
      <c r="D53" s="51" t="s">
        <v>93</v>
      </c>
      <c r="E53" s="63"/>
    </row>
    <row r="54" spans="2:31" s="39" customFormat="1" ht="22.5" customHeight="1" x14ac:dyDescent="0.25">
      <c r="B54" s="60" t="s">
        <v>169</v>
      </c>
      <c r="C54" s="78" t="s">
        <v>306</v>
      </c>
      <c r="D54" s="50"/>
      <c r="E54" s="61"/>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row>
    <row r="55" spans="2:31" s="37" customFormat="1" ht="22.5" customHeight="1" x14ac:dyDescent="0.2">
      <c r="B55" s="62" t="s">
        <v>170</v>
      </c>
      <c r="C55" s="79" t="s">
        <v>307</v>
      </c>
      <c r="D55" s="51" t="s">
        <v>93</v>
      </c>
      <c r="E55" s="63"/>
    </row>
    <row r="56" spans="2:31" s="37" customFormat="1" ht="22.5" customHeight="1" x14ac:dyDescent="0.2">
      <c r="B56" s="62" t="s">
        <v>171</v>
      </c>
      <c r="C56" s="79" t="s">
        <v>308</v>
      </c>
      <c r="D56" s="51" t="s">
        <v>93</v>
      </c>
      <c r="E56" s="63"/>
    </row>
    <row r="57" spans="2:31" s="37" customFormat="1" ht="22.5" customHeight="1" x14ac:dyDescent="0.2">
      <c r="B57" s="62" t="s">
        <v>433</v>
      </c>
      <c r="C57" s="79" t="s">
        <v>309</v>
      </c>
      <c r="D57" s="51" t="s">
        <v>93</v>
      </c>
      <c r="E57" s="63"/>
    </row>
    <row r="58" spans="2:31" s="37" customFormat="1" ht="22.5" customHeight="1" x14ac:dyDescent="0.2">
      <c r="B58" s="62" t="s">
        <v>172</v>
      </c>
      <c r="C58" s="79" t="s">
        <v>310</v>
      </c>
      <c r="D58" s="51" t="s">
        <v>93</v>
      </c>
      <c r="E58" s="63"/>
    </row>
    <row r="59" spans="2:31" s="37" customFormat="1" ht="22.5" customHeight="1" x14ac:dyDescent="0.2">
      <c r="B59" s="62" t="s">
        <v>173</v>
      </c>
      <c r="C59" s="79" t="s">
        <v>311</v>
      </c>
      <c r="D59" s="51" t="s">
        <v>93</v>
      </c>
      <c r="E59" s="63"/>
    </row>
    <row r="60" spans="2:31" s="21" customFormat="1" ht="39.6" customHeight="1" x14ac:dyDescent="0.35">
      <c r="B60" s="58" t="s">
        <v>174</v>
      </c>
      <c r="C60" s="77" t="s">
        <v>312</v>
      </c>
      <c r="D60" s="20"/>
      <c r="E60" s="59"/>
    </row>
    <row r="61" spans="2:31" s="39" customFormat="1" ht="22.5" customHeight="1" x14ac:dyDescent="0.25">
      <c r="B61" s="60" t="s">
        <v>175</v>
      </c>
      <c r="C61" s="78" t="s">
        <v>313</v>
      </c>
      <c r="D61" s="50"/>
      <c r="E61" s="61"/>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row>
    <row r="62" spans="2:31" s="37" customFormat="1" ht="22.5" customHeight="1" x14ac:dyDescent="0.2">
      <c r="B62" s="62" t="s">
        <v>176</v>
      </c>
      <c r="C62" s="79" t="s">
        <v>314</v>
      </c>
      <c r="D62" s="51" t="s">
        <v>93</v>
      </c>
      <c r="E62" s="63"/>
    </row>
    <row r="63" spans="2:31" s="37" customFormat="1" ht="22.5" customHeight="1" x14ac:dyDescent="0.2">
      <c r="B63" s="62" t="s">
        <v>177</v>
      </c>
      <c r="C63" s="79" t="s">
        <v>315</v>
      </c>
      <c r="D63" s="51" t="s">
        <v>93</v>
      </c>
      <c r="E63" s="63"/>
    </row>
    <row r="64" spans="2:31" s="21" customFormat="1" ht="39.6" customHeight="1" x14ac:dyDescent="0.35">
      <c r="B64" s="58" t="s">
        <v>178</v>
      </c>
      <c r="C64" s="77" t="s">
        <v>316</v>
      </c>
      <c r="D64" s="20"/>
      <c r="E64" s="59"/>
    </row>
    <row r="65" spans="2:31" s="39" customFormat="1" ht="22.5" customHeight="1" x14ac:dyDescent="0.25">
      <c r="B65" s="60" t="s">
        <v>179</v>
      </c>
      <c r="C65" s="78" t="s">
        <v>317</v>
      </c>
      <c r="D65" s="50"/>
      <c r="E65" s="61"/>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row>
    <row r="66" spans="2:31" s="37" customFormat="1" ht="22.5" customHeight="1" x14ac:dyDescent="0.2">
      <c r="B66" s="62" t="s">
        <v>180</v>
      </c>
      <c r="C66" s="79" t="s">
        <v>318</v>
      </c>
      <c r="D66" s="51" t="s">
        <v>93</v>
      </c>
      <c r="E66" s="63"/>
    </row>
    <row r="67" spans="2:31" s="37" customFormat="1" ht="22.5" customHeight="1" x14ac:dyDescent="0.2">
      <c r="B67" s="62" t="s">
        <v>181</v>
      </c>
      <c r="C67" s="79" t="s">
        <v>319</v>
      </c>
      <c r="D67" s="51" t="s">
        <v>93</v>
      </c>
      <c r="E67" s="63"/>
    </row>
    <row r="68" spans="2:31" s="37" customFormat="1" ht="22.5" customHeight="1" x14ac:dyDescent="0.2">
      <c r="B68" s="62" t="s">
        <v>182</v>
      </c>
      <c r="C68" s="79" t="s">
        <v>320</v>
      </c>
      <c r="D68" s="51" t="s">
        <v>93</v>
      </c>
      <c r="E68" s="63"/>
    </row>
    <row r="69" spans="2:31" s="37" customFormat="1" ht="22.5" customHeight="1" x14ac:dyDescent="0.2">
      <c r="B69" s="62" t="s">
        <v>434</v>
      </c>
      <c r="C69" s="79" t="s">
        <v>321</v>
      </c>
      <c r="D69" s="51" t="s">
        <v>93</v>
      </c>
      <c r="E69" s="63"/>
    </row>
    <row r="70" spans="2:31" s="37" customFormat="1" ht="22.5" customHeight="1" x14ac:dyDescent="0.2">
      <c r="B70" s="62" t="s">
        <v>184</v>
      </c>
      <c r="C70" s="79" t="s">
        <v>322</v>
      </c>
      <c r="D70" s="51" t="s">
        <v>93</v>
      </c>
      <c r="E70" s="63"/>
    </row>
    <row r="71" spans="2:31" s="37" customFormat="1" ht="22.5" customHeight="1" x14ac:dyDescent="0.2">
      <c r="B71" s="62" t="s">
        <v>185</v>
      </c>
      <c r="C71" s="79" t="s">
        <v>323</v>
      </c>
      <c r="D71" s="51" t="s">
        <v>93</v>
      </c>
      <c r="E71" s="63"/>
    </row>
    <row r="72" spans="2:31" s="39" customFormat="1" ht="22.5" customHeight="1" x14ac:dyDescent="0.25">
      <c r="B72" s="60" t="s">
        <v>186</v>
      </c>
      <c r="C72" s="78" t="s">
        <v>324</v>
      </c>
      <c r="D72" s="50"/>
      <c r="E72" s="61"/>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row>
    <row r="73" spans="2:31" s="37" customFormat="1" ht="22.5" customHeight="1" x14ac:dyDescent="0.2">
      <c r="B73" s="62" t="s">
        <v>187</v>
      </c>
      <c r="C73" s="79" t="s">
        <v>325</v>
      </c>
      <c r="D73" s="51" t="s">
        <v>93</v>
      </c>
      <c r="E73" s="63"/>
    </row>
    <row r="74" spans="2:31" s="37" customFormat="1" ht="22.5" customHeight="1" x14ac:dyDescent="0.2">
      <c r="B74" s="62" t="s">
        <v>188</v>
      </c>
      <c r="C74" s="79" t="s">
        <v>326</v>
      </c>
      <c r="D74" s="51" t="s">
        <v>93</v>
      </c>
      <c r="E74" s="63"/>
    </row>
    <row r="75" spans="2:31" s="37" customFormat="1" ht="22.5" customHeight="1" x14ac:dyDescent="0.2">
      <c r="B75" s="62" t="s">
        <v>189</v>
      </c>
      <c r="C75" s="79" t="s">
        <v>327</v>
      </c>
      <c r="D75" s="51" t="s">
        <v>93</v>
      </c>
      <c r="E75" s="63"/>
    </row>
    <row r="76" spans="2:31" s="37" customFormat="1" ht="22.5" customHeight="1" x14ac:dyDescent="0.2">
      <c r="B76" s="62" t="s">
        <v>183</v>
      </c>
      <c r="C76" s="79" t="s">
        <v>328</v>
      </c>
      <c r="D76" s="51" t="s">
        <v>93</v>
      </c>
      <c r="E76" s="63"/>
    </row>
    <row r="77" spans="2:31" s="37" customFormat="1" ht="22.5" customHeight="1" x14ac:dyDescent="0.2">
      <c r="B77" s="62" t="s">
        <v>190</v>
      </c>
      <c r="C77" s="79" t="s">
        <v>329</v>
      </c>
      <c r="D77" s="51" t="s">
        <v>93</v>
      </c>
      <c r="E77" s="63"/>
    </row>
    <row r="78" spans="2:31" s="37" customFormat="1" ht="22.5" customHeight="1" x14ac:dyDescent="0.2">
      <c r="B78" s="62" t="s">
        <v>191</v>
      </c>
      <c r="C78" s="79" t="s">
        <v>330</v>
      </c>
      <c r="D78" s="51" t="s">
        <v>93</v>
      </c>
      <c r="E78" s="63"/>
    </row>
    <row r="79" spans="2:31" s="37" customFormat="1" ht="22.5" customHeight="1" x14ac:dyDescent="0.2">
      <c r="B79" s="62" t="s">
        <v>192</v>
      </c>
      <c r="C79" s="79" t="s">
        <v>331</v>
      </c>
      <c r="D79" s="51" t="s">
        <v>93</v>
      </c>
      <c r="E79" s="63"/>
    </row>
    <row r="80" spans="2:31" s="37" customFormat="1" ht="22.5" customHeight="1" x14ac:dyDescent="0.2">
      <c r="B80" s="62" t="s">
        <v>193</v>
      </c>
      <c r="C80" s="79" t="s">
        <v>332</v>
      </c>
      <c r="D80" s="51" t="s">
        <v>93</v>
      </c>
      <c r="E80" s="63"/>
    </row>
    <row r="81" spans="2:31" s="37" customFormat="1" ht="22.5" customHeight="1" x14ac:dyDescent="0.2">
      <c r="B81" s="62" t="s">
        <v>194</v>
      </c>
      <c r="C81" s="79" t="s">
        <v>333</v>
      </c>
      <c r="D81" s="51" t="s">
        <v>93</v>
      </c>
      <c r="E81" s="63"/>
    </row>
    <row r="82" spans="2:31" s="21" customFormat="1" ht="39.6" customHeight="1" x14ac:dyDescent="0.35">
      <c r="B82" s="58" t="s">
        <v>195</v>
      </c>
      <c r="C82" s="77" t="s">
        <v>334</v>
      </c>
      <c r="D82" s="20"/>
      <c r="E82" s="59"/>
    </row>
    <row r="83" spans="2:31" s="39" customFormat="1" ht="22.5" customHeight="1" x14ac:dyDescent="0.25">
      <c r="B83" s="60" t="s">
        <v>196</v>
      </c>
      <c r="C83" s="78" t="s">
        <v>335</v>
      </c>
      <c r="D83" s="50"/>
      <c r="E83" s="61"/>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row>
    <row r="84" spans="2:31" s="37" customFormat="1" ht="22.5" customHeight="1" x14ac:dyDescent="0.2">
      <c r="B84" s="62" t="s">
        <v>197</v>
      </c>
      <c r="C84" s="79" t="s">
        <v>336</v>
      </c>
      <c r="D84" s="51" t="s">
        <v>93</v>
      </c>
      <c r="E84" s="63"/>
    </row>
    <row r="85" spans="2:31" s="37" customFormat="1" ht="22.5" customHeight="1" x14ac:dyDescent="0.2">
      <c r="B85" s="62" t="s">
        <v>198</v>
      </c>
      <c r="C85" s="79" t="s">
        <v>337</v>
      </c>
      <c r="D85" s="51" t="s">
        <v>93</v>
      </c>
      <c r="E85" s="63"/>
    </row>
    <row r="86" spans="2:31" s="37" customFormat="1" ht="22.5" customHeight="1" x14ac:dyDescent="0.2">
      <c r="B86" s="62" t="s">
        <v>199</v>
      </c>
      <c r="C86" s="79" t="s">
        <v>338</v>
      </c>
      <c r="D86" s="51" t="s">
        <v>93</v>
      </c>
      <c r="E86" s="63"/>
    </row>
    <row r="87" spans="2:31" s="37" customFormat="1" ht="22.5" customHeight="1" x14ac:dyDescent="0.2">
      <c r="B87" s="62" t="s">
        <v>200</v>
      </c>
      <c r="C87" s="79" t="s">
        <v>339</v>
      </c>
      <c r="D87" s="51" t="s">
        <v>93</v>
      </c>
      <c r="E87" s="63"/>
    </row>
    <row r="88" spans="2:31" s="39" customFormat="1" ht="22.5" customHeight="1" x14ac:dyDescent="0.25">
      <c r="B88" s="60" t="s">
        <v>201</v>
      </c>
      <c r="C88" s="78" t="s">
        <v>340</v>
      </c>
      <c r="D88" s="50"/>
      <c r="E88" s="61"/>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row>
    <row r="89" spans="2:31" s="37" customFormat="1" ht="22.5" customHeight="1" x14ac:dyDescent="0.2">
      <c r="B89" s="62" t="s">
        <v>202</v>
      </c>
      <c r="C89" s="79" t="s">
        <v>341</v>
      </c>
      <c r="D89" s="51" t="s">
        <v>93</v>
      </c>
      <c r="E89" s="63"/>
    </row>
    <row r="90" spans="2:31" s="39" customFormat="1" ht="22.5" customHeight="1" x14ac:dyDescent="0.25">
      <c r="B90" s="60" t="s">
        <v>203</v>
      </c>
      <c r="C90" s="78" t="s">
        <v>342</v>
      </c>
      <c r="D90" s="50"/>
      <c r="E90" s="61"/>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row>
    <row r="91" spans="2:31" s="37" customFormat="1" ht="22.5" customHeight="1" x14ac:dyDescent="0.2">
      <c r="B91" s="62" t="s">
        <v>204</v>
      </c>
      <c r="C91" s="79" t="s">
        <v>343</v>
      </c>
      <c r="D91" s="51" t="s">
        <v>93</v>
      </c>
      <c r="E91" s="63"/>
    </row>
    <row r="92" spans="2:31" s="39" customFormat="1" ht="22.5" customHeight="1" x14ac:dyDescent="0.25">
      <c r="B92" s="60" t="s">
        <v>203</v>
      </c>
      <c r="C92" s="78" t="s">
        <v>345</v>
      </c>
      <c r="D92" s="50"/>
      <c r="E92" s="61"/>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row>
    <row r="93" spans="2:31" s="37" customFormat="1" ht="22.5" customHeight="1" x14ac:dyDescent="0.2">
      <c r="B93" s="62" t="s">
        <v>435</v>
      </c>
      <c r="C93" s="79" t="s">
        <v>346</v>
      </c>
      <c r="D93" s="51" t="s">
        <v>93</v>
      </c>
      <c r="E93" s="63"/>
    </row>
    <row r="94" spans="2:31" s="37" customFormat="1" ht="22.5" customHeight="1" x14ac:dyDescent="0.2">
      <c r="B94" s="62" t="s">
        <v>205</v>
      </c>
      <c r="C94" s="79" t="s">
        <v>347</v>
      </c>
      <c r="D94" s="51" t="s">
        <v>93</v>
      </c>
      <c r="E94" s="63"/>
    </row>
    <row r="95" spans="2:31" s="37" customFormat="1" ht="22.5" customHeight="1" x14ac:dyDescent="0.2">
      <c r="B95" s="62" t="s">
        <v>206</v>
      </c>
      <c r="C95" s="79" t="s">
        <v>348</v>
      </c>
      <c r="D95" s="51" t="s">
        <v>93</v>
      </c>
      <c r="E95" s="63"/>
    </row>
    <row r="96" spans="2:31" s="37" customFormat="1" ht="22.5" customHeight="1" x14ac:dyDescent="0.2">
      <c r="B96" s="62" t="s">
        <v>207</v>
      </c>
      <c r="C96" s="79" t="s">
        <v>349</v>
      </c>
      <c r="D96" s="51" t="s">
        <v>93</v>
      </c>
      <c r="E96" s="63"/>
    </row>
    <row r="97" spans="2:31" s="39" customFormat="1" ht="22.5" customHeight="1" x14ac:dyDescent="0.25">
      <c r="B97" s="60" t="s">
        <v>208</v>
      </c>
      <c r="C97" s="78" t="s">
        <v>350</v>
      </c>
      <c r="D97" s="50"/>
      <c r="E97" s="61"/>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row>
    <row r="98" spans="2:31" s="37" customFormat="1" ht="22.5" customHeight="1" x14ac:dyDescent="0.2">
      <c r="B98" s="62" t="s">
        <v>209</v>
      </c>
      <c r="C98" s="79" t="s">
        <v>351</v>
      </c>
      <c r="D98" s="51" t="s">
        <v>93</v>
      </c>
      <c r="E98" s="63"/>
    </row>
    <row r="99" spans="2:31" s="39" customFormat="1" ht="22.5" customHeight="1" x14ac:dyDescent="0.25">
      <c r="B99" s="60" t="s">
        <v>210</v>
      </c>
      <c r="C99" s="78" t="s">
        <v>352</v>
      </c>
      <c r="D99" s="50"/>
      <c r="E99" s="61"/>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row>
    <row r="100" spans="2:31" s="37" customFormat="1" ht="22.5" customHeight="1" x14ac:dyDescent="0.2">
      <c r="B100" s="62" t="s">
        <v>211</v>
      </c>
      <c r="C100" s="79" t="s">
        <v>353</v>
      </c>
      <c r="D100" s="51" t="s">
        <v>93</v>
      </c>
      <c r="E100" s="63"/>
    </row>
    <row r="101" spans="2:31" s="37" customFormat="1" ht="22.5" customHeight="1" x14ac:dyDescent="0.2">
      <c r="B101" s="62" t="s">
        <v>212</v>
      </c>
      <c r="C101" s="79" t="s">
        <v>354</v>
      </c>
      <c r="D101" s="51" t="s">
        <v>93</v>
      </c>
      <c r="E101" s="63"/>
    </row>
    <row r="102" spans="2:31" s="39" customFormat="1" ht="22.5" customHeight="1" x14ac:dyDescent="0.25">
      <c r="B102" s="60" t="s">
        <v>436</v>
      </c>
      <c r="C102" s="78" t="s">
        <v>355</v>
      </c>
      <c r="D102" s="50"/>
      <c r="E102" s="61"/>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row>
    <row r="103" spans="2:31" s="37" customFormat="1" ht="22.5" customHeight="1" x14ac:dyDescent="0.2">
      <c r="B103" s="62" t="s">
        <v>213</v>
      </c>
      <c r="C103" s="79" t="s">
        <v>356</v>
      </c>
      <c r="D103" s="51" t="s">
        <v>93</v>
      </c>
      <c r="E103" s="63"/>
    </row>
    <row r="104" spans="2:31" s="21" customFormat="1" ht="39.6" customHeight="1" x14ac:dyDescent="0.35">
      <c r="B104" s="58" t="s">
        <v>214</v>
      </c>
      <c r="C104" s="77" t="s">
        <v>357</v>
      </c>
      <c r="D104" s="20"/>
      <c r="E104" s="59"/>
    </row>
    <row r="105" spans="2:31" s="39" customFormat="1" ht="22.5" customHeight="1" x14ac:dyDescent="0.25">
      <c r="B105" s="60" t="s">
        <v>215</v>
      </c>
      <c r="C105" s="78" t="s">
        <v>358</v>
      </c>
      <c r="D105" s="50"/>
      <c r="E105" s="61"/>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row>
    <row r="106" spans="2:31" s="37" customFormat="1" ht="22.5" customHeight="1" x14ac:dyDescent="0.2">
      <c r="B106" s="62" t="s">
        <v>216</v>
      </c>
      <c r="C106" s="79" t="s">
        <v>359</v>
      </c>
      <c r="D106" s="51" t="s">
        <v>93</v>
      </c>
      <c r="E106" s="63"/>
    </row>
    <row r="107" spans="2:31" s="37" customFormat="1" ht="22.5" customHeight="1" x14ac:dyDescent="0.2">
      <c r="B107" s="62" t="s">
        <v>217</v>
      </c>
      <c r="C107" s="79" t="s">
        <v>360</v>
      </c>
      <c r="D107" s="51" t="s">
        <v>93</v>
      </c>
      <c r="E107" s="63"/>
    </row>
    <row r="108" spans="2:31" s="37" customFormat="1" ht="22.5" customHeight="1" x14ac:dyDescent="0.2">
      <c r="B108" s="62" t="s">
        <v>218</v>
      </c>
      <c r="C108" s="79" t="s">
        <v>361</v>
      </c>
      <c r="D108" s="51" t="s">
        <v>93</v>
      </c>
      <c r="E108" s="63"/>
    </row>
    <row r="109" spans="2:31" s="39" customFormat="1" ht="22.5" customHeight="1" x14ac:dyDescent="0.25">
      <c r="B109" s="60" t="s">
        <v>219</v>
      </c>
      <c r="C109" s="78" t="s">
        <v>362</v>
      </c>
      <c r="D109" s="50"/>
      <c r="E109" s="61"/>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row>
    <row r="110" spans="2:31" s="37" customFormat="1" ht="22.5" customHeight="1" x14ac:dyDescent="0.2">
      <c r="B110" s="62" t="s">
        <v>220</v>
      </c>
      <c r="C110" s="79" t="s">
        <v>363</v>
      </c>
      <c r="D110" s="51" t="s">
        <v>93</v>
      </c>
      <c r="E110" s="63"/>
    </row>
    <row r="111" spans="2:31" s="37" customFormat="1" ht="22.5" customHeight="1" x14ac:dyDescent="0.2">
      <c r="B111" s="62" t="s">
        <v>221</v>
      </c>
      <c r="C111" s="79" t="s">
        <v>364</v>
      </c>
      <c r="D111" s="51" t="s">
        <v>93</v>
      </c>
      <c r="E111" s="63"/>
    </row>
    <row r="112" spans="2:31" s="37" customFormat="1" ht="22.5" customHeight="1" x14ac:dyDescent="0.2">
      <c r="B112" s="62" t="s">
        <v>223</v>
      </c>
      <c r="C112" s="79" t="s">
        <v>365</v>
      </c>
      <c r="D112" s="51" t="s">
        <v>93</v>
      </c>
      <c r="E112" s="63"/>
    </row>
    <row r="113" spans="2:31" s="37" customFormat="1" ht="22.5" customHeight="1" x14ac:dyDescent="0.2">
      <c r="B113" s="62" t="s">
        <v>222</v>
      </c>
      <c r="C113" s="79" t="s">
        <v>366</v>
      </c>
      <c r="D113" s="51" t="s">
        <v>93</v>
      </c>
      <c r="E113" s="63"/>
    </row>
    <row r="114" spans="2:31" s="21" customFormat="1" ht="39.6" customHeight="1" x14ac:dyDescent="0.35">
      <c r="B114" s="58" t="s">
        <v>224</v>
      </c>
      <c r="C114" s="77" t="s">
        <v>367</v>
      </c>
      <c r="D114" s="20"/>
      <c r="E114" s="59"/>
    </row>
    <row r="115" spans="2:31" s="39" customFormat="1" ht="22.5" customHeight="1" x14ac:dyDescent="0.25">
      <c r="B115" s="60" t="s">
        <v>225</v>
      </c>
      <c r="C115" s="78" t="s">
        <v>368</v>
      </c>
      <c r="D115" s="50"/>
      <c r="E115" s="61"/>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row>
    <row r="116" spans="2:31" s="37" customFormat="1" ht="22.5" customHeight="1" x14ac:dyDescent="0.2">
      <c r="B116" s="62" t="s">
        <v>226</v>
      </c>
      <c r="C116" s="79" t="s">
        <v>369</v>
      </c>
      <c r="D116" s="51" t="s">
        <v>93</v>
      </c>
      <c r="E116" s="63"/>
    </row>
    <row r="117" spans="2:31" s="37" customFormat="1" ht="22.5" customHeight="1" x14ac:dyDescent="0.2">
      <c r="B117" s="62" t="s">
        <v>227</v>
      </c>
      <c r="C117" s="79" t="s">
        <v>370</v>
      </c>
      <c r="D117" s="51" t="s">
        <v>93</v>
      </c>
      <c r="E117" s="63"/>
    </row>
    <row r="118" spans="2:31" s="37" customFormat="1" ht="22.5" customHeight="1" x14ac:dyDescent="0.2">
      <c r="B118" s="62" t="s">
        <v>228</v>
      </c>
      <c r="C118" s="79" t="s">
        <v>371</v>
      </c>
      <c r="D118" s="51" t="s">
        <v>93</v>
      </c>
      <c r="E118" s="63"/>
    </row>
    <row r="119" spans="2:31" s="39" customFormat="1" ht="22.5" customHeight="1" x14ac:dyDescent="0.25">
      <c r="B119" s="60" t="s">
        <v>229</v>
      </c>
      <c r="C119" s="78" t="s">
        <v>372</v>
      </c>
      <c r="D119" s="50"/>
      <c r="E119" s="61"/>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row>
    <row r="120" spans="2:31" s="37" customFormat="1" ht="22.5" customHeight="1" x14ac:dyDescent="0.2">
      <c r="B120" s="62" t="s">
        <v>230</v>
      </c>
      <c r="C120" s="79" t="s">
        <v>373</v>
      </c>
      <c r="D120" s="51" t="s">
        <v>93</v>
      </c>
      <c r="E120" s="63"/>
    </row>
    <row r="121" spans="2:31" s="37" customFormat="1" ht="22.5" customHeight="1" x14ac:dyDescent="0.2">
      <c r="B121" s="62" t="s">
        <v>231</v>
      </c>
      <c r="C121" s="79" t="s">
        <v>374</v>
      </c>
      <c r="D121" s="51" t="s">
        <v>93</v>
      </c>
      <c r="E121" s="63"/>
    </row>
    <row r="122" spans="2:31" s="37" customFormat="1" ht="22.5" customHeight="1" x14ac:dyDescent="0.2">
      <c r="B122" s="62" t="s">
        <v>431</v>
      </c>
      <c r="C122" s="79" t="s">
        <v>375</v>
      </c>
      <c r="D122" s="51" t="s">
        <v>93</v>
      </c>
      <c r="E122" s="63"/>
    </row>
    <row r="123" spans="2:31" s="37" customFormat="1" ht="22.5" customHeight="1" x14ac:dyDescent="0.2">
      <c r="B123" s="62" t="s">
        <v>232</v>
      </c>
      <c r="C123" s="79" t="s">
        <v>376</v>
      </c>
      <c r="D123" s="51" t="s">
        <v>93</v>
      </c>
      <c r="E123" s="63"/>
    </row>
    <row r="124" spans="2:31" s="37" customFormat="1" ht="22.5" customHeight="1" x14ac:dyDescent="0.2">
      <c r="B124" s="62" t="s">
        <v>233</v>
      </c>
      <c r="C124" s="79" t="s">
        <v>377</v>
      </c>
      <c r="D124" s="51" t="s">
        <v>93</v>
      </c>
      <c r="E124" s="63"/>
    </row>
    <row r="125" spans="2:31" s="37" customFormat="1" ht="22.5" customHeight="1" x14ac:dyDescent="0.2">
      <c r="B125" s="62" t="s">
        <v>234</v>
      </c>
      <c r="C125" s="79" t="s">
        <v>378</v>
      </c>
      <c r="D125" s="51" t="s">
        <v>93</v>
      </c>
      <c r="E125" s="63"/>
    </row>
    <row r="126" spans="2:31" s="37" customFormat="1" ht="22.5" customHeight="1" x14ac:dyDescent="0.2">
      <c r="B126" s="62" t="s">
        <v>235</v>
      </c>
      <c r="C126" s="79" t="s">
        <v>379</v>
      </c>
      <c r="D126" s="51" t="s">
        <v>93</v>
      </c>
      <c r="E126" s="63"/>
    </row>
    <row r="127" spans="2:31" s="37" customFormat="1" ht="22.5" customHeight="1" x14ac:dyDescent="0.2">
      <c r="B127" s="62" t="s">
        <v>236</v>
      </c>
      <c r="C127" s="79" t="s">
        <v>380</v>
      </c>
      <c r="D127" s="51" t="s">
        <v>93</v>
      </c>
      <c r="E127" s="63"/>
    </row>
    <row r="128" spans="2:31" s="37" customFormat="1" ht="22.5" customHeight="1" x14ac:dyDescent="0.2">
      <c r="B128" s="62" t="s">
        <v>432</v>
      </c>
      <c r="C128" s="79" t="s">
        <v>381</v>
      </c>
      <c r="D128" s="51" t="s">
        <v>93</v>
      </c>
      <c r="E128" s="63"/>
    </row>
    <row r="129" spans="2:31" s="39" customFormat="1" ht="22.5" customHeight="1" x14ac:dyDescent="0.25">
      <c r="B129" s="60" t="s">
        <v>237</v>
      </c>
      <c r="C129" s="78" t="s">
        <v>382</v>
      </c>
      <c r="D129" s="50"/>
      <c r="E129" s="61"/>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row>
    <row r="130" spans="2:31" s="37" customFormat="1" ht="22.5" customHeight="1" x14ac:dyDescent="0.2">
      <c r="B130" s="62" t="s">
        <v>238</v>
      </c>
      <c r="C130" s="79" t="s">
        <v>383</v>
      </c>
      <c r="D130" s="51" t="s">
        <v>93</v>
      </c>
      <c r="E130" s="63"/>
    </row>
    <row r="131" spans="2:31" s="21" customFormat="1" ht="39.6" customHeight="1" x14ac:dyDescent="0.35">
      <c r="B131" s="58" t="s">
        <v>239</v>
      </c>
      <c r="C131" s="77" t="s">
        <v>384</v>
      </c>
      <c r="D131" s="20"/>
      <c r="E131" s="59"/>
    </row>
    <row r="132" spans="2:31" s="39" customFormat="1" ht="22.5" customHeight="1" x14ac:dyDescent="0.25">
      <c r="B132" s="60" t="s">
        <v>240</v>
      </c>
      <c r="C132" s="78" t="s">
        <v>385</v>
      </c>
      <c r="D132" s="50"/>
      <c r="E132" s="61"/>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row>
    <row r="133" spans="2:31" s="37" customFormat="1" ht="22.5" customHeight="1" x14ac:dyDescent="0.2">
      <c r="B133" s="62" t="s">
        <v>241</v>
      </c>
      <c r="C133" s="79" t="s">
        <v>386</v>
      </c>
      <c r="D133" s="51" t="s">
        <v>93</v>
      </c>
      <c r="E133" s="63"/>
    </row>
    <row r="134" spans="2:31" s="37" customFormat="1" ht="22.5" customHeight="1" x14ac:dyDescent="0.2">
      <c r="B134" s="62" t="s">
        <v>242</v>
      </c>
      <c r="C134" s="79" t="s">
        <v>387</v>
      </c>
      <c r="D134" s="51" t="s">
        <v>93</v>
      </c>
      <c r="E134" s="63"/>
    </row>
    <row r="135" spans="2:31" s="37" customFormat="1" ht="22.5" customHeight="1" x14ac:dyDescent="0.2">
      <c r="B135" s="62" t="s">
        <v>243</v>
      </c>
      <c r="C135" s="79" t="s">
        <v>388</v>
      </c>
      <c r="D135" s="51" t="s">
        <v>93</v>
      </c>
      <c r="E135" s="63"/>
    </row>
    <row r="136" spans="2:31" s="39" customFormat="1" ht="22.5" customHeight="1" x14ac:dyDescent="0.25">
      <c r="B136" s="60" t="s">
        <v>244</v>
      </c>
      <c r="C136" s="78" t="s">
        <v>389</v>
      </c>
      <c r="D136" s="50"/>
      <c r="E136" s="61"/>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row>
    <row r="137" spans="2:31" s="37" customFormat="1" ht="22.5" customHeight="1" x14ac:dyDescent="0.2">
      <c r="B137" s="62" t="s">
        <v>245</v>
      </c>
      <c r="C137" s="79" t="s">
        <v>390</v>
      </c>
      <c r="D137" s="51" t="s">
        <v>93</v>
      </c>
      <c r="E137" s="63"/>
    </row>
    <row r="138" spans="2:31" s="37" customFormat="1" ht="22.5" customHeight="1" x14ac:dyDescent="0.2">
      <c r="B138" s="62" t="s">
        <v>246</v>
      </c>
      <c r="C138" s="79" t="s">
        <v>391</v>
      </c>
      <c r="D138" s="51" t="s">
        <v>93</v>
      </c>
      <c r="E138" s="63"/>
    </row>
    <row r="139" spans="2:31" s="21" customFormat="1" ht="39.6" customHeight="1" x14ac:dyDescent="0.35">
      <c r="B139" s="58" t="s">
        <v>247</v>
      </c>
      <c r="C139" s="77" t="s">
        <v>392</v>
      </c>
      <c r="D139" s="20"/>
      <c r="E139" s="59"/>
    </row>
    <row r="140" spans="2:31" s="39" customFormat="1" ht="22.5" customHeight="1" x14ac:dyDescent="0.25">
      <c r="B140" s="60" t="s">
        <v>248</v>
      </c>
      <c r="C140" s="78" t="s">
        <v>393</v>
      </c>
      <c r="D140" s="50"/>
      <c r="E140" s="61"/>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row>
    <row r="141" spans="2:31" s="37" customFormat="1" ht="22.5" customHeight="1" x14ac:dyDescent="0.2">
      <c r="B141" s="62" t="s">
        <v>249</v>
      </c>
      <c r="C141" s="79" t="s">
        <v>394</v>
      </c>
      <c r="D141" s="51" t="s">
        <v>93</v>
      </c>
      <c r="E141" s="63"/>
    </row>
    <row r="142" spans="2:31" s="37" customFormat="1" ht="22.5" customHeight="1" x14ac:dyDescent="0.2">
      <c r="B142" s="62" t="s">
        <v>250</v>
      </c>
      <c r="C142" s="79" t="s">
        <v>395</v>
      </c>
      <c r="D142" s="51" t="s">
        <v>93</v>
      </c>
      <c r="E142" s="63"/>
    </row>
    <row r="143" spans="2:31" s="37" customFormat="1" ht="22.5" customHeight="1" x14ac:dyDescent="0.2">
      <c r="B143" s="62" t="s">
        <v>251</v>
      </c>
      <c r="C143" s="79" t="s">
        <v>396</v>
      </c>
      <c r="D143" s="51" t="s">
        <v>93</v>
      </c>
      <c r="E143" s="63"/>
    </row>
    <row r="144" spans="2:31" s="37" customFormat="1" ht="22.5" customHeight="1" x14ac:dyDescent="0.2">
      <c r="B144" s="62" t="s">
        <v>252</v>
      </c>
      <c r="C144" s="79" t="s">
        <v>397</v>
      </c>
      <c r="D144" s="51" t="s">
        <v>93</v>
      </c>
      <c r="E144" s="63"/>
    </row>
    <row r="145" spans="2:31" s="37" customFormat="1" ht="22.5" customHeight="1" x14ac:dyDescent="0.2">
      <c r="B145" s="62" t="s">
        <v>253</v>
      </c>
      <c r="C145" s="79" t="s">
        <v>398</v>
      </c>
      <c r="D145" s="51" t="s">
        <v>93</v>
      </c>
      <c r="E145" s="63"/>
    </row>
    <row r="146" spans="2:31" s="37" customFormat="1" ht="22.5" customHeight="1" x14ac:dyDescent="0.2">
      <c r="B146" s="62" t="s">
        <v>254</v>
      </c>
      <c r="C146" s="79" t="s">
        <v>399</v>
      </c>
      <c r="D146" s="51" t="s">
        <v>93</v>
      </c>
      <c r="E146" s="63"/>
    </row>
    <row r="147" spans="2:31" s="37" customFormat="1" ht="22.5" customHeight="1" x14ac:dyDescent="0.2">
      <c r="B147" s="62" t="s">
        <v>255</v>
      </c>
      <c r="C147" s="79" t="s">
        <v>400</v>
      </c>
      <c r="D147" s="51" t="s">
        <v>93</v>
      </c>
      <c r="E147" s="63"/>
    </row>
    <row r="148" spans="2:31" s="21" customFormat="1" ht="39.6" customHeight="1" x14ac:dyDescent="0.35">
      <c r="B148" s="58" t="s">
        <v>256</v>
      </c>
      <c r="C148" s="77" t="s">
        <v>418</v>
      </c>
      <c r="D148" s="20"/>
      <c r="E148" s="88" t="s">
        <v>426</v>
      </c>
    </row>
    <row r="149" spans="2:31" s="39" customFormat="1" ht="22.5" customHeight="1" x14ac:dyDescent="0.25">
      <c r="B149" s="60" t="s">
        <v>257</v>
      </c>
      <c r="C149" s="78" t="s">
        <v>402</v>
      </c>
      <c r="D149" s="50"/>
      <c r="E149" s="61"/>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row>
    <row r="150" spans="2:31" s="37" customFormat="1" ht="22.5" customHeight="1" x14ac:dyDescent="0.2">
      <c r="B150" s="62" t="s">
        <v>258</v>
      </c>
      <c r="C150" s="79" t="s">
        <v>401</v>
      </c>
      <c r="D150" s="51" t="s">
        <v>93</v>
      </c>
      <c r="E150" s="63"/>
    </row>
    <row r="151" spans="2:31" s="37" customFormat="1" ht="22.5" customHeight="1" x14ac:dyDescent="0.2">
      <c r="B151" s="62" t="s">
        <v>259</v>
      </c>
      <c r="C151" s="79" t="s">
        <v>403</v>
      </c>
      <c r="D151" s="51" t="s">
        <v>93</v>
      </c>
      <c r="E151" s="63"/>
    </row>
    <row r="152" spans="2:31" s="37" customFormat="1" ht="22.5" customHeight="1" x14ac:dyDescent="0.2">
      <c r="B152" s="62" t="s">
        <v>260</v>
      </c>
      <c r="C152" s="79" t="s">
        <v>404</v>
      </c>
      <c r="D152" s="51" t="s">
        <v>93</v>
      </c>
      <c r="E152" s="63"/>
    </row>
    <row r="153" spans="2:31" s="39" customFormat="1" ht="22.5" customHeight="1" x14ac:dyDescent="0.25">
      <c r="B153" s="60" t="s">
        <v>261</v>
      </c>
      <c r="C153" s="78" t="s">
        <v>405</v>
      </c>
      <c r="D153" s="50"/>
      <c r="E153" s="61"/>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row>
    <row r="154" spans="2:31" s="37" customFormat="1" ht="22.5" customHeight="1" x14ac:dyDescent="0.2">
      <c r="B154" s="62" t="s">
        <v>262</v>
      </c>
      <c r="C154" s="79" t="s">
        <v>406</v>
      </c>
      <c r="D154" s="51" t="s">
        <v>93</v>
      </c>
      <c r="E154" s="63"/>
    </row>
    <row r="155" spans="2:31" s="21" customFormat="1" ht="39.6" customHeight="1" x14ac:dyDescent="0.35">
      <c r="B155" s="58" t="s">
        <v>263</v>
      </c>
      <c r="C155" s="77" t="s">
        <v>407</v>
      </c>
      <c r="D155" s="20"/>
      <c r="E155" s="59"/>
    </row>
    <row r="156" spans="2:31" s="39" customFormat="1" ht="22.5" customHeight="1" x14ac:dyDescent="0.25">
      <c r="B156" s="60" t="s">
        <v>264</v>
      </c>
      <c r="C156" s="78" t="s">
        <v>408</v>
      </c>
      <c r="D156" s="50"/>
      <c r="E156" s="61"/>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row>
    <row r="157" spans="2:31" s="37" customFormat="1" ht="22.5" customHeight="1" x14ac:dyDescent="0.2">
      <c r="B157" s="62" t="s">
        <v>265</v>
      </c>
      <c r="C157" s="79" t="s">
        <v>409</v>
      </c>
      <c r="D157" s="51" t="s">
        <v>93</v>
      </c>
      <c r="E157" s="63"/>
    </row>
    <row r="158" spans="2:31" s="37" customFormat="1" ht="22.5" customHeight="1" x14ac:dyDescent="0.2">
      <c r="B158" s="62" t="s">
        <v>266</v>
      </c>
      <c r="C158" s="79" t="s">
        <v>410</v>
      </c>
      <c r="D158" s="51" t="s">
        <v>93</v>
      </c>
      <c r="E158" s="63"/>
    </row>
    <row r="159" spans="2:31" s="37" customFormat="1" ht="22.5" customHeight="1" x14ac:dyDescent="0.2">
      <c r="B159" s="62" t="s">
        <v>267</v>
      </c>
      <c r="C159" s="79" t="s">
        <v>411</v>
      </c>
      <c r="D159" s="51" t="s">
        <v>93</v>
      </c>
      <c r="E159" s="63"/>
    </row>
    <row r="160" spans="2:31" s="37" customFormat="1" ht="22.5" customHeight="1" x14ac:dyDescent="0.2">
      <c r="B160" s="62" t="s">
        <v>268</v>
      </c>
      <c r="C160" s="79" t="s">
        <v>412</v>
      </c>
      <c r="D160" s="51" t="s">
        <v>93</v>
      </c>
      <c r="E160" s="63"/>
    </row>
    <row r="161" spans="1:31" s="37" customFormat="1" ht="22.5" customHeight="1" x14ac:dyDescent="0.2">
      <c r="B161" s="62" t="s">
        <v>269</v>
      </c>
      <c r="C161" s="79" t="s">
        <v>413</v>
      </c>
      <c r="D161" s="51" t="s">
        <v>93</v>
      </c>
      <c r="E161" s="63"/>
    </row>
    <row r="162" spans="1:31" s="39" customFormat="1" ht="22.5" customHeight="1" x14ac:dyDescent="0.25">
      <c r="B162" s="60" t="s">
        <v>270</v>
      </c>
      <c r="C162" s="78" t="s">
        <v>414</v>
      </c>
      <c r="D162" s="50"/>
      <c r="E162" s="61"/>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row>
    <row r="163" spans="1:31" s="37" customFormat="1" ht="22.5" customHeight="1" x14ac:dyDescent="0.2">
      <c r="B163" s="62" t="s">
        <v>271</v>
      </c>
      <c r="C163" s="79" t="s">
        <v>415</v>
      </c>
      <c r="D163" s="51" t="s">
        <v>93</v>
      </c>
      <c r="E163" s="63"/>
    </row>
    <row r="164" spans="1:31" s="37" customFormat="1" ht="22.5" customHeight="1" x14ac:dyDescent="0.2">
      <c r="B164" s="62" t="s">
        <v>272</v>
      </c>
      <c r="C164" s="79" t="s">
        <v>416</v>
      </c>
      <c r="D164" s="51" t="s">
        <v>93</v>
      </c>
      <c r="E164" s="63"/>
    </row>
    <row r="165" spans="1:31" s="37" customFormat="1" ht="22.5" customHeight="1" thickBot="1" x14ac:dyDescent="0.25">
      <c r="B165" s="75" t="s">
        <v>273</v>
      </c>
      <c r="C165" s="80" t="s">
        <v>417</v>
      </c>
      <c r="D165" s="69" t="s">
        <v>93</v>
      </c>
      <c r="E165" s="70"/>
    </row>
    <row r="166" spans="1:31" s="16" customFormat="1" ht="15.75" x14ac:dyDescent="0.2">
      <c r="A166" s="14"/>
      <c r="B166" s="72"/>
      <c r="C166" s="81"/>
      <c r="D166" s="43">
        <f>COUNTA(D3:D165)</f>
        <v>114</v>
      </c>
      <c r="E166" s="71" t="s">
        <v>421</v>
      </c>
    </row>
    <row r="167" spans="1:31" s="16" customFormat="1" ht="15.75" x14ac:dyDescent="0.2">
      <c r="A167" s="12"/>
      <c r="B167" s="12"/>
      <c r="C167" s="82"/>
      <c r="D167" s="17"/>
      <c r="E167" s="12"/>
    </row>
    <row r="168" spans="1:31" s="16" customFormat="1" ht="15.75" x14ac:dyDescent="0.2">
      <c r="A168" s="12"/>
      <c r="B168" s="12"/>
      <c r="C168" s="82"/>
      <c r="D168" s="17"/>
      <c r="E168" s="12"/>
    </row>
    <row r="169" spans="1:31" s="16" customFormat="1" ht="15.75" x14ac:dyDescent="0.2">
      <c r="A169" s="12"/>
      <c r="B169" s="12"/>
      <c r="C169" s="82"/>
      <c r="D169" s="17"/>
      <c r="E169" s="12"/>
    </row>
    <row r="170" spans="1:31" s="16" customFormat="1" ht="15.75" x14ac:dyDescent="0.2">
      <c r="A170" s="12"/>
      <c r="B170" s="12"/>
      <c r="C170" s="82"/>
      <c r="D170" s="17"/>
      <c r="E170" s="12"/>
    </row>
    <row r="171" spans="1:31" s="16" customFormat="1" ht="15.75" x14ac:dyDescent="0.2">
      <c r="A171" s="12"/>
      <c r="B171" s="12"/>
      <c r="C171" s="82"/>
      <c r="D171" s="17"/>
      <c r="E171" s="12"/>
    </row>
    <row r="172" spans="1:31" s="16" customFormat="1" ht="15.75" x14ac:dyDescent="0.2">
      <c r="A172" s="12"/>
      <c r="B172" s="12"/>
      <c r="C172" s="82"/>
      <c r="D172" s="17"/>
      <c r="E172" s="12"/>
    </row>
    <row r="173" spans="1:31" s="16" customFormat="1" ht="15.75" x14ac:dyDescent="0.2">
      <c r="A173" s="12"/>
      <c r="B173" s="12"/>
      <c r="C173" s="82"/>
      <c r="D173" s="17"/>
      <c r="E173" s="12"/>
    </row>
    <row r="174" spans="1:31" s="16" customFormat="1" ht="15.75" x14ac:dyDescent="0.2">
      <c r="A174" s="12"/>
      <c r="B174" s="12"/>
      <c r="C174" s="82"/>
      <c r="D174" s="17"/>
      <c r="E174" s="12"/>
    </row>
    <row r="175" spans="1:31" s="16" customFormat="1" ht="15.75" x14ac:dyDescent="0.2">
      <c r="A175" s="12"/>
      <c r="B175" s="12"/>
      <c r="C175" s="82"/>
      <c r="D175" s="17"/>
      <c r="E175" s="12"/>
    </row>
    <row r="176" spans="1:31" s="16" customFormat="1" ht="15.75" x14ac:dyDescent="0.2">
      <c r="A176" s="12"/>
      <c r="B176" s="12"/>
      <c r="C176" s="82"/>
      <c r="D176" s="17"/>
      <c r="E176" s="12"/>
    </row>
  </sheetData>
  <sheetProtection selectLockedCells="1" selectUnlockedCells="1"/>
  <mergeCells count="1">
    <mergeCell ref="B1:E1"/>
  </mergeCells>
  <conditionalFormatting sqref="D5:D6">
    <cfRule type="containsText" dxfId="416" priority="405" operator="containsText" text="Initial">
      <formula>NOT(ISERROR(SEARCH("Initial",D5)))</formula>
    </cfRule>
    <cfRule type="containsText" dxfId="415" priority="406" operator="containsText" text="Nonexistent">
      <formula>NOT(ISERROR(SEARCH("Nonexistent",D5)))</formula>
    </cfRule>
  </conditionalFormatting>
  <conditionalFormatting sqref="D9:D13">
    <cfRule type="containsText" dxfId="414" priority="394" operator="containsText" text="Initial">
      <formula>NOT(ISERROR(SEARCH("Initial",D9)))</formula>
    </cfRule>
    <cfRule type="containsText" dxfId="413" priority="395" operator="containsText" text="Nonexistent">
      <formula>NOT(ISERROR(SEARCH("Nonexistent",D9)))</formula>
    </cfRule>
  </conditionalFormatting>
  <conditionalFormatting sqref="D15:D16">
    <cfRule type="containsText" dxfId="412" priority="383" operator="containsText" text="Initial">
      <formula>NOT(ISERROR(SEARCH("Initial",D15)))</formula>
    </cfRule>
    <cfRule type="containsText" dxfId="411" priority="384" operator="containsText" text="Nonexistent">
      <formula>NOT(ISERROR(SEARCH("Nonexistent",D15)))</formula>
    </cfRule>
  </conditionalFormatting>
  <conditionalFormatting sqref="D19:D20">
    <cfRule type="containsText" dxfId="410" priority="372" operator="containsText" text="Initial">
      <formula>NOT(ISERROR(SEARCH("Initial",D19)))</formula>
    </cfRule>
    <cfRule type="containsText" dxfId="409" priority="373" operator="containsText" text="Nonexistent">
      <formula>NOT(ISERROR(SEARCH("Nonexistent",D19)))</formula>
    </cfRule>
  </conditionalFormatting>
  <conditionalFormatting sqref="D22:D24">
    <cfRule type="containsText" dxfId="408" priority="361" operator="containsText" text="Initial">
      <formula>NOT(ISERROR(SEARCH("Initial",D22)))</formula>
    </cfRule>
    <cfRule type="containsText" dxfId="407" priority="362" operator="containsText" text="Nonexistent">
      <formula>NOT(ISERROR(SEARCH("Nonexistent",D22)))</formula>
    </cfRule>
  </conditionalFormatting>
  <conditionalFormatting sqref="D26">
    <cfRule type="containsText" dxfId="406" priority="350" operator="containsText" text="Initial">
      <formula>NOT(ISERROR(SEARCH("Initial",D26)))</formula>
    </cfRule>
    <cfRule type="containsText" dxfId="405" priority="351" operator="containsText" text="Nonexistent">
      <formula>NOT(ISERROR(SEARCH("Nonexistent",D26)))</formula>
    </cfRule>
  </conditionalFormatting>
  <conditionalFormatting sqref="D29:D32">
    <cfRule type="containsText" dxfId="404" priority="339" operator="containsText" text="Initial">
      <formula>NOT(ISERROR(SEARCH("Initial",D29)))</formula>
    </cfRule>
    <cfRule type="containsText" dxfId="403" priority="340" operator="containsText" text="Nonexistent">
      <formula>NOT(ISERROR(SEARCH("Nonexistent",D29)))</formula>
    </cfRule>
  </conditionalFormatting>
  <conditionalFormatting sqref="D34:D36">
    <cfRule type="containsText" dxfId="402" priority="328" operator="containsText" text="Initial">
      <formula>NOT(ISERROR(SEARCH("Initial",D34)))</formula>
    </cfRule>
    <cfRule type="containsText" dxfId="401" priority="329" operator="containsText" text="Nonexistent">
      <formula>NOT(ISERROR(SEARCH("Nonexistent",D34)))</formula>
    </cfRule>
  </conditionalFormatting>
  <conditionalFormatting sqref="D38:D40">
    <cfRule type="containsText" dxfId="400" priority="317" operator="containsText" text="Initial">
      <formula>NOT(ISERROR(SEARCH("Initial",D38)))</formula>
    </cfRule>
    <cfRule type="containsText" dxfId="399" priority="318" operator="containsText" text="Nonexistent">
      <formula>NOT(ISERROR(SEARCH("Nonexistent",D38)))</formula>
    </cfRule>
  </conditionalFormatting>
  <conditionalFormatting sqref="D43:D44">
    <cfRule type="containsText" dxfId="398" priority="306" operator="containsText" text="Initial">
      <formula>NOT(ISERROR(SEARCH("Initial",D43)))</formula>
    </cfRule>
    <cfRule type="containsText" dxfId="397" priority="307" operator="containsText" text="Nonexistent">
      <formula>NOT(ISERROR(SEARCH("Nonexistent",D43)))</formula>
    </cfRule>
  </conditionalFormatting>
  <conditionalFormatting sqref="D46:D51">
    <cfRule type="containsText" dxfId="396" priority="295" operator="containsText" text="Initial">
      <formula>NOT(ISERROR(SEARCH("Initial",D46)))</formula>
    </cfRule>
    <cfRule type="containsText" dxfId="395" priority="296" operator="containsText" text="Nonexistent">
      <formula>NOT(ISERROR(SEARCH("Nonexistent",D46)))</formula>
    </cfRule>
  </conditionalFormatting>
  <conditionalFormatting sqref="D53">
    <cfRule type="containsText" dxfId="394" priority="284" operator="containsText" text="Initial">
      <formula>NOT(ISERROR(SEARCH("Initial",D53)))</formula>
    </cfRule>
    <cfRule type="containsText" dxfId="393" priority="285" operator="containsText" text="Nonexistent">
      <formula>NOT(ISERROR(SEARCH("Nonexistent",D53)))</formula>
    </cfRule>
  </conditionalFormatting>
  <conditionalFormatting sqref="D55:D59">
    <cfRule type="containsText" dxfId="392" priority="273" operator="containsText" text="Initial">
      <formula>NOT(ISERROR(SEARCH("Initial",D55)))</formula>
    </cfRule>
    <cfRule type="containsText" dxfId="391" priority="274" operator="containsText" text="Nonexistent">
      <formula>NOT(ISERROR(SEARCH("Nonexistent",D55)))</formula>
    </cfRule>
  </conditionalFormatting>
  <conditionalFormatting sqref="D62:D63">
    <cfRule type="containsText" dxfId="390" priority="262" operator="containsText" text="Initial">
      <formula>NOT(ISERROR(SEARCH("Initial",D62)))</formula>
    </cfRule>
    <cfRule type="containsText" dxfId="389" priority="263" operator="containsText" text="Nonexistent">
      <formula>NOT(ISERROR(SEARCH("Nonexistent",D62)))</formula>
    </cfRule>
  </conditionalFormatting>
  <conditionalFormatting sqref="D66:D71">
    <cfRule type="containsText" dxfId="388" priority="251" operator="containsText" text="Initial">
      <formula>NOT(ISERROR(SEARCH("Initial",D66)))</formula>
    </cfRule>
    <cfRule type="containsText" dxfId="387" priority="252" operator="containsText" text="Nonexistent">
      <formula>NOT(ISERROR(SEARCH("Nonexistent",D66)))</formula>
    </cfRule>
  </conditionalFormatting>
  <conditionalFormatting sqref="D73:D81">
    <cfRule type="containsText" dxfId="386" priority="240" operator="containsText" text="Initial">
      <formula>NOT(ISERROR(SEARCH("Initial",D73)))</formula>
    </cfRule>
    <cfRule type="containsText" dxfId="385" priority="241" operator="containsText" text="Nonexistent">
      <formula>NOT(ISERROR(SEARCH("Nonexistent",D73)))</formula>
    </cfRule>
  </conditionalFormatting>
  <conditionalFormatting sqref="D84:D87">
    <cfRule type="containsText" dxfId="384" priority="229" operator="containsText" text="Initial">
      <formula>NOT(ISERROR(SEARCH("Initial",D84)))</formula>
    </cfRule>
    <cfRule type="containsText" dxfId="383" priority="230" operator="containsText" text="Nonexistent">
      <formula>NOT(ISERROR(SEARCH("Nonexistent",D84)))</formula>
    </cfRule>
  </conditionalFormatting>
  <conditionalFormatting sqref="D89">
    <cfRule type="containsText" dxfId="382" priority="218" operator="containsText" text="Initial">
      <formula>NOT(ISERROR(SEARCH("Initial",D89)))</formula>
    </cfRule>
    <cfRule type="containsText" dxfId="381" priority="219" operator="containsText" text="Nonexistent">
      <formula>NOT(ISERROR(SEARCH("Nonexistent",D89)))</formula>
    </cfRule>
  </conditionalFormatting>
  <conditionalFormatting sqref="D91">
    <cfRule type="containsText" dxfId="380" priority="207" operator="containsText" text="Initial">
      <formula>NOT(ISERROR(SEARCH("Initial",D91)))</formula>
    </cfRule>
    <cfRule type="containsText" dxfId="379" priority="208" operator="containsText" text="Nonexistent">
      <formula>NOT(ISERROR(SEARCH("Nonexistent",D91)))</formula>
    </cfRule>
  </conditionalFormatting>
  <conditionalFormatting sqref="D93:D96">
    <cfRule type="containsText" dxfId="378" priority="196" operator="containsText" text="Initial">
      <formula>NOT(ISERROR(SEARCH("Initial",D93)))</formula>
    </cfRule>
    <cfRule type="containsText" dxfId="377" priority="197" operator="containsText" text="Nonexistent">
      <formula>NOT(ISERROR(SEARCH("Nonexistent",D93)))</formula>
    </cfRule>
  </conditionalFormatting>
  <conditionalFormatting sqref="D98">
    <cfRule type="containsText" dxfId="376" priority="185" operator="containsText" text="Initial">
      <formula>NOT(ISERROR(SEARCH("Initial",D98)))</formula>
    </cfRule>
    <cfRule type="containsText" dxfId="375" priority="186" operator="containsText" text="Nonexistent">
      <formula>NOT(ISERROR(SEARCH("Nonexistent",D98)))</formula>
    </cfRule>
  </conditionalFormatting>
  <conditionalFormatting sqref="D100">
    <cfRule type="containsText" dxfId="374" priority="174" operator="containsText" text="Initial">
      <formula>NOT(ISERROR(SEARCH("Initial",D100)))</formula>
    </cfRule>
    <cfRule type="containsText" dxfId="373" priority="175" operator="containsText" text="Nonexistent">
      <formula>NOT(ISERROR(SEARCH("Nonexistent",D100)))</formula>
    </cfRule>
  </conditionalFormatting>
  <conditionalFormatting sqref="D101">
    <cfRule type="containsText" dxfId="372" priority="163" operator="containsText" text="Initial">
      <formula>NOT(ISERROR(SEARCH("Initial",D101)))</formula>
    </cfRule>
    <cfRule type="containsText" dxfId="371" priority="164" operator="containsText" text="Nonexistent">
      <formula>NOT(ISERROR(SEARCH("Nonexistent",D101)))</formula>
    </cfRule>
  </conditionalFormatting>
  <conditionalFormatting sqref="D103">
    <cfRule type="containsText" dxfId="370" priority="152" operator="containsText" text="Initial">
      <formula>NOT(ISERROR(SEARCH("Initial",D103)))</formula>
    </cfRule>
    <cfRule type="containsText" dxfId="369" priority="153" operator="containsText" text="Nonexistent">
      <formula>NOT(ISERROR(SEARCH("Nonexistent",D103)))</formula>
    </cfRule>
  </conditionalFormatting>
  <conditionalFormatting sqref="D106:D108">
    <cfRule type="containsText" dxfId="368" priority="141" operator="containsText" text="Initial">
      <formula>NOT(ISERROR(SEARCH("Initial",D106)))</formula>
    </cfRule>
    <cfRule type="containsText" dxfId="367" priority="142" operator="containsText" text="Nonexistent">
      <formula>NOT(ISERROR(SEARCH("Nonexistent",D106)))</formula>
    </cfRule>
  </conditionalFormatting>
  <conditionalFormatting sqref="D110:D113">
    <cfRule type="containsText" dxfId="366" priority="130" operator="containsText" text="Initial">
      <formula>NOT(ISERROR(SEARCH("Initial",D110)))</formula>
    </cfRule>
    <cfRule type="containsText" dxfId="365" priority="131" operator="containsText" text="Nonexistent">
      <formula>NOT(ISERROR(SEARCH("Nonexistent",D110)))</formula>
    </cfRule>
  </conditionalFormatting>
  <conditionalFormatting sqref="D116:D118">
    <cfRule type="containsText" dxfId="364" priority="119" operator="containsText" text="Initial">
      <formula>NOT(ISERROR(SEARCH("Initial",D116)))</formula>
    </cfRule>
    <cfRule type="containsText" dxfId="363" priority="120" operator="containsText" text="Nonexistent">
      <formula>NOT(ISERROR(SEARCH("Nonexistent",D116)))</formula>
    </cfRule>
  </conditionalFormatting>
  <conditionalFormatting sqref="D120:D128">
    <cfRule type="containsText" dxfId="362" priority="108" operator="containsText" text="Initial">
      <formula>NOT(ISERROR(SEARCH("Initial",D120)))</formula>
    </cfRule>
    <cfRule type="containsText" dxfId="361" priority="109" operator="containsText" text="Nonexistent">
      <formula>NOT(ISERROR(SEARCH("Nonexistent",D120)))</formula>
    </cfRule>
  </conditionalFormatting>
  <conditionalFormatting sqref="D130">
    <cfRule type="containsText" dxfId="360" priority="97" operator="containsText" text="Initial">
      <formula>NOT(ISERROR(SEARCH("Initial",D130)))</formula>
    </cfRule>
    <cfRule type="containsText" dxfId="359" priority="98" operator="containsText" text="Nonexistent">
      <formula>NOT(ISERROR(SEARCH("Nonexistent",D130)))</formula>
    </cfRule>
  </conditionalFormatting>
  <conditionalFormatting sqref="D133:D135">
    <cfRule type="containsText" dxfId="358" priority="86" operator="containsText" text="Initial">
      <formula>NOT(ISERROR(SEARCH("Initial",D133)))</formula>
    </cfRule>
    <cfRule type="containsText" dxfId="357" priority="87" operator="containsText" text="Nonexistent">
      <formula>NOT(ISERROR(SEARCH("Nonexistent",D133)))</formula>
    </cfRule>
  </conditionalFormatting>
  <conditionalFormatting sqref="D137:D138">
    <cfRule type="containsText" dxfId="356" priority="75" operator="containsText" text="Initial">
      <formula>NOT(ISERROR(SEARCH("Initial",D137)))</formula>
    </cfRule>
    <cfRule type="containsText" dxfId="355" priority="76" operator="containsText" text="Nonexistent">
      <formula>NOT(ISERROR(SEARCH("Nonexistent",D137)))</formula>
    </cfRule>
  </conditionalFormatting>
  <conditionalFormatting sqref="D141:D147">
    <cfRule type="containsText" dxfId="354" priority="53" operator="containsText" text="Initial">
      <formula>NOT(ISERROR(SEARCH("Initial",D141)))</formula>
    </cfRule>
    <cfRule type="containsText" dxfId="353" priority="54" operator="containsText" text="Nonexistent">
      <formula>NOT(ISERROR(SEARCH("Nonexistent",D141)))</formula>
    </cfRule>
  </conditionalFormatting>
  <conditionalFormatting sqref="D150:D152">
    <cfRule type="containsText" dxfId="352" priority="42" operator="containsText" text="Initial">
      <formula>NOT(ISERROR(SEARCH("Initial",D150)))</formula>
    </cfRule>
    <cfRule type="containsText" dxfId="351" priority="43" operator="containsText" text="Nonexistent">
      <formula>NOT(ISERROR(SEARCH("Nonexistent",D150)))</formula>
    </cfRule>
  </conditionalFormatting>
  <conditionalFormatting sqref="D154">
    <cfRule type="containsText" dxfId="350" priority="31" operator="containsText" text="Initial">
      <formula>NOT(ISERROR(SEARCH("Initial",D154)))</formula>
    </cfRule>
    <cfRule type="containsText" dxfId="349" priority="32" operator="containsText" text="Nonexistent">
      <formula>NOT(ISERROR(SEARCH("Nonexistent",D154)))</formula>
    </cfRule>
  </conditionalFormatting>
  <conditionalFormatting sqref="D157:D161">
    <cfRule type="containsText" dxfId="348" priority="20" operator="containsText" text="Initial">
      <formula>NOT(ISERROR(SEARCH("Initial",D157)))</formula>
    </cfRule>
    <cfRule type="containsText" dxfId="347" priority="21" operator="containsText" text="Nonexistent">
      <formula>NOT(ISERROR(SEARCH("Nonexistent",D157)))</formula>
    </cfRule>
  </conditionalFormatting>
  <conditionalFormatting sqref="D163:D165">
    <cfRule type="containsText" dxfId="346" priority="9" operator="containsText" text="Initial">
      <formula>NOT(ISERROR(SEARCH("Initial",D163)))</formula>
    </cfRule>
    <cfRule type="containsText" dxfId="345" priority="10" operator="containsText" text="Nonexistent">
      <formula>NOT(ISERROR(SEARCH("Nonexistent",D163)))</formula>
    </cfRule>
  </conditionalFormatting>
  <conditionalFormatting sqref="D5:D6">
    <cfRule type="expression" dxfId="344" priority="407" stopIfTrue="1">
      <formula>_xludf.STYLE(VLOOKUP(D5,#REF!,2,0))</formula>
    </cfRule>
  </conditionalFormatting>
  <conditionalFormatting sqref="D9:D13">
    <cfRule type="expression" dxfId="343" priority="396" stopIfTrue="1">
      <formula>_xludf.STYLE(VLOOKUP(D9,#REF!,2,0))</formula>
    </cfRule>
  </conditionalFormatting>
  <conditionalFormatting sqref="D15:D16">
    <cfRule type="expression" dxfId="342" priority="385" stopIfTrue="1">
      <formula>_xludf.STYLE(VLOOKUP(D15,#REF!,2,0))</formula>
    </cfRule>
  </conditionalFormatting>
  <conditionalFormatting sqref="D19:D20">
    <cfRule type="expression" dxfId="341" priority="374" stopIfTrue="1">
      <formula>_xludf.STYLE(VLOOKUP(D19,#REF!,2,0))</formula>
    </cfRule>
  </conditionalFormatting>
  <conditionalFormatting sqref="D22:D24">
    <cfRule type="expression" dxfId="340" priority="363" stopIfTrue="1">
      <formula>_xludf.STYLE(VLOOKUP(D22,#REF!,2,0))</formula>
    </cfRule>
  </conditionalFormatting>
  <conditionalFormatting sqref="D26">
    <cfRule type="expression" dxfId="339" priority="352" stopIfTrue="1">
      <formula>_xludf.STYLE(VLOOKUP(D26,#REF!,2,0))</formula>
    </cfRule>
  </conditionalFormatting>
  <conditionalFormatting sqref="D29:D32">
    <cfRule type="expression" dxfId="338" priority="341" stopIfTrue="1">
      <formula>_xludf.STYLE(VLOOKUP(D29,#REF!,2,0))</formula>
    </cfRule>
  </conditionalFormatting>
  <conditionalFormatting sqref="D34:D36">
    <cfRule type="expression" dxfId="337" priority="330" stopIfTrue="1">
      <formula>_xludf.STYLE(VLOOKUP(D34,#REF!,2,0))</formula>
    </cfRule>
  </conditionalFormatting>
  <conditionalFormatting sqref="D38:D40">
    <cfRule type="expression" dxfId="336" priority="319" stopIfTrue="1">
      <formula>_xludf.STYLE(VLOOKUP(D38,#REF!,2,0))</formula>
    </cfRule>
  </conditionalFormatting>
  <conditionalFormatting sqref="D43:D44">
    <cfRule type="expression" dxfId="335" priority="308" stopIfTrue="1">
      <formula>_xludf.STYLE(VLOOKUP(D43,#REF!,2,0))</formula>
    </cfRule>
  </conditionalFormatting>
  <conditionalFormatting sqref="D46:D51">
    <cfRule type="expression" dxfId="334" priority="297" stopIfTrue="1">
      <formula>_xludf.STYLE(VLOOKUP(D46,#REF!,2,0))</formula>
    </cfRule>
  </conditionalFormatting>
  <conditionalFormatting sqref="D53">
    <cfRule type="expression" dxfId="333" priority="286" stopIfTrue="1">
      <formula>_xludf.STYLE(VLOOKUP(D53,#REF!,2,0))</formula>
    </cfRule>
  </conditionalFormatting>
  <conditionalFormatting sqref="D55:D59">
    <cfRule type="expression" dxfId="332" priority="275" stopIfTrue="1">
      <formula>_xludf.STYLE(VLOOKUP(D55,#REF!,2,0))</formula>
    </cfRule>
  </conditionalFormatting>
  <conditionalFormatting sqref="D62:D63">
    <cfRule type="expression" dxfId="331" priority="264" stopIfTrue="1">
      <formula>_xludf.STYLE(VLOOKUP(D62,#REF!,2,0))</formula>
    </cfRule>
  </conditionalFormatting>
  <conditionalFormatting sqref="D66:D71">
    <cfRule type="expression" dxfId="330" priority="253" stopIfTrue="1">
      <formula>_xludf.STYLE(VLOOKUP(D66,#REF!,2,0))</formula>
    </cfRule>
  </conditionalFormatting>
  <conditionalFormatting sqref="D73:D81">
    <cfRule type="expression" dxfId="329" priority="242" stopIfTrue="1">
      <formula>_xludf.STYLE(VLOOKUP(D73,#REF!,2,0))</formula>
    </cfRule>
  </conditionalFormatting>
  <conditionalFormatting sqref="D84:D87">
    <cfRule type="expression" dxfId="328" priority="231" stopIfTrue="1">
      <formula>_xludf.STYLE(VLOOKUP(D84,#REF!,2,0))</formula>
    </cfRule>
  </conditionalFormatting>
  <conditionalFormatting sqref="D89">
    <cfRule type="expression" dxfId="327" priority="220" stopIfTrue="1">
      <formula>_xludf.STYLE(VLOOKUP(D89,#REF!,2,0))</formula>
    </cfRule>
  </conditionalFormatting>
  <conditionalFormatting sqref="D91">
    <cfRule type="expression" dxfId="326" priority="209" stopIfTrue="1">
      <formula>_xludf.STYLE(VLOOKUP(D91,#REF!,2,0))</formula>
    </cfRule>
  </conditionalFormatting>
  <conditionalFormatting sqref="D93:D96">
    <cfRule type="expression" dxfId="325" priority="198" stopIfTrue="1">
      <formula>_xludf.STYLE(VLOOKUP(D93,#REF!,2,0))</formula>
    </cfRule>
  </conditionalFormatting>
  <conditionalFormatting sqref="D98">
    <cfRule type="expression" dxfId="324" priority="187" stopIfTrue="1">
      <formula>_xludf.STYLE(VLOOKUP(D98,#REF!,2,0))</formula>
    </cfRule>
  </conditionalFormatting>
  <conditionalFormatting sqref="D100">
    <cfRule type="expression" dxfId="323" priority="176" stopIfTrue="1">
      <formula>_xludf.STYLE(VLOOKUP(D100,#REF!,2,0))</formula>
    </cfRule>
  </conditionalFormatting>
  <conditionalFormatting sqref="D101">
    <cfRule type="expression" dxfId="322" priority="165" stopIfTrue="1">
      <formula>_xludf.STYLE(VLOOKUP(D101,#REF!,2,0))</formula>
    </cfRule>
  </conditionalFormatting>
  <conditionalFormatting sqref="D103">
    <cfRule type="expression" dxfId="321" priority="154" stopIfTrue="1">
      <formula>_xludf.STYLE(VLOOKUP(D103,#REF!,2,0))</formula>
    </cfRule>
  </conditionalFormatting>
  <conditionalFormatting sqref="D106:D108">
    <cfRule type="expression" dxfId="320" priority="143" stopIfTrue="1">
      <formula>_xludf.STYLE(VLOOKUP(D106,#REF!,2,0))</formula>
    </cfRule>
  </conditionalFormatting>
  <conditionalFormatting sqref="D110:D113">
    <cfRule type="expression" dxfId="319" priority="132" stopIfTrue="1">
      <formula>_xludf.STYLE(VLOOKUP(D110,#REF!,2,0))</formula>
    </cfRule>
  </conditionalFormatting>
  <conditionalFormatting sqref="D116:D118">
    <cfRule type="expression" dxfId="318" priority="121" stopIfTrue="1">
      <formula>_xludf.STYLE(VLOOKUP(D116,#REF!,2,0))</formula>
    </cfRule>
  </conditionalFormatting>
  <conditionalFormatting sqref="D120:D128">
    <cfRule type="expression" dxfId="317" priority="110" stopIfTrue="1">
      <formula>_xludf.STYLE(VLOOKUP(D120,#REF!,2,0))</formula>
    </cfRule>
  </conditionalFormatting>
  <conditionalFormatting sqref="D130">
    <cfRule type="expression" dxfId="316" priority="99" stopIfTrue="1">
      <formula>_xludf.STYLE(VLOOKUP(D130,#REF!,2,0))</formula>
    </cfRule>
  </conditionalFormatting>
  <conditionalFormatting sqref="D133:D135">
    <cfRule type="expression" dxfId="315" priority="88" stopIfTrue="1">
      <formula>_xludf.STYLE(VLOOKUP(D133,#REF!,2,0))</formula>
    </cfRule>
  </conditionalFormatting>
  <conditionalFormatting sqref="D137:D138">
    <cfRule type="expression" dxfId="314" priority="77" stopIfTrue="1">
      <formula>_xludf.STYLE(VLOOKUP(D137,#REF!,2,0))</formula>
    </cfRule>
  </conditionalFormatting>
  <conditionalFormatting sqref="D141:D147">
    <cfRule type="expression" dxfId="313" priority="55" stopIfTrue="1">
      <formula>_xludf.STYLE(VLOOKUP(D141,#REF!,2,0))</formula>
    </cfRule>
  </conditionalFormatting>
  <conditionalFormatting sqref="D150:D152">
    <cfRule type="expression" dxfId="312" priority="44" stopIfTrue="1">
      <formula>_xludf.STYLE(VLOOKUP(D150,#REF!,2,0))</formula>
    </cfRule>
  </conditionalFormatting>
  <conditionalFormatting sqref="D154">
    <cfRule type="expression" dxfId="311" priority="33" stopIfTrue="1">
      <formula>_xludf.STYLE(VLOOKUP(D154,#REF!,2,0))</formula>
    </cfRule>
  </conditionalFormatting>
  <conditionalFormatting sqref="D157:D161">
    <cfRule type="expression" dxfId="310" priority="22" stopIfTrue="1">
      <formula>_xludf.STYLE(VLOOKUP(D157,#REF!,2,0))</formula>
    </cfRule>
  </conditionalFormatting>
  <conditionalFormatting sqref="D163:D165">
    <cfRule type="expression" dxfId="309" priority="11" stopIfTrue="1">
      <formula>_xludf.STYLE(VLOOKUP(D163,#REF!,2,0))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98" operator="equal" id="{67D18561-5FAD-453F-900A-1BDED2BEADE5}">
            <xm:f>Metrics!$B$9</xm:f>
            <x14:dxf>
              <font>
                <color theme="0"/>
              </font>
              <fill>
                <patternFill>
                  <bgColor rgb="FF336600"/>
                </patternFill>
              </fill>
            </x14:dxf>
          </x14:cfRule>
          <x14:cfRule type="cellIs" priority="399" operator="equal" id="{369C52D9-C15E-42DB-9F8B-6D72F47CD7E5}">
            <xm:f>Metrics!$B$8</xm:f>
            <x14:dxf>
              <font>
                <color theme="0"/>
              </font>
              <fill>
                <patternFill>
                  <bgColor rgb="FF92D050"/>
                </patternFill>
              </fill>
            </x14:dxf>
          </x14:cfRule>
          <x14:cfRule type="cellIs" priority="400" operator="equal" id="{C5E33B35-6C48-48FC-95F4-67E2BE9CCC9E}">
            <xm:f>Metrics!$B$7</xm:f>
            <x14:dxf>
              <font>
                <color theme="0"/>
              </font>
              <fill>
                <patternFill>
                  <bgColor rgb="FFFFC000"/>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2" operator="equal" id="{B2E5914B-548D-4142-B2E5-65868DB9EFBD}">
            <xm:f>Metrics!$B$5</xm:f>
            <x14:dxf>
              <font>
                <color theme="0"/>
              </font>
              <fill>
                <patternFill>
                  <bgColor rgb="FFC00000"/>
                </patternFill>
              </fill>
            </x14:dxf>
          </x14:cfRule>
          <x14:cfRule type="cellIs" priority="403" operator="equal" id="{106F18DC-7585-4674-A5B0-3078D2BF86D6}">
            <xm:f>Metrics!$B$4</xm:f>
            <x14:dxf>
              <font>
                <color theme="0"/>
              </font>
              <fill>
                <patternFill>
                  <bgColor rgb="FFFF0000"/>
                </patternFill>
              </fill>
            </x14:dxf>
          </x14:cfRule>
          <x14:cfRule type="cellIs" priority="404" operator="equal" id="{E3698C77-D222-4480-B655-BD2BAE0E3BDC}">
            <xm:f>Metrics!$B$3</xm:f>
            <x14:dxf>
              <font>
                <color theme="0" tint="-0.14996795556505021"/>
              </font>
              <fill>
                <patternFill>
                  <bgColor theme="0"/>
                </patternFill>
              </fill>
            </x14:dxf>
          </x14:cfRule>
          <xm:sqref>D5:D6</xm:sqref>
        </x14:conditionalFormatting>
        <x14:conditionalFormatting xmlns:xm="http://schemas.microsoft.com/office/excel/2006/main">
          <x14:cfRule type="cellIs" priority="397" operator="equal" id="{31AADA59-A906-40A4-B5AB-4069EF8C7676}">
            <xm:f>Metrics!$B$10</xm:f>
            <x14:dxf>
              <font>
                <color theme="0"/>
              </font>
              <fill>
                <patternFill>
                  <bgColor theme="0" tint="-0.34998626667073579"/>
                </patternFill>
              </fill>
            </x14:dxf>
          </x14:cfRule>
          <xm:sqref>D5:D6</xm:sqref>
        </x14:conditionalFormatting>
        <x14:conditionalFormatting xmlns:xm="http://schemas.microsoft.com/office/excel/2006/main">
          <x14:cfRule type="cellIs" priority="387" operator="equal" id="{294F8195-2A13-45B7-B6C8-7991F381F57B}">
            <xm:f>Metrics!$B$9</xm:f>
            <x14:dxf>
              <font>
                <color theme="0"/>
              </font>
              <fill>
                <patternFill>
                  <bgColor rgb="FF336600"/>
                </patternFill>
              </fill>
            </x14:dxf>
          </x14:cfRule>
          <x14:cfRule type="cellIs" priority="388" operator="equal" id="{7E5C3926-AB16-4754-8472-FD4EA4AB7B49}">
            <xm:f>Metrics!$B$8</xm:f>
            <x14:dxf>
              <font>
                <color theme="0"/>
              </font>
              <fill>
                <patternFill>
                  <bgColor rgb="FF92D050"/>
                </patternFill>
              </fill>
            </x14:dxf>
          </x14:cfRule>
          <x14:cfRule type="cellIs" priority="389" operator="equal" id="{962F01C0-1FBC-423F-9FAB-51E6AAEBD9F4}">
            <xm:f>Metrics!$B$7</xm:f>
            <x14:dxf>
              <font>
                <color theme="0"/>
              </font>
              <fill>
                <patternFill>
                  <bgColor rgb="FFFFC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91" operator="equal" id="{21DF3509-7098-4398-AA14-6BD88BD78AD8}">
            <xm:f>Metrics!$B$5</xm:f>
            <x14:dxf>
              <font>
                <color theme="0"/>
              </font>
              <fill>
                <patternFill>
                  <bgColor rgb="FFC00000"/>
                </patternFill>
              </fill>
            </x14:dxf>
          </x14:cfRule>
          <x14:cfRule type="cellIs" priority="392" operator="equal" id="{7AC55B45-0E3C-48FE-8946-AEB7CC3A32A3}">
            <xm:f>Metrics!$B$4</xm:f>
            <x14:dxf>
              <font>
                <color theme="0"/>
              </font>
              <fill>
                <patternFill>
                  <bgColor rgb="FFFF0000"/>
                </patternFill>
              </fill>
            </x14:dxf>
          </x14:cfRule>
          <x14:cfRule type="cellIs" priority="393" operator="equal" id="{4206A0C7-5BAB-48E8-AE3B-29394E5C5503}">
            <xm:f>Metrics!$B$3</xm:f>
            <x14:dxf>
              <font>
                <color theme="0" tint="-0.14996795556505021"/>
              </font>
              <fill>
                <patternFill>
                  <bgColor theme="0"/>
                </patternFill>
              </fill>
            </x14:dxf>
          </x14:cfRule>
          <xm:sqref>D9:D13</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m:sqref>D9:D13</xm:sqref>
        </x14:conditionalFormatting>
        <x14:conditionalFormatting xmlns:xm="http://schemas.microsoft.com/office/excel/2006/main">
          <x14:cfRule type="cellIs" priority="376" operator="equal" id="{E0BF83DC-C87E-4FCC-8F0D-CB4D24D88751}">
            <xm:f>Metrics!$B$9</xm:f>
            <x14:dxf>
              <font>
                <color theme="0"/>
              </font>
              <fill>
                <patternFill>
                  <bgColor rgb="FF336600"/>
                </patternFill>
              </fill>
            </x14:dxf>
          </x14:cfRule>
          <x14:cfRule type="cellIs" priority="377" operator="equal" id="{8276ECB5-5B3C-4F55-B296-CAD7A7092104}">
            <xm:f>Metrics!$B$8</xm:f>
            <x14:dxf>
              <font>
                <color theme="0"/>
              </font>
              <fill>
                <patternFill>
                  <bgColor rgb="FF92D050"/>
                </patternFill>
              </fill>
            </x14:dxf>
          </x14:cfRule>
          <x14:cfRule type="cellIs" priority="378" operator="equal" id="{44F448F7-BAB2-4B8A-8A1F-E965C673D9CD}">
            <xm:f>Metrics!$B$7</xm:f>
            <x14:dxf>
              <font>
                <color theme="0"/>
              </font>
              <fill>
                <patternFill>
                  <bgColor rgb="FFFFC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80" operator="equal" id="{D82478DB-48A8-4D1F-AB9B-D0155F96EF54}">
            <xm:f>Metrics!$B$5</xm:f>
            <x14:dxf>
              <font>
                <color theme="0"/>
              </font>
              <fill>
                <patternFill>
                  <bgColor rgb="FFC00000"/>
                </patternFill>
              </fill>
            </x14:dxf>
          </x14:cfRule>
          <x14:cfRule type="cellIs" priority="381" operator="equal" id="{F751AC8B-71F1-4457-A347-3A607BF27FD7}">
            <xm:f>Metrics!$B$4</xm:f>
            <x14:dxf>
              <font>
                <color theme="0"/>
              </font>
              <fill>
                <patternFill>
                  <bgColor rgb="FFFF0000"/>
                </patternFill>
              </fill>
            </x14:dxf>
          </x14:cfRule>
          <x14:cfRule type="cellIs" priority="382" operator="equal" id="{E60F339E-4BA5-4D2B-AFCE-DEF714D47118}">
            <xm:f>Metrics!$B$3</xm:f>
            <x14:dxf>
              <font>
                <color theme="0" tint="-0.14996795556505021"/>
              </font>
              <fill>
                <patternFill>
                  <bgColor theme="0"/>
                </patternFill>
              </fill>
            </x14:dxf>
          </x14:cfRule>
          <xm:sqref>D15:D16</xm:sqref>
        </x14:conditionalFormatting>
        <x14:conditionalFormatting xmlns:xm="http://schemas.microsoft.com/office/excel/2006/main">
          <x14:cfRule type="cellIs" priority="375" operator="equal" id="{969BB7CC-0FEA-4B1F-9412-D7D02C35A2D4}">
            <xm:f>Metrics!$B$10</xm:f>
            <x14:dxf>
              <font>
                <color theme="0"/>
              </font>
              <fill>
                <patternFill>
                  <bgColor theme="0" tint="-0.34998626667073579"/>
                </patternFill>
              </fill>
            </x14:dxf>
          </x14:cfRule>
          <xm:sqref>D15:D16</xm:sqref>
        </x14:conditionalFormatting>
        <x14:conditionalFormatting xmlns:xm="http://schemas.microsoft.com/office/excel/2006/main">
          <x14:cfRule type="cellIs" priority="365" operator="equal" id="{03235206-35E5-44D7-ACE6-3BE833FF875B}">
            <xm:f>Metrics!$B$9</xm:f>
            <x14:dxf>
              <font>
                <color theme="0"/>
              </font>
              <fill>
                <patternFill>
                  <bgColor rgb="FF336600"/>
                </patternFill>
              </fill>
            </x14:dxf>
          </x14:cfRule>
          <x14:cfRule type="cellIs" priority="366" operator="equal" id="{31B2E2D7-1F2B-44DC-88A5-2A52274AF197}">
            <xm:f>Metrics!$B$8</xm:f>
            <x14:dxf>
              <font>
                <color theme="0"/>
              </font>
              <fill>
                <patternFill>
                  <bgColor rgb="FF92D050"/>
                </patternFill>
              </fill>
            </x14:dxf>
          </x14:cfRule>
          <x14:cfRule type="cellIs" priority="367" operator="equal" id="{13172523-7EB2-454C-92BB-F39A43F38A1F}">
            <xm:f>Metrics!$B$7</xm:f>
            <x14:dxf>
              <font>
                <color theme="0"/>
              </font>
              <fill>
                <patternFill>
                  <bgColor rgb="FFFFC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9" operator="equal" id="{2B265E24-3949-4682-BC67-8B14157154BD}">
            <xm:f>Metrics!$B$5</xm:f>
            <x14:dxf>
              <font>
                <color theme="0"/>
              </font>
              <fill>
                <patternFill>
                  <bgColor rgb="FFC00000"/>
                </patternFill>
              </fill>
            </x14:dxf>
          </x14:cfRule>
          <x14:cfRule type="cellIs" priority="370" operator="equal" id="{F228A018-F475-4B57-92AB-67C2414A3189}">
            <xm:f>Metrics!$B$4</xm:f>
            <x14:dxf>
              <font>
                <color theme="0"/>
              </font>
              <fill>
                <patternFill>
                  <bgColor rgb="FFFF0000"/>
                </patternFill>
              </fill>
            </x14:dxf>
          </x14:cfRule>
          <x14:cfRule type="cellIs" priority="371" operator="equal" id="{562F58E9-BF40-44FE-B2EA-CBEEC4148A51}">
            <xm:f>Metrics!$B$3</xm:f>
            <x14:dxf>
              <font>
                <color theme="0" tint="-0.14996795556505021"/>
              </font>
              <fill>
                <patternFill>
                  <bgColor theme="0"/>
                </patternFill>
              </fill>
            </x14:dxf>
          </x14:cfRule>
          <xm:sqref>D19:D20</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m:sqref>D19:D20</xm:sqref>
        </x14:conditionalFormatting>
        <x14:conditionalFormatting xmlns:xm="http://schemas.microsoft.com/office/excel/2006/main">
          <x14:cfRule type="cellIs" priority="354" operator="equal" id="{91921D97-E71F-4968-B7EA-E69F04ACE28E}">
            <xm:f>Metrics!$B$9</xm:f>
            <x14:dxf>
              <font>
                <color theme="0"/>
              </font>
              <fill>
                <patternFill>
                  <bgColor rgb="FF336600"/>
                </patternFill>
              </fill>
            </x14:dxf>
          </x14:cfRule>
          <x14:cfRule type="cellIs" priority="355" operator="equal" id="{75DBDBD7-0DBF-4A8F-B101-DA7D677C7F8C}">
            <xm:f>Metrics!$B$8</xm:f>
            <x14:dxf>
              <font>
                <color theme="0"/>
              </font>
              <fill>
                <patternFill>
                  <bgColor rgb="FF92D050"/>
                </patternFill>
              </fill>
            </x14:dxf>
          </x14:cfRule>
          <x14:cfRule type="cellIs" priority="356" operator="equal" id="{20B5E2C8-E146-4ADD-A0D7-634EA62E7225}">
            <xm:f>Metrics!$B$7</xm:f>
            <x14:dxf>
              <font>
                <color theme="0"/>
              </font>
              <fill>
                <patternFill>
                  <bgColor rgb="FFFFC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8" operator="equal" id="{22EA627A-4396-4047-8A7F-264D301639F4}">
            <xm:f>Metrics!$B$5</xm:f>
            <x14:dxf>
              <font>
                <color theme="0"/>
              </font>
              <fill>
                <patternFill>
                  <bgColor rgb="FFC00000"/>
                </patternFill>
              </fill>
            </x14:dxf>
          </x14:cfRule>
          <x14:cfRule type="cellIs" priority="359" operator="equal" id="{7FCA9845-138A-4B9F-9406-45532AF12DA9}">
            <xm:f>Metrics!$B$4</xm:f>
            <x14:dxf>
              <font>
                <color theme="0"/>
              </font>
              <fill>
                <patternFill>
                  <bgColor rgb="FFFF0000"/>
                </patternFill>
              </fill>
            </x14:dxf>
          </x14:cfRule>
          <x14:cfRule type="cellIs" priority="360" operator="equal" id="{6622CF6F-5C71-4E4A-81E0-AAAA95AC9DA2}">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353" operator="equal" id="{1F2AB101-D7A2-4829-A7A8-C986A42009D4}">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343" operator="equal" id="{828FD0CB-B2E1-480F-B004-E8891D0B4CCA}">
            <xm:f>Metrics!$B$9</xm:f>
            <x14:dxf>
              <font>
                <color theme="0"/>
              </font>
              <fill>
                <patternFill>
                  <bgColor rgb="FF336600"/>
                </patternFill>
              </fill>
            </x14:dxf>
          </x14:cfRule>
          <x14:cfRule type="cellIs" priority="344" operator="equal" id="{213E9A4D-6393-4C77-ADB5-6645D35F330E}">
            <xm:f>Metrics!$B$8</xm:f>
            <x14:dxf>
              <font>
                <color theme="0"/>
              </font>
              <fill>
                <patternFill>
                  <bgColor rgb="FF92D050"/>
                </patternFill>
              </fill>
            </x14:dxf>
          </x14:cfRule>
          <x14:cfRule type="cellIs" priority="345" operator="equal" id="{4F5D885D-88CF-4B7F-802F-683DB66D3046}">
            <xm:f>Metrics!$B$7</xm:f>
            <x14:dxf>
              <font>
                <color theme="0"/>
              </font>
              <fill>
                <patternFill>
                  <bgColor rgb="FFFFC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7" operator="equal" id="{EE8D18CC-F8F0-4283-862D-93D918B0360B}">
            <xm:f>Metrics!$B$5</xm:f>
            <x14:dxf>
              <font>
                <color theme="0"/>
              </font>
              <fill>
                <patternFill>
                  <bgColor rgb="FFC00000"/>
                </patternFill>
              </fill>
            </x14:dxf>
          </x14:cfRule>
          <x14:cfRule type="cellIs" priority="348" operator="equal" id="{D8B8E1F7-8FC2-4433-8A73-3E80877AEA12}">
            <xm:f>Metrics!$B$4</xm:f>
            <x14:dxf>
              <font>
                <color theme="0"/>
              </font>
              <fill>
                <patternFill>
                  <bgColor rgb="FFFF0000"/>
                </patternFill>
              </fill>
            </x14:dxf>
          </x14:cfRule>
          <x14:cfRule type="cellIs" priority="349" operator="equal" id="{94FBCAEF-BA20-488C-A9AB-463856096CD1}">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342" operator="equal" id="{8C3194D1-68C6-4419-B691-9A1B448D921F}">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332" operator="equal" id="{F3D01048-7DC6-4BD4-90C2-F8091A273623}">
            <xm:f>Metrics!$B$9</xm:f>
            <x14:dxf>
              <font>
                <color theme="0"/>
              </font>
              <fill>
                <patternFill>
                  <bgColor rgb="FF336600"/>
                </patternFill>
              </fill>
            </x14:dxf>
          </x14:cfRule>
          <x14:cfRule type="cellIs" priority="333" operator="equal" id="{AC5028BE-64C9-4836-85C7-0CE2C8CA9198}">
            <xm:f>Metrics!$B$8</xm:f>
            <x14:dxf>
              <font>
                <color theme="0"/>
              </font>
              <fill>
                <patternFill>
                  <bgColor rgb="FF92D050"/>
                </patternFill>
              </fill>
            </x14:dxf>
          </x14:cfRule>
          <x14:cfRule type="cellIs" priority="334" operator="equal" id="{437F03F4-5C71-4A84-974E-EEC69D5FA485}">
            <xm:f>Metrics!$B$7</xm:f>
            <x14:dxf>
              <font>
                <color theme="0"/>
              </font>
              <fill>
                <patternFill>
                  <bgColor rgb="FFFFC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6" operator="equal" id="{60782B73-AB42-40FB-AA31-1669D22BA0F6}">
            <xm:f>Metrics!$B$5</xm:f>
            <x14:dxf>
              <font>
                <color theme="0"/>
              </font>
              <fill>
                <patternFill>
                  <bgColor rgb="FFC00000"/>
                </patternFill>
              </fill>
            </x14:dxf>
          </x14:cfRule>
          <x14:cfRule type="cellIs" priority="337" operator="equal" id="{4D06EEBB-5545-4151-908F-288DBB723C82}">
            <xm:f>Metrics!$B$4</xm:f>
            <x14:dxf>
              <font>
                <color theme="0"/>
              </font>
              <fill>
                <patternFill>
                  <bgColor rgb="FFFF0000"/>
                </patternFill>
              </fill>
            </x14:dxf>
          </x14:cfRule>
          <x14:cfRule type="cellIs" priority="338" operator="equal" id="{55A964EC-1DA2-45A5-A34B-E9E201EE6707}">
            <xm:f>Metrics!$B$3</xm:f>
            <x14:dxf>
              <font>
                <color theme="0" tint="-0.14996795556505021"/>
              </font>
              <fill>
                <patternFill>
                  <bgColor theme="0"/>
                </patternFill>
              </fill>
            </x14:dxf>
          </x14:cfRule>
          <xm:sqref>D29:D32</xm:sqref>
        </x14:conditionalFormatting>
        <x14:conditionalFormatting xmlns:xm="http://schemas.microsoft.com/office/excel/2006/main">
          <x14:cfRule type="cellIs" priority="331" operator="equal" id="{7F0AEFB6-A577-4626-85AC-38BA94F4557F}">
            <xm:f>Metrics!$B$10</xm:f>
            <x14:dxf>
              <font>
                <color theme="0"/>
              </font>
              <fill>
                <patternFill>
                  <bgColor theme="0" tint="-0.34998626667073579"/>
                </patternFill>
              </fill>
            </x14:dxf>
          </x14:cfRule>
          <xm:sqref>D29:D32</xm:sqref>
        </x14:conditionalFormatting>
        <x14:conditionalFormatting xmlns:xm="http://schemas.microsoft.com/office/excel/2006/main">
          <x14:cfRule type="cellIs" priority="321" operator="equal" id="{3C52C4EB-A052-462B-8040-4B6217E9D783}">
            <xm:f>Metrics!$B$9</xm:f>
            <x14:dxf>
              <font>
                <color theme="0"/>
              </font>
              <fill>
                <patternFill>
                  <bgColor rgb="FF336600"/>
                </patternFill>
              </fill>
            </x14:dxf>
          </x14:cfRule>
          <x14:cfRule type="cellIs" priority="322" operator="equal" id="{5160E64E-7A99-4C29-9BAD-0CEF2130907A}">
            <xm:f>Metrics!$B$8</xm:f>
            <x14:dxf>
              <font>
                <color theme="0"/>
              </font>
              <fill>
                <patternFill>
                  <bgColor rgb="FF92D050"/>
                </patternFill>
              </fill>
            </x14:dxf>
          </x14:cfRule>
          <x14:cfRule type="cellIs" priority="323" operator="equal" id="{999A71BA-B35B-4AD7-A3C2-6D1E3BD3F6B4}">
            <xm:f>Metrics!$B$7</xm:f>
            <x14:dxf>
              <font>
                <color theme="0"/>
              </font>
              <fill>
                <patternFill>
                  <bgColor rgb="FFFFC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5" operator="equal" id="{5495CA5D-5083-4297-BF08-79EBF5A3BDC0}">
            <xm:f>Metrics!$B$5</xm:f>
            <x14:dxf>
              <font>
                <color theme="0"/>
              </font>
              <fill>
                <patternFill>
                  <bgColor rgb="FFC00000"/>
                </patternFill>
              </fill>
            </x14:dxf>
          </x14:cfRule>
          <x14:cfRule type="cellIs" priority="326" operator="equal" id="{E1D0A71C-D76C-4C4C-937B-2A59AB36F70A}">
            <xm:f>Metrics!$B$4</xm:f>
            <x14:dxf>
              <font>
                <color theme="0"/>
              </font>
              <fill>
                <patternFill>
                  <bgColor rgb="FFFF0000"/>
                </patternFill>
              </fill>
            </x14:dxf>
          </x14:cfRule>
          <x14:cfRule type="cellIs" priority="327" operator="equal" id="{BC8423AF-C055-4973-9AF2-39A97E5AE9B0}">
            <xm:f>Metrics!$B$3</xm:f>
            <x14:dxf>
              <font>
                <color theme="0" tint="-0.14996795556505021"/>
              </font>
              <fill>
                <patternFill>
                  <bgColor theme="0"/>
                </patternFill>
              </fill>
            </x14:dxf>
          </x14:cfRule>
          <xm:sqref>D34:D36</xm:sqref>
        </x14:conditionalFormatting>
        <x14:conditionalFormatting xmlns:xm="http://schemas.microsoft.com/office/excel/2006/main">
          <x14:cfRule type="cellIs" priority="320" operator="equal" id="{A04D4EF6-481B-4460-B389-C6A59DB603CD}">
            <xm:f>Metrics!$B$10</xm:f>
            <x14:dxf>
              <font>
                <color theme="0"/>
              </font>
              <fill>
                <patternFill>
                  <bgColor theme="0" tint="-0.34998626667073579"/>
                </patternFill>
              </fill>
            </x14:dxf>
          </x14:cfRule>
          <xm:sqref>D34:D36</xm:sqref>
        </x14:conditionalFormatting>
        <x14:conditionalFormatting xmlns:xm="http://schemas.microsoft.com/office/excel/2006/main">
          <x14:cfRule type="cellIs" priority="310" operator="equal" id="{5D4EBDB9-D742-4D2F-86D8-EB7DDA1E90CA}">
            <xm:f>Metrics!$B$9</xm:f>
            <x14:dxf>
              <font>
                <color theme="0"/>
              </font>
              <fill>
                <patternFill>
                  <bgColor rgb="FF336600"/>
                </patternFill>
              </fill>
            </x14:dxf>
          </x14:cfRule>
          <x14:cfRule type="cellIs" priority="311" operator="equal" id="{92CFB941-69E7-4EEB-9465-7C0DF1A6C2A2}">
            <xm:f>Metrics!$B$8</xm:f>
            <x14:dxf>
              <font>
                <color theme="0"/>
              </font>
              <fill>
                <patternFill>
                  <bgColor rgb="FF92D050"/>
                </patternFill>
              </fill>
            </x14:dxf>
          </x14:cfRule>
          <x14:cfRule type="cellIs" priority="312" operator="equal" id="{A9F1E939-0305-4278-92B2-75EBD2AAD7F5}">
            <xm:f>Metrics!$B$7</xm:f>
            <x14:dxf>
              <font>
                <color theme="0"/>
              </font>
              <fill>
                <patternFill>
                  <bgColor rgb="FFFFC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4" operator="equal" id="{9F28ADFD-B5A3-4CA9-804E-88F437940AFA}">
            <xm:f>Metrics!$B$5</xm:f>
            <x14:dxf>
              <font>
                <color theme="0"/>
              </font>
              <fill>
                <patternFill>
                  <bgColor rgb="FFC00000"/>
                </patternFill>
              </fill>
            </x14:dxf>
          </x14:cfRule>
          <x14:cfRule type="cellIs" priority="315" operator="equal" id="{DA81A4D7-C501-4A3C-8421-A862A7E278AF}">
            <xm:f>Metrics!$B$4</xm:f>
            <x14:dxf>
              <font>
                <color theme="0"/>
              </font>
              <fill>
                <patternFill>
                  <bgColor rgb="FFFF0000"/>
                </patternFill>
              </fill>
            </x14:dxf>
          </x14:cfRule>
          <x14:cfRule type="cellIs" priority="316" operator="equal" id="{613D6857-F76B-4B81-96FC-309ABC1FED12}">
            <xm:f>Metrics!$B$3</xm:f>
            <x14:dxf>
              <font>
                <color theme="0" tint="-0.14996795556505021"/>
              </font>
              <fill>
                <patternFill>
                  <bgColor theme="0"/>
                </patternFill>
              </fill>
            </x14:dxf>
          </x14:cfRule>
          <xm:sqref>D38:D40</xm:sqref>
        </x14:conditionalFormatting>
        <x14:conditionalFormatting xmlns:xm="http://schemas.microsoft.com/office/excel/2006/main">
          <x14:cfRule type="cellIs" priority="309" operator="equal" id="{FBEB0E34-BA91-467C-A700-5A2ECBC6F4E1}">
            <xm:f>Metrics!$B$10</xm:f>
            <x14:dxf>
              <font>
                <color theme="0"/>
              </font>
              <fill>
                <patternFill>
                  <bgColor theme="0" tint="-0.34998626667073579"/>
                </patternFill>
              </fill>
            </x14:dxf>
          </x14:cfRule>
          <xm:sqref>D38:D40</xm:sqref>
        </x14:conditionalFormatting>
        <x14:conditionalFormatting xmlns:xm="http://schemas.microsoft.com/office/excel/2006/main">
          <x14:cfRule type="cellIs" priority="299" operator="equal" id="{87CBD4D7-8157-4B15-9097-B31AFC3FD5A2}">
            <xm:f>Metrics!$B$9</xm:f>
            <x14:dxf>
              <font>
                <color theme="0"/>
              </font>
              <fill>
                <patternFill>
                  <bgColor rgb="FF336600"/>
                </patternFill>
              </fill>
            </x14:dxf>
          </x14:cfRule>
          <x14:cfRule type="cellIs" priority="300" operator="equal" id="{D499D54E-B0B6-4AFB-9F2E-21C463C2CF96}">
            <xm:f>Metrics!$B$8</xm:f>
            <x14:dxf>
              <font>
                <color theme="0"/>
              </font>
              <fill>
                <patternFill>
                  <bgColor rgb="FF92D050"/>
                </patternFill>
              </fill>
            </x14:dxf>
          </x14:cfRule>
          <x14:cfRule type="cellIs" priority="301" operator="equal" id="{DF30D0B6-ED34-4B11-ACA7-A87A428AC4C7}">
            <xm:f>Metrics!$B$7</xm:f>
            <x14:dxf>
              <font>
                <color theme="0"/>
              </font>
              <fill>
                <patternFill>
                  <bgColor rgb="FFFFC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3" operator="equal" id="{1FE3A824-5B8D-47F2-97F2-F585FB18EAF1}">
            <xm:f>Metrics!$B$5</xm:f>
            <x14:dxf>
              <font>
                <color theme="0"/>
              </font>
              <fill>
                <patternFill>
                  <bgColor rgb="FFC00000"/>
                </patternFill>
              </fill>
            </x14:dxf>
          </x14:cfRule>
          <x14:cfRule type="cellIs" priority="304" operator="equal" id="{8A71C4BF-4B21-485A-A197-D031D1E33028}">
            <xm:f>Metrics!$B$4</xm:f>
            <x14:dxf>
              <font>
                <color theme="0"/>
              </font>
              <fill>
                <patternFill>
                  <bgColor rgb="FFFF0000"/>
                </patternFill>
              </fill>
            </x14:dxf>
          </x14:cfRule>
          <x14:cfRule type="cellIs" priority="305" operator="equal" id="{183CA3DD-DA2C-4991-8710-51AB2B5C8D7F}">
            <xm:f>Metrics!$B$3</xm:f>
            <x14:dxf>
              <font>
                <color theme="0" tint="-0.14996795556505021"/>
              </font>
              <fill>
                <patternFill>
                  <bgColor theme="0"/>
                </patternFill>
              </fill>
            </x14:dxf>
          </x14:cfRule>
          <xm:sqref>D43:D44</xm:sqref>
        </x14:conditionalFormatting>
        <x14:conditionalFormatting xmlns:xm="http://schemas.microsoft.com/office/excel/2006/main">
          <x14:cfRule type="cellIs" priority="298" operator="equal" id="{47C635B1-5179-4EAA-982D-10B1178E4D3D}">
            <xm:f>Metrics!$B$10</xm:f>
            <x14:dxf>
              <font>
                <color theme="0"/>
              </font>
              <fill>
                <patternFill>
                  <bgColor theme="0" tint="-0.34998626667073579"/>
                </patternFill>
              </fill>
            </x14:dxf>
          </x14:cfRule>
          <xm:sqref>D43:D44</xm:sqref>
        </x14:conditionalFormatting>
        <x14:conditionalFormatting xmlns:xm="http://schemas.microsoft.com/office/excel/2006/main">
          <x14:cfRule type="cellIs" priority="288" operator="equal" id="{0F8534DF-83F6-471D-9BCA-5939972043E6}">
            <xm:f>Metrics!$B$9</xm:f>
            <x14:dxf>
              <font>
                <color theme="0"/>
              </font>
              <fill>
                <patternFill>
                  <bgColor rgb="FF336600"/>
                </patternFill>
              </fill>
            </x14:dxf>
          </x14:cfRule>
          <x14:cfRule type="cellIs" priority="289" operator="equal" id="{3F09BB74-E12F-4175-86AB-7FD38022D9EC}">
            <xm:f>Metrics!$B$8</xm:f>
            <x14:dxf>
              <font>
                <color theme="0"/>
              </font>
              <fill>
                <patternFill>
                  <bgColor rgb="FF92D050"/>
                </patternFill>
              </fill>
            </x14:dxf>
          </x14:cfRule>
          <x14:cfRule type="cellIs" priority="290" operator="equal" id="{E1DF925A-E6EF-4EC2-8CBB-E8A941AA32DA}">
            <xm:f>Metrics!$B$7</xm:f>
            <x14:dxf>
              <font>
                <color theme="0"/>
              </font>
              <fill>
                <patternFill>
                  <bgColor rgb="FFFFC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2" operator="equal" id="{BA53A422-2EAB-4905-AF2C-6164B99558D6}">
            <xm:f>Metrics!$B$5</xm:f>
            <x14:dxf>
              <font>
                <color theme="0"/>
              </font>
              <fill>
                <patternFill>
                  <bgColor rgb="FFC00000"/>
                </patternFill>
              </fill>
            </x14:dxf>
          </x14:cfRule>
          <x14:cfRule type="cellIs" priority="293" operator="equal" id="{4349D7FD-8D0F-4FB0-BFE8-D5577F2A5F48}">
            <xm:f>Metrics!$B$4</xm:f>
            <x14:dxf>
              <font>
                <color theme="0"/>
              </font>
              <fill>
                <patternFill>
                  <bgColor rgb="FFFF0000"/>
                </patternFill>
              </fill>
            </x14:dxf>
          </x14:cfRule>
          <x14:cfRule type="cellIs" priority="294" operator="equal" id="{33D55CA5-7158-45A4-9509-B3D146E0A0CE}">
            <xm:f>Metrics!$B$3</xm:f>
            <x14:dxf>
              <font>
                <color theme="0" tint="-0.14996795556505021"/>
              </font>
              <fill>
                <patternFill>
                  <bgColor theme="0"/>
                </patternFill>
              </fill>
            </x14:dxf>
          </x14:cfRule>
          <xm:sqref>D46:D51</xm:sqref>
        </x14:conditionalFormatting>
        <x14:conditionalFormatting xmlns:xm="http://schemas.microsoft.com/office/excel/2006/main">
          <x14:cfRule type="cellIs" priority="287" operator="equal" id="{7F1177FE-4C3D-4573-A847-B4D14FA11D2F}">
            <xm:f>Metrics!$B$10</xm:f>
            <x14:dxf>
              <font>
                <color theme="0"/>
              </font>
              <fill>
                <patternFill>
                  <bgColor theme="0" tint="-0.34998626667073579"/>
                </patternFill>
              </fill>
            </x14:dxf>
          </x14:cfRule>
          <xm:sqref>D46:D51</xm:sqref>
        </x14:conditionalFormatting>
        <x14:conditionalFormatting xmlns:xm="http://schemas.microsoft.com/office/excel/2006/main">
          <x14:cfRule type="cellIs" priority="277" operator="equal" id="{CDA36ED5-9F3A-423B-83F2-D9BED995B36C}">
            <xm:f>Metrics!$B$9</xm:f>
            <x14:dxf>
              <font>
                <color theme="0"/>
              </font>
              <fill>
                <patternFill>
                  <bgColor rgb="FF336600"/>
                </patternFill>
              </fill>
            </x14:dxf>
          </x14:cfRule>
          <x14:cfRule type="cellIs" priority="278" operator="equal" id="{2B46FAC0-24DF-48F6-849C-2017D098905E}">
            <xm:f>Metrics!$B$8</xm:f>
            <x14:dxf>
              <font>
                <color theme="0"/>
              </font>
              <fill>
                <patternFill>
                  <bgColor rgb="FF92D050"/>
                </patternFill>
              </fill>
            </x14:dxf>
          </x14:cfRule>
          <x14:cfRule type="cellIs" priority="279" operator="equal" id="{3ED952E7-1D72-4174-93D1-4CA0F42AD6E8}">
            <xm:f>Metrics!$B$7</xm:f>
            <x14:dxf>
              <font>
                <color theme="0"/>
              </font>
              <fill>
                <patternFill>
                  <bgColor rgb="FFFFC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81" operator="equal" id="{4E870F6F-A7DE-4E29-9A9D-0750CF9508F1}">
            <xm:f>Metrics!$B$5</xm:f>
            <x14:dxf>
              <font>
                <color theme="0"/>
              </font>
              <fill>
                <patternFill>
                  <bgColor rgb="FFC00000"/>
                </patternFill>
              </fill>
            </x14:dxf>
          </x14:cfRule>
          <x14:cfRule type="cellIs" priority="282" operator="equal" id="{0358C4A1-9071-46EB-AE5F-57AC684914ED}">
            <xm:f>Metrics!$B$4</xm:f>
            <x14:dxf>
              <font>
                <color theme="0"/>
              </font>
              <fill>
                <patternFill>
                  <bgColor rgb="FFFF0000"/>
                </patternFill>
              </fill>
            </x14:dxf>
          </x14:cfRule>
          <x14:cfRule type="cellIs" priority="283" operator="equal" id="{7DA8055F-BCF7-4D5B-938B-2E8F84C9A511}">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276" operator="equal" id="{59D139DA-E699-4E2B-9C5A-D7A8DF7C0565}">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266" operator="equal" id="{B709FD38-AF14-4CFD-8541-A5D082DA7C88}">
            <xm:f>Metrics!$B$9</xm:f>
            <x14:dxf>
              <font>
                <color theme="0"/>
              </font>
              <fill>
                <patternFill>
                  <bgColor rgb="FF336600"/>
                </patternFill>
              </fill>
            </x14:dxf>
          </x14:cfRule>
          <x14:cfRule type="cellIs" priority="267" operator="equal" id="{FD8C1294-CE5C-4916-9A3D-AD330935CBAB}">
            <xm:f>Metrics!$B$8</xm:f>
            <x14:dxf>
              <font>
                <color theme="0"/>
              </font>
              <fill>
                <patternFill>
                  <bgColor rgb="FF92D050"/>
                </patternFill>
              </fill>
            </x14:dxf>
          </x14:cfRule>
          <x14:cfRule type="cellIs" priority="268" operator="equal" id="{B115B6EF-99E0-4AE1-9ACE-BE74BE01C4B5}">
            <xm:f>Metrics!$B$7</xm:f>
            <x14:dxf>
              <font>
                <color theme="0"/>
              </font>
              <fill>
                <patternFill>
                  <bgColor rgb="FFFFC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70" operator="equal" id="{20C047ED-28A1-4E00-8F6A-AB88F8097F76}">
            <xm:f>Metrics!$B$5</xm:f>
            <x14:dxf>
              <font>
                <color theme="0"/>
              </font>
              <fill>
                <patternFill>
                  <bgColor rgb="FFC00000"/>
                </patternFill>
              </fill>
            </x14:dxf>
          </x14:cfRule>
          <x14:cfRule type="cellIs" priority="271" operator="equal" id="{EF961E3A-E1AF-4175-B3D6-F238DC4B6FBD}">
            <xm:f>Metrics!$B$4</xm:f>
            <x14:dxf>
              <font>
                <color theme="0"/>
              </font>
              <fill>
                <patternFill>
                  <bgColor rgb="FFFF0000"/>
                </patternFill>
              </fill>
            </x14:dxf>
          </x14:cfRule>
          <x14:cfRule type="cellIs" priority="272" operator="equal" id="{83ED4B31-D900-42D8-9BD3-6028094CB52B}">
            <xm:f>Metrics!$B$3</xm:f>
            <x14:dxf>
              <font>
                <color theme="0" tint="-0.14996795556505021"/>
              </font>
              <fill>
                <patternFill>
                  <bgColor theme="0"/>
                </patternFill>
              </fill>
            </x14:dxf>
          </x14:cfRule>
          <xm:sqref>D55:D59</xm:sqref>
        </x14:conditionalFormatting>
        <x14:conditionalFormatting xmlns:xm="http://schemas.microsoft.com/office/excel/2006/main">
          <x14:cfRule type="cellIs" priority="265" operator="equal" id="{147AFC6B-88BE-49C3-982E-ED99C4DB6131}">
            <xm:f>Metrics!$B$10</xm:f>
            <x14:dxf>
              <font>
                <color theme="0"/>
              </font>
              <fill>
                <patternFill>
                  <bgColor theme="0" tint="-0.34998626667073579"/>
                </patternFill>
              </fill>
            </x14:dxf>
          </x14:cfRule>
          <xm:sqref>D55:D59</xm:sqref>
        </x14:conditionalFormatting>
        <x14:conditionalFormatting xmlns:xm="http://schemas.microsoft.com/office/excel/2006/main">
          <x14:cfRule type="cellIs" priority="255" operator="equal" id="{DD3BB1F0-702A-47CE-9EA8-C9BA55EED47C}">
            <xm:f>Metrics!$B$9</xm:f>
            <x14:dxf>
              <font>
                <color theme="0"/>
              </font>
              <fill>
                <patternFill>
                  <bgColor rgb="FF336600"/>
                </patternFill>
              </fill>
            </x14:dxf>
          </x14:cfRule>
          <x14:cfRule type="cellIs" priority="256" operator="equal" id="{6BD1D44A-8F2E-4BB7-A5F3-D3EFD89C1C1A}">
            <xm:f>Metrics!$B$8</xm:f>
            <x14:dxf>
              <font>
                <color theme="0"/>
              </font>
              <fill>
                <patternFill>
                  <bgColor rgb="FF92D050"/>
                </patternFill>
              </fill>
            </x14:dxf>
          </x14:cfRule>
          <x14:cfRule type="cellIs" priority="257" operator="equal" id="{A3FB2953-0E98-471C-9B90-DBBD8664B79E}">
            <xm:f>Metrics!$B$7</xm:f>
            <x14:dxf>
              <font>
                <color theme="0"/>
              </font>
              <fill>
                <patternFill>
                  <bgColor rgb="FFFFC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9" operator="equal" id="{30963474-3654-4742-9B93-FCD1F1FD9FB5}">
            <xm:f>Metrics!$B$5</xm:f>
            <x14:dxf>
              <font>
                <color theme="0"/>
              </font>
              <fill>
                <patternFill>
                  <bgColor rgb="FFC00000"/>
                </patternFill>
              </fill>
            </x14:dxf>
          </x14:cfRule>
          <x14:cfRule type="cellIs" priority="260" operator="equal" id="{AC93B64B-258C-4D99-9959-5E7A8BCBE81A}">
            <xm:f>Metrics!$B$4</xm:f>
            <x14:dxf>
              <font>
                <color theme="0"/>
              </font>
              <fill>
                <patternFill>
                  <bgColor rgb="FFFF0000"/>
                </patternFill>
              </fill>
            </x14:dxf>
          </x14:cfRule>
          <x14:cfRule type="cellIs" priority="261" operator="equal" id="{02D2283E-4150-4E9F-BA1F-B0B7EF1FBBE5}">
            <xm:f>Metrics!$B$3</xm:f>
            <x14:dxf>
              <font>
                <color theme="0" tint="-0.14996795556505021"/>
              </font>
              <fill>
                <patternFill>
                  <bgColor theme="0"/>
                </patternFill>
              </fill>
            </x14:dxf>
          </x14:cfRule>
          <xm:sqref>D62:D63</xm:sqref>
        </x14:conditionalFormatting>
        <x14:conditionalFormatting xmlns:xm="http://schemas.microsoft.com/office/excel/2006/main">
          <x14:cfRule type="cellIs" priority="254" operator="equal" id="{D69AABA3-BAD5-4541-B0A4-9685BC1E6D75}">
            <xm:f>Metrics!$B$10</xm:f>
            <x14:dxf>
              <font>
                <color theme="0"/>
              </font>
              <fill>
                <patternFill>
                  <bgColor theme="0" tint="-0.34998626667073579"/>
                </patternFill>
              </fill>
            </x14:dxf>
          </x14:cfRule>
          <xm:sqref>D62:D63</xm:sqref>
        </x14:conditionalFormatting>
        <x14:conditionalFormatting xmlns:xm="http://schemas.microsoft.com/office/excel/2006/main">
          <x14:cfRule type="cellIs" priority="244" operator="equal" id="{9D727CF7-C5CB-450A-A9D8-C50B9FA1E28D}">
            <xm:f>Metrics!$B$9</xm:f>
            <x14:dxf>
              <font>
                <color theme="0"/>
              </font>
              <fill>
                <patternFill>
                  <bgColor rgb="FF336600"/>
                </patternFill>
              </fill>
            </x14:dxf>
          </x14:cfRule>
          <x14:cfRule type="cellIs" priority="245" operator="equal" id="{C8DCA9B6-9E49-4293-A402-B58287C9A704}">
            <xm:f>Metrics!$B$8</xm:f>
            <x14:dxf>
              <font>
                <color theme="0"/>
              </font>
              <fill>
                <patternFill>
                  <bgColor rgb="FF92D050"/>
                </patternFill>
              </fill>
            </x14:dxf>
          </x14:cfRule>
          <x14:cfRule type="cellIs" priority="246" operator="equal" id="{90F2F703-1CF7-4CC7-9A61-4A37420CBBE8}">
            <xm:f>Metrics!$B$7</xm:f>
            <x14:dxf>
              <font>
                <color theme="0"/>
              </font>
              <fill>
                <patternFill>
                  <bgColor rgb="FFFFC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8" operator="equal" id="{C0BA4052-7B41-4D83-9F01-FC1F1DBD2EB0}">
            <xm:f>Metrics!$B$5</xm:f>
            <x14:dxf>
              <font>
                <color theme="0"/>
              </font>
              <fill>
                <patternFill>
                  <bgColor rgb="FFC00000"/>
                </patternFill>
              </fill>
            </x14:dxf>
          </x14:cfRule>
          <x14:cfRule type="cellIs" priority="249" operator="equal" id="{FE0A8574-DA7E-42DB-904F-3B9184ED940B}">
            <xm:f>Metrics!$B$4</xm:f>
            <x14:dxf>
              <font>
                <color theme="0"/>
              </font>
              <fill>
                <patternFill>
                  <bgColor rgb="FFFF0000"/>
                </patternFill>
              </fill>
            </x14:dxf>
          </x14:cfRule>
          <x14:cfRule type="cellIs" priority="250" operator="equal" id="{0CCF202F-F97B-4EB3-AA29-B20B13FCE843}">
            <xm:f>Metrics!$B$3</xm:f>
            <x14:dxf>
              <font>
                <color theme="0" tint="-0.14996795556505021"/>
              </font>
              <fill>
                <patternFill>
                  <bgColor theme="0"/>
                </patternFill>
              </fill>
            </x14:dxf>
          </x14:cfRule>
          <xm:sqref>D66:D71</xm:sqref>
        </x14:conditionalFormatting>
        <x14:conditionalFormatting xmlns:xm="http://schemas.microsoft.com/office/excel/2006/main">
          <x14:cfRule type="cellIs" priority="243" operator="equal" id="{F1141613-550E-41B0-A09C-3FF5556BF9D7}">
            <xm:f>Metrics!$B$10</xm:f>
            <x14:dxf>
              <font>
                <color theme="0"/>
              </font>
              <fill>
                <patternFill>
                  <bgColor theme="0" tint="-0.34998626667073579"/>
                </patternFill>
              </fill>
            </x14:dxf>
          </x14:cfRule>
          <xm:sqref>D66:D71</xm:sqref>
        </x14:conditionalFormatting>
        <x14:conditionalFormatting xmlns:xm="http://schemas.microsoft.com/office/excel/2006/main">
          <x14:cfRule type="cellIs" priority="233" operator="equal" id="{2F5F4F36-18B0-480C-89F3-15F013AB940C}">
            <xm:f>Metrics!$B$9</xm:f>
            <x14:dxf>
              <font>
                <color theme="0"/>
              </font>
              <fill>
                <patternFill>
                  <bgColor rgb="FF336600"/>
                </patternFill>
              </fill>
            </x14:dxf>
          </x14:cfRule>
          <x14:cfRule type="cellIs" priority="234" operator="equal" id="{85BCE9D6-E048-4AEC-A0ED-5EA297B9FD54}">
            <xm:f>Metrics!$B$8</xm:f>
            <x14:dxf>
              <font>
                <color theme="0"/>
              </font>
              <fill>
                <patternFill>
                  <bgColor rgb="FF92D050"/>
                </patternFill>
              </fill>
            </x14:dxf>
          </x14:cfRule>
          <x14:cfRule type="cellIs" priority="235" operator="equal" id="{9BC8B5DF-6DE3-4495-A457-0E91F5F22A32}">
            <xm:f>Metrics!$B$7</xm:f>
            <x14:dxf>
              <font>
                <color theme="0"/>
              </font>
              <fill>
                <patternFill>
                  <bgColor rgb="FFFFC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7" operator="equal" id="{42735C5C-DA2A-4C06-B572-3B19F72C7D54}">
            <xm:f>Metrics!$B$5</xm:f>
            <x14:dxf>
              <font>
                <color theme="0"/>
              </font>
              <fill>
                <patternFill>
                  <bgColor rgb="FFC00000"/>
                </patternFill>
              </fill>
            </x14:dxf>
          </x14:cfRule>
          <x14:cfRule type="cellIs" priority="238" operator="equal" id="{F4C41C5C-F03D-48A5-B23F-90526CF3CAB4}">
            <xm:f>Metrics!$B$4</xm:f>
            <x14:dxf>
              <font>
                <color theme="0"/>
              </font>
              <fill>
                <patternFill>
                  <bgColor rgb="FFFF0000"/>
                </patternFill>
              </fill>
            </x14:dxf>
          </x14:cfRule>
          <x14:cfRule type="cellIs" priority="239" operator="equal" id="{7EF058AE-6C2E-45FC-9571-A846A9DCBD16}">
            <xm:f>Metrics!$B$3</xm:f>
            <x14:dxf>
              <font>
                <color theme="0" tint="-0.14996795556505021"/>
              </font>
              <fill>
                <patternFill>
                  <bgColor theme="0"/>
                </patternFill>
              </fill>
            </x14:dxf>
          </x14:cfRule>
          <xm:sqref>D73:D81</xm:sqref>
        </x14:conditionalFormatting>
        <x14:conditionalFormatting xmlns:xm="http://schemas.microsoft.com/office/excel/2006/main">
          <x14:cfRule type="cellIs" priority="232" operator="equal" id="{23780556-E312-441F-96AB-DCF0EBFFA19B}">
            <xm:f>Metrics!$B$10</xm:f>
            <x14:dxf>
              <font>
                <color theme="0"/>
              </font>
              <fill>
                <patternFill>
                  <bgColor theme="0" tint="-0.34998626667073579"/>
                </patternFill>
              </fill>
            </x14:dxf>
          </x14:cfRule>
          <xm:sqref>D73:D81</xm:sqref>
        </x14:conditionalFormatting>
        <x14:conditionalFormatting xmlns:xm="http://schemas.microsoft.com/office/excel/2006/main">
          <x14:cfRule type="cellIs" priority="222" operator="equal" id="{ADC71FE2-AAC3-4F6D-94AB-81B79DEC7555}">
            <xm:f>Metrics!$B$9</xm:f>
            <x14:dxf>
              <font>
                <color theme="0"/>
              </font>
              <fill>
                <patternFill>
                  <bgColor rgb="FF336600"/>
                </patternFill>
              </fill>
            </x14:dxf>
          </x14:cfRule>
          <x14:cfRule type="cellIs" priority="223" operator="equal" id="{A4FC8861-1720-4DA9-A65C-F84F7D5ADAC5}">
            <xm:f>Metrics!$B$8</xm:f>
            <x14:dxf>
              <font>
                <color theme="0"/>
              </font>
              <fill>
                <patternFill>
                  <bgColor rgb="FF92D050"/>
                </patternFill>
              </fill>
            </x14:dxf>
          </x14:cfRule>
          <x14:cfRule type="cellIs" priority="224" operator="equal" id="{6C170C14-AC60-44EF-A031-C5AF0D9353C5}">
            <xm:f>Metrics!$B$7</xm:f>
            <x14:dxf>
              <font>
                <color theme="0"/>
              </font>
              <fill>
                <patternFill>
                  <bgColor rgb="FFFFC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6" operator="equal" id="{DA0C3C30-1224-406C-839F-C4EBDD413B2E}">
            <xm:f>Metrics!$B$5</xm:f>
            <x14:dxf>
              <font>
                <color theme="0"/>
              </font>
              <fill>
                <patternFill>
                  <bgColor rgb="FFC00000"/>
                </patternFill>
              </fill>
            </x14:dxf>
          </x14:cfRule>
          <x14:cfRule type="cellIs" priority="227" operator="equal" id="{A5CF09D8-CBB1-43E2-A1C9-F5785F244DE0}">
            <xm:f>Metrics!$B$4</xm:f>
            <x14:dxf>
              <font>
                <color theme="0"/>
              </font>
              <fill>
                <patternFill>
                  <bgColor rgb="FFFF0000"/>
                </patternFill>
              </fill>
            </x14:dxf>
          </x14:cfRule>
          <x14:cfRule type="cellIs" priority="228" operator="equal" id="{88C83BB4-AAB1-4B57-98E3-2705296BF193}">
            <xm:f>Metrics!$B$3</xm:f>
            <x14:dxf>
              <font>
                <color theme="0" tint="-0.14996795556505021"/>
              </font>
              <fill>
                <patternFill>
                  <bgColor theme="0"/>
                </patternFill>
              </fill>
            </x14:dxf>
          </x14:cfRule>
          <xm:sqref>D84:D87</xm:sqref>
        </x14:conditionalFormatting>
        <x14:conditionalFormatting xmlns:xm="http://schemas.microsoft.com/office/excel/2006/main">
          <x14:cfRule type="cellIs" priority="221" operator="equal" id="{3D4C16D1-0006-47CF-96A5-DC4ADA2BD73B}">
            <xm:f>Metrics!$B$10</xm:f>
            <x14:dxf>
              <font>
                <color theme="0"/>
              </font>
              <fill>
                <patternFill>
                  <bgColor theme="0" tint="-0.34998626667073579"/>
                </patternFill>
              </fill>
            </x14:dxf>
          </x14:cfRule>
          <xm:sqref>D84:D87</xm:sqref>
        </x14:conditionalFormatting>
        <x14:conditionalFormatting xmlns:xm="http://schemas.microsoft.com/office/excel/2006/main">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D89</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m:sqref>D89</xm:sqref>
        </x14:conditionalFormatting>
        <x14:conditionalFormatting xmlns:xm="http://schemas.microsoft.com/office/excel/2006/main">
          <x14:cfRule type="cellIs" priority="200" operator="equal" id="{E5574FA3-E363-493F-9DB0-23D0E9916938}">
            <xm:f>Metrics!$B$9</xm:f>
            <x14:dxf>
              <font>
                <color theme="0"/>
              </font>
              <fill>
                <patternFill>
                  <bgColor rgb="FF336600"/>
                </patternFill>
              </fill>
            </x14:dxf>
          </x14:cfRule>
          <x14:cfRule type="cellIs" priority="201" operator="equal" id="{0313C62F-D6DD-4B28-B504-53BCDD0472E4}">
            <xm:f>Metrics!$B$8</xm:f>
            <x14:dxf>
              <font>
                <color theme="0"/>
              </font>
              <fill>
                <patternFill>
                  <bgColor rgb="FF92D050"/>
                </patternFill>
              </fill>
            </x14:dxf>
          </x14:cfRule>
          <x14:cfRule type="cellIs" priority="202" operator="equal" id="{4E10745D-AC86-43AF-8C16-FCCA7A581003}">
            <xm:f>Metrics!$B$7</xm:f>
            <x14:dxf>
              <font>
                <color theme="0"/>
              </font>
              <fill>
                <patternFill>
                  <bgColor rgb="FFFFC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4" operator="equal" id="{281B4DBB-20D8-41F1-BA51-2FDAD70FCAF7}">
            <xm:f>Metrics!$B$5</xm:f>
            <x14:dxf>
              <font>
                <color theme="0"/>
              </font>
              <fill>
                <patternFill>
                  <bgColor rgb="FFC00000"/>
                </patternFill>
              </fill>
            </x14:dxf>
          </x14:cfRule>
          <x14:cfRule type="cellIs" priority="205" operator="equal" id="{CD0A7205-A402-4F64-89FB-356812939806}">
            <xm:f>Metrics!$B$4</xm:f>
            <x14:dxf>
              <font>
                <color theme="0"/>
              </font>
              <fill>
                <patternFill>
                  <bgColor rgb="FFFF0000"/>
                </patternFill>
              </fill>
            </x14:dxf>
          </x14:cfRule>
          <x14:cfRule type="cellIs" priority="206" operator="equal" id="{4C56BC4D-F961-4997-A81F-7AAC499535FB}">
            <xm:f>Metrics!$B$3</xm:f>
            <x14:dxf>
              <font>
                <color theme="0" tint="-0.14996795556505021"/>
              </font>
              <fill>
                <patternFill>
                  <bgColor theme="0"/>
                </patternFill>
              </fill>
            </x14:dxf>
          </x14:cfRule>
          <xm:sqref>D91</xm:sqref>
        </x14:conditionalFormatting>
        <x14:conditionalFormatting xmlns:xm="http://schemas.microsoft.com/office/excel/2006/main">
          <x14:cfRule type="cellIs" priority="199" operator="equal" id="{F8D2B872-1870-47B0-8BF7-A81636F1707D}">
            <xm:f>Metrics!$B$10</xm:f>
            <x14:dxf>
              <font>
                <color theme="0"/>
              </font>
              <fill>
                <patternFill>
                  <bgColor theme="0" tint="-0.34998626667073579"/>
                </patternFill>
              </fill>
            </x14:dxf>
          </x14:cfRule>
          <xm:sqref>D91</xm:sqref>
        </x14:conditionalFormatting>
        <x14:conditionalFormatting xmlns:xm="http://schemas.microsoft.com/office/excel/2006/main">
          <x14:cfRule type="cellIs" priority="189" operator="equal" id="{24963B75-F40B-4F99-B61F-6A3879E5FEA7}">
            <xm:f>Metrics!$B$9</xm:f>
            <x14:dxf>
              <font>
                <color theme="0"/>
              </font>
              <fill>
                <patternFill>
                  <bgColor rgb="FF336600"/>
                </patternFill>
              </fill>
            </x14:dxf>
          </x14:cfRule>
          <x14:cfRule type="cellIs" priority="190" operator="equal" id="{C3359C40-DD92-4B64-8DF7-CC87E28597C6}">
            <xm:f>Metrics!$B$8</xm:f>
            <x14:dxf>
              <font>
                <color theme="0"/>
              </font>
              <fill>
                <patternFill>
                  <bgColor rgb="FF92D050"/>
                </patternFill>
              </fill>
            </x14:dxf>
          </x14:cfRule>
          <x14:cfRule type="cellIs" priority="191" operator="equal" id="{A5A918E8-A147-4599-AC58-6232BFD14204}">
            <xm:f>Metrics!$B$7</xm:f>
            <x14:dxf>
              <font>
                <color theme="0"/>
              </font>
              <fill>
                <patternFill>
                  <bgColor rgb="FFFFC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3" operator="equal" id="{0E30EB2A-5D49-4605-83A6-7AD44AD1BDAC}">
            <xm:f>Metrics!$B$5</xm:f>
            <x14:dxf>
              <font>
                <color theme="0"/>
              </font>
              <fill>
                <patternFill>
                  <bgColor rgb="FFC00000"/>
                </patternFill>
              </fill>
            </x14:dxf>
          </x14:cfRule>
          <x14:cfRule type="cellIs" priority="194" operator="equal" id="{CE7EBEED-AD74-457A-888F-D536C18D68BF}">
            <xm:f>Metrics!$B$4</xm:f>
            <x14:dxf>
              <font>
                <color theme="0"/>
              </font>
              <fill>
                <patternFill>
                  <bgColor rgb="FFFF0000"/>
                </patternFill>
              </fill>
            </x14:dxf>
          </x14:cfRule>
          <x14:cfRule type="cellIs" priority="195" operator="equal" id="{BCAA0A8E-84DB-455E-B9EC-8B0907797BD8}">
            <xm:f>Metrics!$B$3</xm:f>
            <x14:dxf>
              <font>
                <color theme="0" tint="-0.14996795556505021"/>
              </font>
              <fill>
                <patternFill>
                  <bgColor theme="0"/>
                </patternFill>
              </fill>
            </x14:dxf>
          </x14:cfRule>
          <xm:sqref>D93:D96</xm:sqref>
        </x14:conditionalFormatting>
        <x14:conditionalFormatting xmlns:xm="http://schemas.microsoft.com/office/excel/2006/main">
          <x14:cfRule type="cellIs" priority="188" operator="equal" id="{399E4B3E-8E87-44F1-8362-919013F5327A}">
            <xm:f>Metrics!$B$10</xm:f>
            <x14:dxf>
              <font>
                <color theme="0"/>
              </font>
              <fill>
                <patternFill>
                  <bgColor theme="0" tint="-0.34998626667073579"/>
                </patternFill>
              </fill>
            </x14:dxf>
          </x14:cfRule>
          <xm:sqref>D93:D96</xm:sqref>
        </x14:conditionalFormatting>
        <x14:conditionalFormatting xmlns:xm="http://schemas.microsoft.com/office/excel/2006/main">
          <x14:cfRule type="cellIs" priority="178" operator="equal" id="{C0C87E5E-239F-4842-9425-EC197F496B04}">
            <xm:f>Metrics!$B$9</xm:f>
            <x14:dxf>
              <font>
                <color theme="0"/>
              </font>
              <fill>
                <patternFill>
                  <bgColor rgb="FF336600"/>
                </patternFill>
              </fill>
            </x14:dxf>
          </x14:cfRule>
          <x14:cfRule type="cellIs" priority="179" operator="equal" id="{CDAE4832-F2E8-4259-B9C9-D6E6A82C4F52}">
            <xm:f>Metrics!$B$8</xm:f>
            <x14:dxf>
              <font>
                <color theme="0"/>
              </font>
              <fill>
                <patternFill>
                  <bgColor rgb="FF92D050"/>
                </patternFill>
              </fill>
            </x14:dxf>
          </x14:cfRule>
          <x14:cfRule type="cellIs" priority="180" operator="equal" id="{B8D589C6-9627-46E9-95AD-C1ECC0298ABB}">
            <xm:f>Metrics!$B$7</xm:f>
            <x14:dxf>
              <font>
                <color theme="0"/>
              </font>
              <fill>
                <patternFill>
                  <bgColor rgb="FFFFC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2" operator="equal" id="{3ECCA2C6-6264-4098-B785-1A3B19144341}">
            <xm:f>Metrics!$B$5</xm:f>
            <x14:dxf>
              <font>
                <color theme="0"/>
              </font>
              <fill>
                <patternFill>
                  <bgColor rgb="FFC00000"/>
                </patternFill>
              </fill>
            </x14:dxf>
          </x14:cfRule>
          <x14:cfRule type="cellIs" priority="183" operator="equal" id="{7C2B1C42-F60A-48D6-B72C-14FB449827B7}">
            <xm:f>Metrics!$B$4</xm:f>
            <x14:dxf>
              <font>
                <color theme="0"/>
              </font>
              <fill>
                <patternFill>
                  <bgColor rgb="FFFF0000"/>
                </patternFill>
              </fill>
            </x14:dxf>
          </x14:cfRule>
          <x14:cfRule type="cellIs" priority="184" operator="equal" id="{CAD20133-E1D2-4AB5-8179-A43D79962460}">
            <xm:f>Metrics!$B$3</xm:f>
            <x14:dxf>
              <font>
                <color theme="0" tint="-0.14996795556505021"/>
              </font>
              <fill>
                <patternFill>
                  <bgColor theme="0"/>
                </patternFill>
              </fill>
            </x14:dxf>
          </x14:cfRule>
          <xm:sqref>D98</xm:sqref>
        </x14:conditionalFormatting>
        <x14:conditionalFormatting xmlns:xm="http://schemas.microsoft.com/office/excel/2006/main">
          <x14:cfRule type="cellIs" priority="177" operator="equal" id="{5C3E9A8B-54EC-4C67-A420-D0A9075DC2BD}">
            <xm:f>Metrics!$B$10</xm:f>
            <x14:dxf>
              <font>
                <color theme="0"/>
              </font>
              <fill>
                <patternFill>
                  <bgColor theme="0" tint="-0.34998626667073579"/>
                </patternFill>
              </fill>
            </x14:dxf>
          </x14:cfRule>
          <xm:sqref>D98</xm:sqref>
        </x14:conditionalFormatting>
        <x14:conditionalFormatting xmlns:xm="http://schemas.microsoft.com/office/excel/2006/main">
          <x14:cfRule type="cellIs" priority="167" operator="equal" id="{8AD467FF-BE0E-4501-BA31-D09B8389121A}">
            <xm:f>Metrics!$B$9</xm:f>
            <x14:dxf>
              <font>
                <color theme="0"/>
              </font>
              <fill>
                <patternFill>
                  <bgColor rgb="FF336600"/>
                </patternFill>
              </fill>
            </x14:dxf>
          </x14:cfRule>
          <x14:cfRule type="cellIs" priority="168" operator="equal" id="{76909AD8-D07F-493D-BC58-8E8D5584B490}">
            <xm:f>Metrics!$B$8</xm:f>
            <x14:dxf>
              <font>
                <color theme="0"/>
              </font>
              <fill>
                <patternFill>
                  <bgColor rgb="FF92D050"/>
                </patternFill>
              </fill>
            </x14:dxf>
          </x14:cfRule>
          <x14:cfRule type="cellIs" priority="169" operator="equal" id="{EC408BF5-CCCC-45E4-890E-CAF7C3F60E8E}">
            <xm:f>Metrics!$B$7</xm:f>
            <x14:dxf>
              <font>
                <color theme="0"/>
              </font>
              <fill>
                <patternFill>
                  <bgColor rgb="FFFFC000"/>
                </patternFill>
              </fill>
            </x14:dxf>
          </x14:cfRule>
          <x14:cfRule type="cellIs" priority="170" operator="equal" id="{512FB0C6-BAA8-4AE7-A79C-A9281BB654F7}">
            <xm:f>Metrics!$B$6</xm:f>
            <x14:dxf>
              <font>
                <color theme="0"/>
              </font>
              <fill>
                <patternFill>
                  <bgColor theme="2" tint="-0.499984740745262"/>
                </patternFill>
              </fill>
            </x14:dxf>
          </x14:cfRule>
          <x14:cfRule type="cellIs" priority="171" operator="equal" id="{88E56C4E-28DF-475E-82D6-3EB40E8918E8}">
            <xm:f>Metrics!$B$5</xm:f>
            <x14:dxf>
              <font>
                <color theme="0"/>
              </font>
              <fill>
                <patternFill>
                  <bgColor rgb="FFC00000"/>
                </patternFill>
              </fill>
            </x14:dxf>
          </x14:cfRule>
          <x14:cfRule type="cellIs" priority="172" operator="equal" id="{853A5A0F-B974-4456-BC04-9851391C5102}">
            <xm:f>Metrics!$B$4</xm:f>
            <x14:dxf>
              <font>
                <color theme="0"/>
              </font>
              <fill>
                <patternFill>
                  <bgColor rgb="FFFF0000"/>
                </patternFill>
              </fill>
            </x14:dxf>
          </x14:cfRule>
          <x14:cfRule type="cellIs" priority="173" operator="equal" id="{273CFA54-99ED-4483-851F-BC20E4F5FD24}">
            <xm:f>Metrics!$B$3</xm:f>
            <x14:dxf>
              <font>
                <color theme="0" tint="-0.14996795556505021"/>
              </font>
              <fill>
                <patternFill>
                  <bgColor theme="0"/>
                </patternFill>
              </fill>
            </x14:dxf>
          </x14:cfRule>
          <xm:sqref>D100</xm:sqref>
        </x14:conditionalFormatting>
        <x14:conditionalFormatting xmlns:xm="http://schemas.microsoft.com/office/excel/2006/main">
          <x14:cfRule type="cellIs" priority="166" operator="equal" id="{26E18948-4CCA-4E96-9BC1-CBBF51016F2A}">
            <xm:f>Metrics!$B$10</xm:f>
            <x14:dxf>
              <font>
                <color theme="0"/>
              </font>
              <fill>
                <patternFill>
                  <bgColor theme="0" tint="-0.34998626667073579"/>
                </patternFill>
              </fill>
            </x14:dxf>
          </x14:cfRule>
          <xm:sqref>D100</xm:sqref>
        </x14:conditionalFormatting>
        <x14:conditionalFormatting xmlns:xm="http://schemas.microsoft.com/office/excel/2006/main">
          <x14:cfRule type="cellIs" priority="156" operator="equal" id="{1F2461FC-5225-4515-82F6-EA1F57280FDB}">
            <xm:f>Metrics!$B$9</xm:f>
            <x14:dxf>
              <font>
                <color theme="0"/>
              </font>
              <fill>
                <patternFill>
                  <bgColor rgb="FF336600"/>
                </patternFill>
              </fill>
            </x14:dxf>
          </x14:cfRule>
          <x14:cfRule type="cellIs" priority="157" operator="equal" id="{E6C79FB9-BCE6-4C4B-8364-0643F87E608C}">
            <xm:f>Metrics!$B$8</xm:f>
            <x14:dxf>
              <font>
                <color theme="0"/>
              </font>
              <fill>
                <patternFill>
                  <bgColor rgb="FF92D050"/>
                </patternFill>
              </fill>
            </x14:dxf>
          </x14:cfRule>
          <x14:cfRule type="cellIs" priority="158" operator="equal" id="{75F92A41-DE3B-467B-A806-8DCD6F47454D}">
            <xm:f>Metrics!$B$7</xm:f>
            <x14:dxf>
              <font>
                <color theme="0"/>
              </font>
              <fill>
                <patternFill>
                  <bgColor rgb="FFFFC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60" operator="equal" id="{6C11588A-9BCC-41E1-BBD9-9830C83EE67D}">
            <xm:f>Metrics!$B$5</xm:f>
            <x14:dxf>
              <font>
                <color theme="0"/>
              </font>
              <fill>
                <patternFill>
                  <bgColor rgb="FFC00000"/>
                </patternFill>
              </fill>
            </x14:dxf>
          </x14:cfRule>
          <x14:cfRule type="cellIs" priority="161" operator="equal" id="{606068C5-99B6-409F-A842-32C7A97ADA0D}">
            <xm:f>Metrics!$B$4</xm:f>
            <x14:dxf>
              <font>
                <color theme="0"/>
              </font>
              <fill>
                <patternFill>
                  <bgColor rgb="FFFF0000"/>
                </patternFill>
              </fill>
            </x14:dxf>
          </x14:cfRule>
          <x14:cfRule type="cellIs" priority="162" operator="equal" id="{A56C077E-1EC4-4B0D-9A02-9BB22D42D8E6}">
            <xm:f>Metrics!$B$3</xm:f>
            <x14:dxf>
              <font>
                <color theme="0" tint="-0.14996795556505021"/>
              </font>
              <fill>
                <patternFill>
                  <bgColor theme="0"/>
                </patternFill>
              </fill>
            </x14:dxf>
          </x14:cfRule>
          <xm:sqref>D101</xm:sqref>
        </x14:conditionalFormatting>
        <x14:conditionalFormatting xmlns:xm="http://schemas.microsoft.com/office/excel/2006/main">
          <x14:cfRule type="cellIs" priority="155" operator="equal" id="{1139A05F-D59B-4044-B1BA-827CC92C07F3}">
            <xm:f>Metrics!$B$10</xm:f>
            <x14:dxf>
              <font>
                <color theme="0"/>
              </font>
              <fill>
                <patternFill>
                  <bgColor theme="0" tint="-0.34998626667073579"/>
                </patternFill>
              </fill>
            </x14:dxf>
          </x14:cfRule>
          <xm:sqref>D101</xm:sqref>
        </x14:conditionalFormatting>
        <x14:conditionalFormatting xmlns:xm="http://schemas.microsoft.com/office/excel/2006/main">
          <x14:cfRule type="cellIs" priority="145" operator="equal" id="{AEA43A2B-2EDF-4171-BDAB-EDC54381197C}">
            <xm:f>Metrics!$B$9</xm:f>
            <x14:dxf>
              <font>
                <color theme="0"/>
              </font>
              <fill>
                <patternFill>
                  <bgColor rgb="FF336600"/>
                </patternFill>
              </fill>
            </x14:dxf>
          </x14:cfRule>
          <x14:cfRule type="cellIs" priority="146" operator="equal" id="{5686B0AC-7556-4A35-9B66-25EF73C14972}">
            <xm:f>Metrics!$B$8</xm:f>
            <x14:dxf>
              <font>
                <color theme="0"/>
              </font>
              <fill>
                <patternFill>
                  <bgColor rgb="FF92D050"/>
                </patternFill>
              </fill>
            </x14:dxf>
          </x14:cfRule>
          <x14:cfRule type="cellIs" priority="147" operator="equal" id="{E69CB920-A33D-429F-B436-8B69654D391D}">
            <xm:f>Metrics!$B$7</xm:f>
            <x14:dxf>
              <font>
                <color theme="0"/>
              </font>
              <fill>
                <patternFill>
                  <bgColor rgb="FFFFC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9" operator="equal" id="{84D6852D-30F5-4F1C-B268-41FE8754F8D9}">
            <xm:f>Metrics!$B$5</xm:f>
            <x14:dxf>
              <font>
                <color theme="0"/>
              </font>
              <fill>
                <patternFill>
                  <bgColor rgb="FFC00000"/>
                </patternFill>
              </fill>
            </x14:dxf>
          </x14:cfRule>
          <x14:cfRule type="cellIs" priority="150" operator="equal" id="{97CB6B54-A539-46C1-802F-A0A5BB537685}">
            <xm:f>Metrics!$B$4</xm:f>
            <x14:dxf>
              <font>
                <color theme="0"/>
              </font>
              <fill>
                <patternFill>
                  <bgColor rgb="FFFF0000"/>
                </patternFill>
              </fill>
            </x14:dxf>
          </x14:cfRule>
          <x14:cfRule type="cellIs" priority="151" operator="equal" id="{BDA6E2DB-94AB-475F-869E-9D35FE68701C}">
            <xm:f>Metrics!$B$3</xm:f>
            <x14:dxf>
              <font>
                <color theme="0" tint="-0.14996795556505021"/>
              </font>
              <fill>
                <patternFill>
                  <bgColor theme="0"/>
                </patternFill>
              </fill>
            </x14:dxf>
          </x14:cfRule>
          <xm:sqref>D103</xm:sqref>
        </x14:conditionalFormatting>
        <x14:conditionalFormatting xmlns:xm="http://schemas.microsoft.com/office/excel/2006/main">
          <x14:cfRule type="cellIs" priority="144" operator="equal" id="{7573015A-6905-4D7D-8053-4047D668B66C}">
            <xm:f>Metrics!$B$10</xm:f>
            <x14:dxf>
              <font>
                <color theme="0"/>
              </font>
              <fill>
                <patternFill>
                  <bgColor theme="0" tint="-0.34998626667073579"/>
                </patternFill>
              </fill>
            </x14:dxf>
          </x14:cfRule>
          <xm:sqref>D103</xm:sqref>
        </x14:conditionalFormatting>
        <x14:conditionalFormatting xmlns:xm="http://schemas.microsoft.com/office/excel/2006/main">
          <x14:cfRule type="cellIs" priority="134" operator="equal" id="{9DCD30AB-6302-4BF0-BA4E-8E71C4B10CFC}">
            <xm:f>Metrics!$B$9</xm:f>
            <x14:dxf>
              <font>
                <color theme="0"/>
              </font>
              <fill>
                <patternFill>
                  <bgColor rgb="FF336600"/>
                </patternFill>
              </fill>
            </x14:dxf>
          </x14:cfRule>
          <x14:cfRule type="cellIs" priority="135" operator="equal" id="{590076D6-75E8-4B1B-9F8E-B3BDE9388FF9}">
            <xm:f>Metrics!$B$8</xm:f>
            <x14:dxf>
              <font>
                <color theme="0"/>
              </font>
              <fill>
                <patternFill>
                  <bgColor rgb="FF92D050"/>
                </patternFill>
              </fill>
            </x14:dxf>
          </x14:cfRule>
          <x14:cfRule type="cellIs" priority="136" operator="equal" id="{C5D21D1E-5DCE-44C5-8520-CA9ED410F9D3}">
            <xm:f>Metrics!$B$7</xm:f>
            <x14:dxf>
              <font>
                <color theme="0"/>
              </font>
              <fill>
                <patternFill>
                  <bgColor rgb="FFFFC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8" operator="equal" id="{FE764353-32F5-4834-AD0F-EC3E484BFF96}">
            <xm:f>Metrics!$B$5</xm:f>
            <x14:dxf>
              <font>
                <color theme="0"/>
              </font>
              <fill>
                <patternFill>
                  <bgColor rgb="FFC00000"/>
                </patternFill>
              </fill>
            </x14:dxf>
          </x14:cfRule>
          <x14:cfRule type="cellIs" priority="139" operator="equal" id="{19EE6535-992C-4C02-8675-613D584BC194}">
            <xm:f>Metrics!$B$4</xm:f>
            <x14:dxf>
              <font>
                <color theme="0"/>
              </font>
              <fill>
                <patternFill>
                  <bgColor rgb="FFFF0000"/>
                </patternFill>
              </fill>
            </x14:dxf>
          </x14:cfRule>
          <x14:cfRule type="cellIs" priority="140" operator="equal" id="{1787130F-89B0-4FF8-A7B7-E5A93B5DEA9A}">
            <xm:f>Metrics!$B$3</xm:f>
            <x14:dxf>
              <font>
                <color theme="0" tint="-0.14996795556505021"/>
              </font>
              <fill>
                <patternFill>
                  <bgColor theme="0"/>
                </patternFill>
              </fill>
            </x14:dxf>
          </x14:cfRule>
          <xm:sqref>D106:D108</xm:sqref>
        </x14:conditionalFormatting>
        <x14:conditionalFormatting xmlns:xm="http://schemas.microsoft.com/office/excel/2006/main">
          <x14:cfRule type="cellIs" priority="133" operator="equal" id="{5E5F1DAE-81E8-4AF4-BC42-F21159DB14FA}">
            <xm:f>Metrics!$B$10</xm:f>
            <x14:dxf>
              <font>
                <color theme="0"/>
              </font>
              <fill>
                <patternFill>
                  <bgColor theme="0" tint="-0.34998626667073579"/>
                </patternFill>
              </fill>
            </x14:dxf>
          </x14:cfRule>
          <xm:sqref>D106:D108</xm:sqref>
        </x14:conditionalFormatting>
        <x14:conditionalFormatting xmlns:xm="http://schemas.microsoft.com/office/excel/2006/main">
          <x14:cfRule type="cellIs" priority="123" operator="equal" id="{17AD4FB2-8914-4B08-89C5-B30DD40BAB8D}">
            <xm:f>Metrics!$B$9</xm:f>
            <x14:dxf>
              <font>
                <color theme="0"/>
              </font>
              <fill>
                <patternFill>
                  <bgColor rgb="FF336600"/>
                </patternFill>
              </fill>
            </x14:dxf>
          </x14:cfRule>
          <x14:cfRule type="cellIs" priority="124" operator="equal" id="{ABB4964D-8036-45E5-83AC-DCD98BD34A7D}">
            <xm:f>Metrics!$B$8</xm:f>
            <x14:dxf>
              <font>
                <color theme="0"/>
              </font>
              <fill>
                <patternFill>
                  <bgColor rgb="FF92D050"/>
                </patternFill>
              </fill>
            </x14:dxf>
          </x14:cfRule>
          <x14:cfRule type="cellIs" priority="125" operator="equal" id="{02E390C9-FF79-466D-8050-A5F059A523E2}">
            <xm:f>Metrics!$B$7</xm:f>
            <x14:dxf>
              <font>
                <color theme="0"/>
              </font>
              <fill>
                <patternFill>
                  <bgColor rgb="FFFFC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7" operator="equal" id="{A71CACE5-4837-4CBC-B511-76946D856222}">
            <xm:f>Metrics!$B$5</xm:f>
            <x14:dxf>
              <font>
                <color theme="0"/>
              </font>
              <fill>
                <patternFill>
                  <bgColor rgb="FFC00000"/>
                </patternFill>
              </fill>
            </x14:dxf>
          </x14:cfRule>
          <x14:cfRule type="cellIs" priority="128" operator="equal" id="{AD4A3F3A-D205-418F-8DD4-E26681B223F0}">
            <xm:f>Metrics!$B$4</xm:f>
            <x14:dxf>
              <font>
                <color theme="0"/>
              </font>
              <fill>
                <patternFill>
                  <bgColor rgb="FFFF0000"/>
                </patternFill>
              </fill>
            </x14:dxf>
          </x14:cfRule>
          <x14:cfRule type="cellIs" priority="129" operator="equal" id="{84CB01D7-A93E-400D-B8CF-6F7A0BA68D06}">
            <xm:f>Metrics!$B$3</xm:f>
            <x14:dxf>
              <font>
                <color theme="0" tint="-0.14996795556505021"/>
              </font>
              <fill>
                <patternFill>
                  <bgColor theme="0"/>
                </patternFill>
              </fill>
            </x14:dxf>
          </x14:cfRule>
          <xm:sqref>D110:D113</xm:sqref>
        </x14:conditionalFormatting>
        <x14:conditionalFormatting xmlns:xm="http://schemas.microsoft.com/office/excel/2006/main">
          <x14:cfRule type="cellIs" priority="122" operator="equal" id="{921E70E6-8A6D-4770-B247-0A1B774A0190}">
            <xm:f>Metrics!$B$10</xm:f>
            <x14:dxf>
              <font>
                <color theme="0"/>
              </font>
              <fill>
                <patternFill>
                  <bgColor theme="0" tint="-0.34998626667073579"/>
                </patternFill>
              </fill>
            </x14:dxf>
          </x14:cfRule>
          <xm:sqref>D110:D113</xm:sqref>
        </x14:conditionalFormatting>
        <x14:conditionalFormatting xmlns:xm="http://schemas.microsoft.com/office/excel/2006/main">
          <x14:cfRule type="cellIs" priority="112" operator="equal" id="{7C4DC283-07FA-4594-83C1-60A61B7AF876}">
            <xm:f>Metrics!$B$9</xm:f>
            <x14:dxf>
              <font>
                <color theme="0"/>
              </font>
              <fill>
                <patternFill>
                  <bgColor rgb="FF336600"/>
                </patternFill>
              </fill>
            </x14:dxf>
          </x14:cfRule>
          <x14:cfRule type="cellIs" priority="113" operator="equal" id="{6857462E-55DC-4709-951C-56445A62DD7C}">
            <xm:f>Metrics!$B$8</xm:f>
            <x14:dxf>
              <font>
                <color theme="0"/>
              </font>
              <fill>
                <patternFill>
                  <bgColor rgb="FF92D050"/>
                </patternFill>
              </fill>
            </x14:dxf>
          </x14:cfRule>
          <x14:cfRule type="cellIs" priority="114" operator="equal" id="{4A1452D5-DD71-4840-99C0-FEC35F49424E}">
            <xm:f>Metrics!$B$7</xm:f>
            <x14:dxf>
              <font>
                <color theme="0"/>
              </font>
              <fill>
                <patternFill>
                  <bgColor rgb="FFFFC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6" operator="equal" id="{C5E897B7-6AC6-4A9E-8CE3-0485CB45A8D4}">
            <xm:f>Metrics!$B$5</xm:f>
            <x14:dxf>
              <font>
                <color theme="0"/>
              </font>
              <fill>
                <patternFill>
                  <bgColor rgb="FFC00000"/>
                </patternFill>
              </fill>
            </x14:dxf>
          </x14:cfRule>
          <x14:cfRule type="cellIs" priority="117" operator="equal" id="{3B4D7B7B-81F4-4F81-AD05-219657943989}">
            <xm:f>Metrics!$B$4</xm:f>
            <x14:dxf>
              <font>
                <color theme="0"/>
              </font>
              <fill>
                <patternFill>
                  <bgColor rgb="FFFF0000"/>
                </patternFill>
              </fill>
            </x14:dxf>
          </x14:cfRule>
          <x14:cfRule type="cellIs" priority="118" operator="equal" id="{5C34CCE4-E993-4C5E-BF3B-40E367E50193}">
            <xm:f>Metrics!$B$3</xm:f>
            <x14:dxf>
              <font>
                <color theme="0" tint="-0.14996795556505021"/>
              </font>
              <fill>
                <patternFill>
                  <bgColor theme="0"/>
                </patternFill>
              </fill>
            </x14:dxf>
          </x14:cfRule>
          <xm:sqref>D116:D118</xm:sqref>
        </x14:conditionalFormatting>
        <x14:conditionalFormatting xmlns:xm="http://schemas.microsoft.com/office/excel/2006/main">
          <x14:cfRule type="cellIs" priority="111" operator="equal" id="{EEF6DB2F-640B-48D7-A7F9-A4B539DD11C2}">
            <xm:f>Metrics!$B$10</xm:f>
            <x14:dxf>
              <font>
                <color theme="0"/>
              </font>
              <fill>
                <patternFill>
                  <bgColor theme="0" tint="-0.34998626667073579"/>
                </patternFill>
              </fill>
            </x14:dxf>
          </x14:cfRule>
          <xm:sqref>D116:D118</xm:sqref>
        </x14:conditionalFormatting>
        <x14:conditionalFormatting xmlns:xm="http://schemas.microsoft.com/office/excel/2006/main">
          <x14:cfRule type="cellIs" priority="101" operator="equal" id="{44F0B320-D102-4BEE-A4A0-242C9BCEA83E}">
            <xm:f>Metrics!$B$9</xm:f>
            <x14:dxf>
              <font>
                <color theme="0"/>
              </font>
              <fill>
                <patternFill>
                  <bgColor rgb="FF336600"/>
                </patternFill>
              </fill>
            </x14:dxf>
          </x14:cfRule>
          <x14:cfRule type="cellIs" priority="102" operator="equal" id="{BB2997F9-BBCB-48E3-A1DD-65558B909446}">
            <xm:f>Metrics!$B$8</xm:f>
            <x14:dxf>
              <font>
                <color theme="0"/>
              </font>
              <fill>
                <patternFill>
                  <bgColor rgb="FF92D050"/>
                </patternFill>
              </fill>
            </x14:dxf>
          </x14:cfRule>
          <x14:cfRule type="cellIs" priority="103" operator="equal" id="{810C7799-0859-4C6C-84B7-F8A043AEEE1B}">
            <xm:f>Metrics!$B$7</xm:f>
            <x14:dxf>
              <font>
                <color theme="0"/>
              </font>
              <fill>
                <patternFill>
                  <bgColor rgb="FFFFC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5" operator="equal" id="{0CF003DD-734E-4849-B7E7-568664333DEF}">
            <xm:f>Metrics!$B$5</xm:f>
            <x14:dxf>
              <font>
                <color theme="0"/>
              </font>
              <fill>
                <patternFill>
                  <bgColor rgb="FFC00000"/>
                </patternFill>
              </fill>
            </x14:dxf>
          </x14:cfRule>
          <x14:cfRule type="cellIs" priority="106" operator="equal" id="{785F20AD-05D7-4622-A190-1C29C935D3C5}">
            <xm:f>Metrics!$B$4</xm:f>
            <x14:dxf>
              <font>
                <color theme="0"/>
              </font>
              <fill>
                <patternFill>
                  <bgColor rgb="FFFF0000"/>
                </patternFill>
              </fill>
            </x14:dxf>
          </x14:cfRule>
          <x14:cfRule type="cellIs" priority="107" operator="equal" id="{D13D404A-3EE8-4F24-A382-2AA2D7983C40}">
            <xm:f>Metrics!$B$3</xm:f>
            <x14:dxf>
              <font>
                <color theme="0" tint="-0.14996795556505021"/>
              </font>
              <fill>
                <patternFill>
                  <bgColor theme="0"/>
                </patternFill>
              </fill>
            </x14:dxf>
          </x14:cfRule>
          <xm:sqref>D120:D128</xm:sqref>
        </x14:conditionalFormatting>
        <x14:conditionalFormatting xmlns:xm="http://schemas.microsoft.com/office/excel/2006/main">
          <x14:cfRule type="cellIs" priority="100" operator="equal" id="{3716CF1A-5F94-4DF5-A0B9-B27DE3448B17}">
            <xm:f>Metrics!$B$10</xm:f>
            <x14:dxf>
              <font>
                <color theme="0"/>
              </font>
              <fill>
                <patternFill>
                  <bgColor theme="0" tint="-0.34998626667073579"/>
                </patternFill>
              </fill>
            </x14:dxf>
          </x14:cfRule>
          <xm:sqref>D120:D128</xm:sqref>
        </x14:conditionalFormatting>
        <x14:conditionalFormatting xmlns:xm="http://schemas.microsoft.com/office/excel/2006/main">
          <x14:cfRule type="cellIs" priority="90" operator="equal" id="{B06D3187-1F43-4574-BC0F-5F84C6E62AF1}">
            <xm:f>Metrics!$B$9</xm:f>
            <x14:dxf>
              <font>
                <color theme="0"/>
              </font>
              <fill>
                <patternFill>
                  <bgColor rgb="FF336600"/>
                </patternFill>
              </fill>
            </x14:dxf>
          </x14:cfRule>
          <x14:cfRule type="cellIs" priority="91" operator="equal" id="{E94EF83E-3D47-4E4B-82CC-FBBD3D56158A}">
            <xm:f>Metrics!$B$8</xm:f>
            <x14:dxf>
              <font>
                <color theme="0"/>
              </font>
              <fill>
                <patternFill>
                  <bgColor rgb="FF92D050"/>
                </patternFill>
              </fill>
            </x14:dxf>
          </x14:cfRule>
          <x14:cfRule type="cellIs" priority="92" operator="equal" id="{97442AB1-4A10-435C-BD37-35F940A9D189}">
            <xm:f>Metrics!$B$7</xm:f>
            <x14:dxf>
              <font>
                <color theme="0"/>
              </font>
              <fill>
                <patternFill>
                  <bgColor rgb="FFFFC000"/>
                </patternFill>
              </fill>
            </x14:dxf>
          </x14:cfRule>
          <x14:cfRule type="cellIs" priority="93" operator="equal" id="{F1E7F3A7-6EE0-448F-9650-3BB5008DAC86}">
            <xm:f>Metrics!$B$6</xm:f>
            <x14:dxf>
              <font>
                <color theme="0"/>
              </font>
              <fill>
                <patternFill>
                  <bgColor theme="2" tint="-0.499984740745262"/>
                </patternFill>
              </fill>
            </x14:dxf>
          </x14:cfRule>
          <x14:cfRule type="cellIs" priority="94" operator="equal" id="{FD61C4EF-DAC2-41E3-8BE8-B49E58726DFB}">
            <xm:f>Metrics!$B$5</xm:f>
            <x14:dxf>
              <font>
                <color theme="0"/>
              </font>
              <fill>
                <patternFill>
                  <bgColor rgb="FFC00000"/>
                </patternFill>
              </fill>
            </x14:dxf>
          </x14:cfRule>
          <x14:cfRule type="cellIs" priority="95" operator="equal" id="{59CCF123-8D22-4A94-8CE7-F403FADB5945}">
            <xm:f>Metrics!$B$4</xm:f>
            <x14:dxf>
              <font>
                <color theme="0"/>
              </font>
              <fill>
                <patternFill>
                  <bgColor rgb="FFFF0000"/>
                </patternFill>
              </fill>
            </x14:dxf>
          </x14:cfRule>
          <x14:cfRule type="cellIs" priority="96" operator="equal" id="{3D98C5EF-5153-4A9C-BA11-C7AC7F009F21}">
            <xm:f>Metrics!$B$3</xm:f>
            <x14:dxf>
              <font>
                <color theme="0" tint="-0.14996795556505021"/>
              </font>
              <fill>
                <patternFill>
                  <bgColor theme="0"/>
                </patternFill>
              </fill>
            </x14:dxf>
          </x14:cfRule>
          <xm:sqref>D130</xm:sqref>
        </x14:conditionalFormatting>
        <x14:conditionalFormatting xmlns:xm="http://schemas.microsoft.com/office/excel/2006/main">
          <x14:cfRule type="cellIs" priority="89" operator="equal" id="{21848C02-A50D-4EFA-8FB7-13EF1E27752C}">
            <xm:f>Metrics!$B$10</xm:f>
            <x14:dxf>
              <font>
                <color theme="0"/>
              </font>
              <fill>
                <patternFill>
                  <bgColor theme="0" tint="-0.34998626667073579"/>
                </patternFill>
              </fill>
            </x14:dxf>
          </x14:cfRule>
          <xm:sqref>D130</xm:sqref>
        </x14:conditionalFormatting>
        <x14:conditionalFormatting xmlns:xm="http://schemas.microsoft.com/office/excel/2006/main">
          <x14:cfRule type="cellIs" priority="79" operator="equal" id="{6D1400DF-69AE-4970-A3A3-ED35A426C3DD}">
            <xm:f>Metrics!$B$9</xm:f>
            <x14:dxf>
              <font>
                <color theme="0"/>
              </font>
              <fill>
                <patternFill>
                  <bgColor rgb="FF336600"/>
                </patternFill>
              </fill>
            </x14:dxf>
          </x14:cfRule>
          <x14:cfRule type="cellIs" priority="80" operator="equal" id="{3CD039E3-F15C-414C-B48D-05AA17F0BE89}">
            <xm:f>Metrics!$B$8</xm:f>
            <x14:dxf>
              <font>
                <color theme="0"/>
              </font>
              <fill>
                <patternFill>
                  <bgColor rgb="FF92D050"/>
                </patternFill>
              </fill>
            </x14:dxf>
          </x14:cfRule>
          <x14:cfRule type="cellIs" priority="81" operator="equal" id="{24F1A3CB-7374-417D-8C23-FB461C4C4818}">
            <xm:f>Metrics!$B$7</xm:f>
            <x14:dxf>
              <font>
                <color theme="0"/>
              </font>
              <fill>
                <patternFill>
                  <bgColor rgb="FFFFC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3" operator="equal" id="{42C78035-E807-40E9-B27C-2ED3CF4421D8}">
            <xm:f>Metrics!$B$5</xm:f>
            <x14:dxf>
              <font>
                <color theme="0"/>
              </font>
              <fill>
                <patternFill>
                  <bgColor rgb="FFC00000"/>
                </patternFill>
              </fill>
            </x14:dxf>
          </x14:cfRule>
          <x14:cfRule type="cellIs" priority="84" operator="equal" id="{E0CA7937-2E03-4935-AB73-C328394211C1}">
            <xm:f>Metrics!$B$4</xm:f>
            <x14:dxf>
              <font>
                <color theme="0"/>
              </font>
              <fill>
                <patternFill>
                  <bgColor rgb="FFFF0000"/>
                </patternFill>
              </fill>
            </x14:dxf>
          </x14:cfRule>
          <x14:cfRule type="cellIs" priority="85" operator="equal" id="{AC98DB50-336D-4698-B828-501A390FF257}">
            <xm:f>Metrics!$B$3</xm:f>
            <x14:dxf>
              <font>
                <color theme="0" tint="-0.14996795556505021"/>
              </font>
              <fill>
                <patternFill>
                  <bgColor theme="0"/>
                </patternFill>
              </fill>
            </x14:dxf>
          </x14:cfRule>
          <xm:sqref>D133:D135</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m:sqref>D133:D135</xm:sqref>
        </x14:conditionalFormatting>
        <x14:conditionalFormatting xmlns:xm="http://schemas.microsoft.com/office/excel/2006/main">
          <x14:cfRule type="cellIs" priority="68" operator="equal" id="{BD56FEDA-9CA8-448F-8583-FB75A3838F6D}">
            <xm:f>Metrics!$B$9</xm:f>
            <x14:dxf>
              <font>
                <color theme="0"/>
              </font>
              <fill>
                <patternFill>
                  <bgColor rgb="FF336600"/>
                </patternFill>
              </fill>
            </x14:dxf>
          </x14:cfRule>
          <x14:cfRule type="cellIs" priority="69" operator="equal" id="{7759D456-E6BF-48C2-AB70-76EB2A7EEC6D}">
            <xm:f>Metrics!$B$8</xm:f>
            <x14:dxf>
              <font>
                <color theme="0"/>
              </font>
              <fill>
                <patternFill>
                  <bgColor rgb="FF92D050"/>
                </patternFill>
              </fill>
            </x14:dxf>
          </x14:cfRule>
          <x14:cfRule type="cellIs" priority="70" operator="equal" id="{FC06C2F3-E786-43BA-BB03-8BAE512373C3}">
            <xm:f>Metrics!$B$7</xm:f>
            <x14:dxf>
              <font>
                <color theme="0"/>
              </font>
              <fill>
                <patternFill>
                  <bgColor rgb="FFFFC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2" operator="equal" id="{6E419C1F-F943-4C42-BA40-FC693D2C1657}">
            <xm:f>Metrics!$B$5</xm:f>
            <x14:dxf>
              <font>
                <color theme="0"/>
              </font>
              <fill>
                <patternFill>
                  <bgColor rgb="FFC00000"/>
                </patternFill>
              </fill>
            </x14:dxf>
          </x14:cfRule>
          <x14:cfRule type="cellIs" priority="73" operator="equal" id="{4FF17B02-699A-4CAD-B17D-759CDC235FFD}">
            <xm:f>Metrics!$B$4</xm:f>
            <x14:dxf>
              <font>
                <color theme="0"/>
              </font>
              <fill>
                <patternFill>
                  <bgColor rgb="FFFF0000"/>
                </patternFill>
              </fill>
            </x14:dxf>
          </x14:cfRule>
          <x14:cfRule type="cellIs" priority="74" operator="equal" id="{77686AC2-8978-4AC3-ACA0-ABD6832A2BCC}">
            <xm:f>Metrics!$B$3</xm:f>
            <x14:dxf>
              <font>
                <color theme="0" tint="-0.14996795556505021"/>
              </font>
              <fill>
                <patternFill>
                  <bgColor theme="0"/>
                </patternFill>
              </fill>
            </x14:dxf>
          </x14:cfRule>
          <xm:sqref>D137:D138</xm:sqref>
        </x14:conditionalFormatting>
        <x14:conditionalFormatting xmlns:xm="http://schemas.microsoft.com/office/excel/2006/main">
          <x14:cfRule type="cellIs" priority="67" operator="equal" id="{00B34092-0216-43B9-AC7C-C022ADDB5CD8}">
            <xm:f>Metrics!$B$10</xm:f>
            <x14:dxf>
              <font>
                <color theme="0"/>
              </font>
              <fill>
                <patternFill>
                  <bgColor theme="0" tint="-0.34998626667073579"/>
                </patternFill>
              </fill>
            </x14:dxf>
          </x14:cfRule>
          <xm:sqref>D137:D138</xm:sqref>
        </x14:conditionalFormatting>
        <x14:conditionalFormatting xmlns:xm="http://schemas.microsoft.com/office/excel/2006/main">
          <x14:cfRule type="cellIs" priority="46" operator="equal" id="{7B3A7B8E-28AD-473B-9D67-AC261B080899}">
            <xm:f>Metrics!$B$9</xm:f>
            <x14:dxf>
              <font>
                <color theme="0"/>
              </font>
              <fill>
                <patternFill>
                  <bgColor rgb="FF336600"/>
                </patternFill>
              </fill>
            </x14:dxf>
          </x14:cfRule>
          <x14:cfRule type="cellIs" priority="47" operator="equal" id="{1945AA6D-53CE-4D80-93EC-12A7EE6CE5D2}">
            <xm:f>Metrics!$B$8</xm:f>
            <x14:dxf>
              <font>
                <color theme="0"/>
              </font>
              <fill>
                <patternFill>
                  <bgColor rgb="FF92D050"/>
                </patternFill>
              </fill>
            </x14:dxf>
          </x14:cfRule>
          <x14:cfRule type="cellIs" priority="48" operator="equal" id="{3BC8C631-5C75-4C0A-9708-F46164B0B55E}">
            <xm:f>Metrics!$B$7</xm:f>
            <x14:dxf>
              <font>
                <color theme="0"/>
              </font>
              <fill>
                <patternFill>
                  <bgColor rgb="FFFFC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50" operator="equal" id="{DFFF07A0-AE28-48A6-84E2-855CAADF923D}">
            <xm:f>Metrics!$B$5</xm:f>
            <x14:dxf>
              <font>
                <color theme="0"/>
              </font>
              <fill>
                <patternFill>
                  <bgColor rgb="FFC00000"/>
                </patternFill>
              </fill>
            </x14:dxf>
          </x14:cfRule>
          <x14:cfRule type="cellIs" priority="51" operator="equal" id="{04FA621D-476F-4126-A531-24A1C645E886}">
            <xm:f>Metrics!$B$4</xm:f>
            <x14:dxf>
              <font>
                <color theme="0"/>
              </font>
              <fill>
                <patternFill>
                  <bgColor rgb="FFFF0000"/>
                </patternFill>
              </fill>
            </x14:dxf>
          </x14:cfRule>
          <x14:cfRule type="cellIs" priority="52" operator="equal" id="{6D431335-2B5F-47AB-9DF0-A27AADF8F151}">
            <xm:f>Metrics!$B$3</xm:f>
            <x14:dxf>
              <font>
                <color theme="0" tint="-0.14996795556505021"/>
              </font>
              <fill>
                <patternFill>
                  <bgColor theme="0"/>
                </patternFill>
              </fill>
            </x14:dxf>
          </x14:cfRule>
          <xm:sqref>D141:D147</xm:sqref>
        </x14:conditionalFormatting>
        <x14:conditionalFormatting xmlns:xm="http://schemas.microsoft.com/office/excel/2006/main">
          <x14:cfRule type="cellIs" priority="45" operator="equal" id="{61B7E541-F84F-4F7D-B3AD-ADC3FDF518A4}">
            <xm:f>Metrics!$B$10</xm:f>
            <x14:dxf>
              <font>
                <color theme="0"/>
              </font>
              <fill>
                <patternFill>
                  <bgColor theme="0" tint="-0.34998626667073579"/>
                </patternFill>
              </fill>
            </x14:dxf>
          </x14:cfRule>
          <xm:sqref>D141:D147</xm:sqref>
        </x14:conditionalFormatting>
        <x14:conditionalFormatting xmlns:xm="http://schemas.microsoft.com/office/excel/2006/main">
          <x14:cfRule type="cellIs" priority="35" operator="equal" id="{7F4C2F21-20BE-499C-BD9E-32963DFF808B}">
            <xm:f>Metrics!$B$9</xm:f>
            <x14:dxf>
              <font>
                <color theme="0"/>
              </font>
              <fill>
                <patternFill>
                  <bgColor rgb="FF336600"/>
                </patternFill>
              </fill>
            </x14:dxf>
          </x14:cfRule>
          <x14:cfRule type="cellIs" priority="36" operator="equal" id="{7D28ED93-AC2D-452B-9AC2-9BBC2DE9FEC5}">
            <xm:f>Metrics!$B$8</xm:f>
            <x14:dxf>
              <font>
                <color theme="0"/>
              </font>
              <fill>
                <patternFill>
                  <bgColor rgb="FF92D050"/>
                </patternFill>
              </fill>
            </x14:dxf>
          </x14:cfRule>
          <x14:cfRule type="cellIs" priority="37" operator="equal" id="{5582E116-55D6-4B7B-8D1C-07DC2C17E667}">
            <xm:f>Metrics!$B$7</xm:f>
            <x14:dxf>
              <font>
                <color theme="0"/>
              </font>
              <fill>
                <patternFill>
                  <bgColor rgb="FFFFC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9" operator="equal" id="{73EDD264-7C83-4AC2-B873-E4DB27BDA0FB}">
            <xm:f>Metrics!$B$5</xm:f>
            <x14:dxf>
              <font>
                <color theme="0"/>
              </font>
              <fill>
                <patternFill>
                  <bgColor rgb="FFC00000"/>
                </patternFill>
              </fill>
            </x14:dxf>
          </x14:cfRule>
          <x14:cfRule type="cellIs" priority="40" operator="equal" id="{F04A076C-E841-42D3-9AC2-EE638CA1284C}">
            <xm:f>Metrics!$B$4</xm:f>
            <x14:dxf>
              <font>
                <color theme="0"/>
              </font>
              <fill>
                <patternFill>
                  <bgColor rgb="FFFF0000"/>
                </patternFill>
              </fill>
            </x14:dxf>
          </x14:cfRule>
          <x14:cfRule type="cellIs" priority="41" operator="equal" id="{3793CCE3-18DA-4677-832A-08869E039F5E}">
            <xm:f>Metrics!$B$3</xm:f>
            <x14:dxf>
              <font>
                <color theme="0" tint="-0.14996795556505021"/>
              </font>
              <fill>
                <patternFill>
                  <bgColor theme="0"/>
                </patternFill>
              </fill>
            </x14:dxf>
          </x14:cfRule>
          <xm:sqref>D150:D152</xm:sqref>
        </x14:conditionalFormatting>
        <x14:conditionalFormatting xmlns:xm="http://schemas.microsoft.com/office/excel/2006/main">
          <x14:cfRule type="cellIs" priority="34" operator="equal" id="{1CF1F433-5294-4901-B2B0-0C90D5A9B701}">
            <xm:f>Metrics!$B$10</xm:f>
            <x14:dxf>
              <font>
                <color theme="0"/>
              </font>
              <fill>
                <patternFill>
                  <bgColor theme="0" tint="-0.34998626667073579"/>
                </patternFill>
              </fill>
            </x14:dxf>
          </x14:cfRule>
          <xm:sqref>D150:D152</xm:sqref>
        </x14:conditionalFormatting>
        <x14:conditionalFormatting xmlns:xm="http://schemas.microsoft.com/office/excel/2006/main">
          <x14:cfRule type="cellIs" priority="24" operator="equal" id="{C613DA1F-5E6D-47DA-883B-11AFAFC297AF}">
            <xm:f>Metrics!$B$9</xm:f>
            <x14:dxf>
              <font>
                <color theme="0"/>
              </font>
              <fill>
                <patternFill>
                  <bgColor rgb="FF336600"/>
                </patternFill>
              </fill>
            </x14:dxf>
          </x14:cfRule>
          <x14:cfRule type="cellIs" priority="25" operator="equal" id="{E935E4A1-4C94-46A6-81AF-F0720A61D4AE}">
            <xm:f>Metrics!$B$8</xm:f>
            <x14:dxf>
              <font>
                <color theme="0"/>
              </font>
              <fill>
                <patternFill>
                  <bgColor rgb="FF92D050"/>
                </patternFill>
              </fill>
            </x14:dxf>
          </x14:cfRule>
          <x14:cfRule type="cellIs" priority="26" operator="equal" id="{0B1FF0CE-268C-4D8D-8F56-188403C90698}">
            <xm:f>Metrics!$B$7</xm:f>
            <x14:dxf>
              <font>
                <color theme="0"/>
              </font>
              <fill>
                <patternFill>
                  <bgColor rgb="FFFFC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8" operator="equal" id="{D083D497-BC3B-45A3-A740-B86C2EE45C2E}">
            <xm:f>Metrics!$B$5</xm:f>
            <x14:dxf>
              <font>
                <color theme="0"/>
              </font>
              <fill>
                <patternFill>
                  <bgColor rgb="FFC00000"/>
                </patternFill>
              </fill>
            </x14:dxf>
          </x14:cfRule>
          <x14:cfRule type="cellIs" priority="29" operator="equal" id="{0DBA8407-79A4-421A-9F66-7C2B336CEE45}">
            <xm:f>Metrics!$B$4</xm:f>
            <x14:dxf>
              <font>
                <color theme="0"/>
              </font>
              <fill>
                <patternFill>
                  <bgColor rgb="FFFF0000"/>
                </patternFill>
              </fill>
            </x14:dxf>
          </x14:cfRule>
          <x14:cfRule type="cellIs" priority="30" operator="equal" id="{C031EC70-6201-444D-AEC3-E849A5A7E5FA}">
            <xm:f>Metrics!$B$3</xm:f>
            <x14:dxf>
              <font>
                <color theme="0" tint="-0.14996795556505021"/>
              </font>
              <fill>
                <patternFill>
                  <bgColor theme="0"/>
                </patternFill>
              </fill>
            </x14:dxf>
          </x14:cfRule>
          <xm:sqref>D154</xm:sqref>
        </x14:conditionalFormatting>
        <x14:conditionalFormatting xmlns:xm="http://schemas.microsoft.com/office/excel/2006/main">
          <x14:cfRule type="cellIs" priority="23" operator="equal" id="{5FF9C56D-6901-4E34-AC6D-84248C2AB716}">
            <xm:f>Metrics!$B$10</xm:f>
            <x14:dxf>
              <font>
                <color theme="0"/>
              </font>
              <fill>
                <patternFill>
                  <bgColor theme="0" tint="-0.34998626667073579"/>
                </patternFill>
              </fill>
            </x14:dxf>
          </x14:cfRule>
          <xm:sqref>D154</xm:sqref>
        </x14:conditionalFormatting>
        <x14:conditionalFormatting xmlns:xm="http://schemas.microsoft.com/office/excel/2006/main">
          <x14:cfRule type="cellIs" priority="13" operator="equal" id="{6A548DB7-8FF9-4108-B2CA-3D6A38F79E5B}">
            <xm:f>Metrics!$B$9</xm:f>
            <x14:dxf>
              <font>
                <color theme="0"/>
              </font>
              <fill>
                <patternFill>
                  <bgColor rgb="FF336600"/>
                </patternFill>
              </fill>
            </x14:dxf>
          </x14:cfRule>
          <x14:cfRule type="cellIs" priority="14" operator="equal" id="{D3F8E017-BDEC-498A-8541-4AC1DF86857C}">
            <xm:f>Metrics!$B$8</xm:f>
            <x14:dxf>
              <font>
                <color theme="0"/>
              </font>
              <fill>
                <patternFill>
                  <bgColor rgb="FF92D050"/>
                </patternFill>
              </fill>
            </x14:dxf>
          </x14:cfRule>
          <x14:cfRule type="cellIs" priority="15" operator="equal" id="{C902DF5B-8858-4CD9-BBA1-F0A37EA67F00}">
            <xm:f>Metrics!$B$7</xm:f>
            <x14:dxf>
              <font>
                <color theme="0"/>
              </font>
              <fill>
                <patternFill>
                  <bgColor rgb="FFFFC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7" operator="equal" id="{5208DB65-D86C-48B0-B08A-7A1C11DA0C12}">
            <xm:f>Metrics!$B$5</xm:f>
            <x14:dxf>
              <font>
                <color theme="0"/>
              </font>
              <fill>
                <patternFill>
                  <bgColor rgb="FFC00000"/>
                </patternFill>
              </fill>
            </x14:dxf>
          </x14:cfRule>
          <x14:cfRule type="cellIs" priority="18" operator="equal" id="{F8A75ACD-BB2B-49F5-A44D-8592F16DD126}">
            <xm:f>Metrics!$B$4</xm:f>
            <x14:dxf>
              <font>
                <color theme="0"/>
              </font>
              <fill>
                <patternFill>
                  <bgColor rgb="FFFF0000"/>
                </patternFill>
              </fill>
            </x14:dxf>
          </x14:cfRule>
          <x14:cfRule type="cellIs" priority="19" operator="equal" id="{C4407307-88DD-4009-9220-94A940CF6B2B}">
            <xm:f>Metrics!$B$3</xm:f>
            <x14:dxf>
              <font>
                <color theme="0" tint="-0.14996795556505021"/>
              </font>
              <fill>
                <patternFill>
                  <bgColor theme="0"/>
                </patternFill>
              </fill>
            </x14:dxf>
          </x14:cfRule>
          <xm:sqref>D157:D161</xm:sqref>
        </x14:conditionalFormatting>
        <x14:conditionalFormatting xmlns:xm="http://schemas.microsoft.com/office/excel/2006/main">
          <x14:cfRule type="cellIs" priority="12" operator="equal" id="{A2CCD0E2-2F69-4C89-A3A3-46875E966B1E}">
            <xm:f>Metrics!$B$10</xm:f>
            <x14:dxf>
              <font>
                <color theme="0"/>
              </font>
              <fill>
                <patternFill>
                  <bgColor theme="0" tint="-0.34998626667073579"/>
                </patternFill>
              </fill>
            </x14:dxf>
          </x14:cfRule>
          <xm:sqref>D157:D161</xm:sqref>
        </x14:conditionalFormatting>
        <x14:conditionalFormatting xmlns:xm="http://schemas.microsoft.com/office/excel/2006/main">
          <x14:cfRule type="cellIs" priority="2" operator="equal" id="{14BF212E-9129-4BBE-8054-342E8A4819D3}">
            <xm:f>Metrics!$B$9</xm:f>
            <x14:dxf>
              <font>
                <color theme="0"/>
              </font>
              <fill>
                <patternFill>
                  <bgColor rgb="FF336600"/>
                </patternFill>
              </fill>
            </x14:dxf>
          </x14:cfRule>
          <x14:cfRule type="cellIs" priority="3" operator="equal" id="{02CCEE85-A00E-4D77-9192-4CD7B06D5CE4}">
            <xm:f>Metrics!$B$8</xm:f>
            <x14:dxf>
              <font>
                <color theme="0"/>
              </font>
              <fill>
                <patternFill>
                  <bgColor rgb="FF92D050"/>
                </patternFill>
              </fill>
            </x14:dxf>
          </x14:cfRule>
          <x14:cfRule type="cellIs" priority="4" operator="equal" id="{1CFC107F-6D66-4937-ADB2-060635DE5477}">
            <xm:f>Metrics!$B$7</xm:f>
            <x14:dxf>
              <font>
                <color theme="0"/>
              </font>
              <fill>
                <patternFill>
                  <bgColor rgb="FFFFC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6" operator="equal" id="{4D7FF226-4BC6-46A4-84AF-99E60E45AF92}">
            <xm:f>Metrics!$B$5</xm:f>
            <x14:dxf>
              <font>
                <color theme="0"/>
              </font>
              <fill>
                <patternFill>
                  <bgColor rgb="FFC00000"/>
                </patternFill>
              </fill>
            </x14:dxf>
          </x14:cfRule>
          <x14:cfRule type="cellIs" priority="7" operator="equal" id="{AF32D180-99A0-4AE3-84B6-D67E04468210}">
            <xm:f>Metrics!$B$4</xm:f>
            <x14:dxf>
              <font>
                <color theme="0"/>
              </font>
              <fill>
                <patternFill>
                  <bgColor rgb="FFFF0000"/>
                </patternFill>
              </fill>
            </x14:dxf>
          </x14:cfRule>
          <x14:cfRule type="cellIs" priority="8" operator="equal" id="{8573E337-8D92-4DDF-8B45-FB87B755A291}">
            <xm:f>Metrics!$B$3</xm:f>
            <x14:dxf>
              <font>
                <color theme="0" tint="-0.14996795556505021"/>
              </font>
              <fill>
                <patternFill>
                  <bgColor theme="0"/>
                </patternFill>
              </fill>
            </x14:dxf>
          </x14:cfRule>
          <xm:sqref>D163:D165</xm:sqref>
        </x14:conditionalFormatting>
        <x14:conditionalFormatting xmlns:xm="http://schemas.microsoft.com/office/excel/2006/main">
          <x14:cfRule type="cellIs" priority="1" operator="equal" id="{DC92165D-27C7-411A-9CBA-5E881393E656}">
            <xm:f>Metrics!$B$10</xm:f>
            <x14:dxf>
              <font>
                <color theme="0"/>
              </font>
              <fill>
                <patternFill>
                  <bgColor theme="0" tint="-0.34998626667073579"/>
                </patternFill>
              </fill>
            </x14:dxf>
          </x14:cfRule>
          <xm:sqref>D163:D165</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D5:D6 D9:D13 D15:D16 D19:D20 D22:D24 D26 D29:D32 D34:D36 D38:D40 D43:D44 D46:D51 D53 D55:D59 D62:D63 D66:D71 D73:D81 D84:D87 D89 D91 D93:D96 D98 D100:D101 D103 D106:D108 D110:D113 D116:D118 D120:D128 D130 D133:D135 D137:D138 D141:D147 D150:D152 D154 D157:D161 D163:D165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19"/>
  <sheetViews>
    <sheetView zoomScaleNormal="100" workbookViewId="0">
      <selection activeCell="O36" sqref="B2:O36"/>
    </sheetView>
  </sheetViews>
  <sheetFormatPr defaultRowHeight="12.75" x14ac:dyDescent="0.2"/>
  <cols>
    <col min="1" max="1" width="3.28515625" style="36" customWidth="1"/>
    <col min="2" max="2" width="14" style="36" bestFit="1" customWidth="1"/>
    <col min="3" max="3" width="31.7109375" style="36" customWidth="1"/>
    <col min="4" max="4" width="13.28515625" style="36" customWidth="1"/>
    <col min="5" max="5" width="13" style="36" customWidth="1"/>
    <col min="6" max="16384" width="9.140625" style="36"/>
  </cols>
  <sheetData>
    <row r="1" spans="2:5" ht="13.5" thickBot="1" x14ac:dyDescent="0.25"/>
    <row r="2" spans="2:5" s="45" customFormat="1" ht="43.5" customHeight="1" thickBot="1" x14ac:dyDescent="0.35">
      <c r="B2" s="89" t="s">
        <v>5</v>
      </c>
      <c r="C2" s="90" t="s">
        <v>31</v>
      </c>
      <c r="D2" s="91" t="s">
        <v>419</v>
      </c>
      <c r="E2" s="92" t="s">
        <v>420</v>
      </c>
    </row>
    <row r="3" spans="2:5" s="46" customFormat="1" ht="58.5" customHeight="1" x14ac:dyDescent="0.2">
      <c r="B3" s="93" t="s">
        <v>93</v>
      </c>
      <c r="C3" s="94" t="s">
        <v>87</v>
      </c>
      <c r="D3" s="95">
        <f>COUNTIF('Mandatory ISMS requirements'!$D$3:$D$58,$B3)/'Mandatory ISMS requirements'!$D$59</f>
        <v>0.7407407407407407</v>
      </c>
      <c r="E3" s="96">
        <f>COUNTIF('Annex A controls'!$D$3:$D$165,$B3)/[0]!ControlTotal</f>
        <v>0.92982456140350878</v>
      </c>
    </row>
    <row r="4" spans="2:5" s="46" customFormat="1" ht="58.5" customHeight="1" x14ac:dyDescent="0.2">
      <c r="B4" s="97" t="s">
        <v>38</v>
      </c>
      <c r="C4" s="42" t="s">
        <v>83</v>
      </c>
      <c r="D4" s="44">
        <f>COUNTIF('Mandatory ISMS requirements'!$D$3:$D$58,$B4)/'Mandatory ISMS requirements'!$D$59</f>
        <v>7.407407407407407E-2</v>
      </c>
      <c r="E4" s="84">
        <f>COUNTIF('Annex A controls'!$D$3:$D$165,$B4)/[0]!ControlTotal</f>
        <v>8.771929824561403E-3</v>
      </c>
    </row>
    <row r="5" spans="2:5" s="46" customFormat="1" ht="58.5" customHeight="1" x14ac:dyDescent="0.2">
      <c r="B5" s="97" t="s">
        <v>32</v>
      </c>
      <c r="C5" s="42" t="s">
        <v>84</v>
      </c>
      <c r="D5" s="44">
        <f>COUNTIF('Mandatory ISMS requirements'!$D$3:$D$58,$B5)/'Mandatory ISMS requirements'!$D$59</f>
        <v>3.7037037037037035E-2</v>
      </c>
      <c r="E5" s="84">
        <f>COUNTIF('Annex A controls'!$D$3:$D$165,$B5)/[0]!ControlTotal</f>
        <v>8.771929824561403E-3</v>
      </c>
    </row>
    <row r="6" spans="2:5" s="46" customFormat="1" ht="58.5" customHeight="1" x14ac:dyDescent="0.2">
      <c r="B6" s="97" t="s">
        <v>33</v>
      </c>
      <c r="C6" s="42" t="s">
        <v>85</v>
      </c>
      <c r="D6" s="44">
        <f>COUNTIF('Mandatory ISMS requirements'!$D$3:$D$58,$B6)/'Mandatory ISMS requirements'!$D$59</f>
        <v>7.407407407407407E-2</v>
      </c>
      <c r="E6" s="84">
        <f>COUNTIF('Annex A controls'!$D$3:$D$165,$B6)/[0]!ControlTotal</f>
        <v>8.771929824561403E-3</v>
      </c>
    </row>
    <row r="7" spans="2:5" s="46" customFormat="1" ht="58.5" customHeight="1" x14ac:dyDescent="0.2">
      <c r="B7" s="97" t="s">
        <v>34</v>
      </c>
      <c r="C7" s="42" t="s">
        <v>86</v>
      </c>
      <c r="D7" s="44">
        <f>COUNTIF('Mandatory ISMS requirements'!$D$3:$D$58,$B7)/'Mandatory ISMS requirements'!$D$59</f>
        <v>3.7037037037037035E-2</v>
      </c>
      <c r="E7" s="84">
        <f>COUNTIF('Annex A controls'!$D$3:$D$165,$B7)/[0]!ControlTotal</f>
        <v>8.771929824561403E-3</v>
      </c>
    </row>
    <row r="8" spans="2:5" s="46" customFormat="1" ht="58.5" customHeight="1" x14ac:dyDescent="0.2">
      <c r="B8" s="97" t="s">
        <v>35</v>
      </c>
      <c r="C8" s="42" t="s">
        <v>90</v>
      </c>
      <c r="D8" s="44">
        <f>COUNTIF('Mandatory ISMS requirements'!$D$3:$D$58,$B8)/'Mandatory ISMS requirements'!$D$59</f>
        <v>0</v>
      </c>
      <c r="E8" s="84">
        <f>COUNTIF('Annex A controls'!$D$3:$D$165,$B8)/[0]!ControlTotal</f>
        <v>8.771929824561403E-3</v>
      </c>
    </row>
    <row r="9" spans="2:5" s="46" customFormat="1" ht="58.5" customHeight="1" x14ac:dyDescent="0.2">
      <c r="B9" s="97" t="s">
        <v>36</v>
      </c>
      <c r="C9" s="42" t="s">
        <v>91</v>
      </c>
      <c r="D9" s="44">
        <f>COUNTIF('Mandatory ISMS requirements'!$D$3:$D$58,$B9)/'Mandatory ISMS requirements'!$D$59</f>
        <v>0</v>
      </c>
      <c r="E9" s="84">
        <f>COUNTIF('Annex A controls'!$D$3:$D$165,$B9)/[0]!ControlTotal</f>
        <v>1.7543859649122806E-2</v>
      </c>
    </row>
    <row r="10" spans="2:5" s="46" customFormat="1" ht="58.5" customHeight="1" thickBot="1" x14ac:dyDescent="0.25">
      <c r="B10" s="98" t="s">
        <v>40</v>
      </c>
      <c r="C10" s="85" t="s">
        <v>92</v>
      </c>
      <c r="D10" s="86">
        <f>COUNTIF('Mandatory ISMS requirements'!$D$3:$D$58,$B10)/'Mandatory ISMS requirements'!$D$59</f>
        <v>3.7037037037037035E-2</v>
      </c>
      <c r="E10" s="87">
        <f>COUNTIF('Annex A controls'!$D$3:$D$165,$B10)/[0]!ControlTotal</f>
        <v>8.771929824561403E-3</v>
      </c>
    </row>
    <row r="11" spans="2:5" s="46" customFormat="1" x14ac:dyDescent="0.2">
      <c r="C11" s="47" t="s">
        <v>37</v>
      </c>
      <c r="D11" s="48">
        <f>SUM(D3:D10)</f>
        <v>1</v>
      </c>
      <c r="E11" s="48">
        <f>SUM(E3:E10)</f>
        <v>1.0000000000000002</v>
      </c>
    </row>
    <row r="12" spans="2:5" s="46" customFormat="1" x14ac:dyDescent="0.2"/>
    <row r="13" spans="2:5" s="46" customFormat="1" x14ac:dyDescent="0.2"/>
    <row r="14" spans="2:5" s="46" customFormat="1" ht="21" x14ac:dyDescent="0.2">
      <c r="B14" s="54"/>
    </row>
    <row r="15" spans="2:5" s="46" customFormat="1" ht="21" x14ac:dyDescent="0.2">
      <c r="B15" s="54"/>
    </row>
    <row r="16" spans="2:5" s="46" customFormat="1" ht="21" x14ac:dyDescent="0.2">
      <c r="B16" s="54"/>
    </row>
    <row r="17" s="46" customFormat="1" x14ac:dyDescent="0.2"/>
    <row r="18" s="46" customFormat="1" x14ac:dyDescent="0.2"/>
    <row r="19" s="46" customFormat="1" x14ac:dyDescent="0.2"/>
    <row r="20" s="46" customFormat="1" x14ac:dyDescent="0.2"/>
    <row r="21" s="46" customFormat="1" x14ac:dyDescent="0.2"/>
    <row r="22" s="46" customFormat="1" x14ac:dyDescent="0.2"/>
    <row r="23" s="46" customFormat="1" x14ac:dyDescent="0.2"/>
    <row r="24" s="46" customFormat="1" x14ac:dyDescent="0.2"/>
    <row r="25" s="46" customFormat="1" x14ac:dyDescent="0.2"/>
    <row r="26" s="46" customFormat="1" x14ac:dyDescent="0.2"/>
    <row r="27" s="46" customFormat="1" x14ac:dyDescent="0.2"/>
    <row r="28" s="46" customFormat="1" x14ac:dyDescent="0.2"/>
    <row r="29" s="46" customFormat="1" x14ac:dyDescent="0.2"/>
    <row r="30" s="46" customFormat="1" x14ac:dyDescent="0.2"/>
    <row r="31" s="46" customFormat="1" x14ac:dyDescent="0.2"/>
    <row r="32" s="46" customFormat="1" x14ac:dyDescent="0.2"/>
    <row r="33" s="46" customFormat="1" x14ac:dyDescent="0.2"/>
    <row r="34" s="46" customFormat="1" x14ac:dyDescent="0.2"/>
    <row r="35" s="46" customFormat="1" x14ac:dyDescent="0.2"/>
    <row r="36" s="46" customFormat="1" x14ac:dyDescent="0.2"/>
    <row r="37" s="46" customFormat="1" x14ac:dyDescent="0.2"/>
    <row r="38" s="46" customFormat="1" x14ac:dyDescent="0.2"/>
    <row r="39" s="46" customFormat="1" x14ac:dyDescent="0.2"/>
    <row r="40" s="46" customFormat="1" x14ac:dyDescent="0.2"/>
    <row r="41" s="46" customFormat="1" x14ac:dyDescent="0.2"/>
    <row r="42" s="46" customFormat="1" x14ac:dyDescent="0.2"/>
    <row r="43" s="46" customFormat="1" x14ac:dyDescent="0.2"/>
    <row r="44" s="46" customFormat="1" x14ac:dyDescent="0.2"/>
    <row r="45" s="46" customFormat="1" x14ac:dyDescent="0.2"/>
    <row r="46" s="46" customFormat="1" x14ac:dyDescent="0.2"/>
    <row r="47" s="46" customFormat="1" x14ac:dyDescent="0.2"/>
    <row r="48" s="46" customFormat="1" x14ac:dyDescent="0.2"/>
    <row r="49" s="46" customFormat="1" x14ac:dyDescent="0.2"/>
    <row r="50" s="46" customFormat="1" x14ac:dyDescent="0.2"/>
    <row r="51" s="46" customFormat="1" x14ac:dyDescent="0.2"/>
    <row r="52" s="46" customFormat="1" x14ac:dyDescent="0.2"/>
    <row r="53" s="46" customFormat="1" x14ac:dyDescent="0.2"/>
    <row r="54" s="46" customFormat="1" x14ac:dyDescent="0.2"/>
    <row r="55" s="46" customFormat="1" x14ac:dyDescent="0.2"/>
    <row r="56" s="46" customFormat="1" x14ac:dyDescent="0.2"/>
    <row r="57" s="46" customFormat="1" x14ac:dyDescent="0.2"/>
    <row r="58" s="46" customFormat="1" x14ac:dyDescent="0.2"/>
    <row r="59" s="46" customFormat="1" x14ac:dyDescent="0.2"/>
    <row r="60" s="46" customFormat="1" x14ac:dyDescent="0.2"/>
    <row r="61" s="46" customFormat="1" x14ac:dyDescent="0.2"/>
    <row r="62" s="46" customFormat="1" x14ac:dyDescent="0.2"/>
    <row r="63" s="46" customFormat="1" x14ac:dyDescent="0.2"/>
    <row r="64" s="46" customFormat="1" x14ac:dyDescent="0.2"/>
    <row r="65" s="46" customFormat="1" x14ac:dyDescent="0.2"/>
    <row r="66" s="46" customFormat="1" x14ac:dyDescent="0.2"/>
    <row r="67" s="46" customFormat="1" x14ac:dyDescent="0.2"/>
    <row r="68" s="46" customFormat="1" x14ac:dyDescent="0.2"/>
    <row r="69" s="46" customFormat="1" x14ac:dyDescent="0.2"/>
    <row r="70" s="46" customFormat="1" x14ac:dyDescent="0.2"/>
    <row r="71" s="46" customFormat="1" x14ac:dyDescent="0.2"/>
    <row r="72" s="46" customFormat="1" x14ac:dyDescent="0.2"/>
    <row r="73" s="46" customFormat="1" x14ac:dyDescent="0.2"/>
    <row r="74" s="46" customFormat="1" x14ac:dyDescent="0.2"/>
    <row r="75" s="46" customFormat="1" x14ac:dyDescent="0.2"/>
    <row r="76" s="46" customFormat="1" x14ac:dyDescent="0.2"/>
    <row r="77" s="46" customFormat="1" x14ac:dyDescent="0.2"/>
    <row r="78" s="46" customFormat="1" x14ac:dyDescent="0.2"/>
    <row r="79" s="46" customFormat="1" x14ac:dyDescent="0.2"/>
    <row r="80" s="46" customFormat="1" x14ac:dyDescent="0.2"/>
    <row r="81" s="46" customFormat="1" x14ac:dyDescent="0.2"/>
    <row r="82" s="46" customFormat="1" x14ac:dyDescent="0.2"/>
    <row r="83" s="46" customFormat="1" x14ac:dyDescent="0.2"/>
    <row r="84" s="46" customFormat="1" x14ac:dyDescent="0.2"/>
    <row r="85" s="46" customFormat="1" x14ac:dyDescent="0.2"/>
    <row r="86" s="46" customFormat="1" x14ac:dyDescent="0.2"/>
    <row r="87" s="46" customFormat="1" x14ac:dyDescent="0.2"/>
    <row r="88" s="46" customFormat="1" x14ac:dyDescent="0.2"/>
    <row r="89" s="46" customFormat="1" x14ac:dyDescent="0.2"/>
    <row r="90" s="46" customFormat="1" x14ac:dyDescent="0.2"/>
    <row r="91" s="46" customFormat="1" x14ac:dyDescent="0.2"/>
    <row r="92" s="46" customFormat="1" x14ac:dyDescent="0.2"/>
    <row r="93" s="46" customFormat="1" x14ac:dyDescent="0.2"/>
    <row r="94" s="46" customFormat="1" x14ac:dyDescent="0.2"/>
    <row r="95" s="46" customFormat="1" x14ac:dyDescent="0.2"/>
    <row r="96" s="46" customFormat="1" x14ac:dyDescent="0.2"/>
    <row r="97" s="46" customFormat="1" x14ac:dyDescent="0.2"/>
    <row r="98" s="46" customFormat="1" x14ac:dyDescent="0.2"/>
    <row r="99" s="46" customFormat="1" x14ac:dyDescent="0.2"/>
    <row r="100" s="46" customFormat="1" x14ac:dyDescent="0.2"/>
    <row r="101" s="46" customFormat="1" x14ac:dyDescent="0.2"/>
    <row r="102" s="46" customFormat="1" x14ac:dyDescent="0.2"/>
    <row r="103" s="46" customFormat="1" x14ac:dyDescent="0.2"/>
    <row r="104" s="46" customFormat="1" x14ac:dyDescent="0.2"/>
    <row r="105" s="46" customFormat="1" x14ac:dyDescent="0.2"/>
    <row r="106" s="46" customFormat="1" x14ac:dyDescent="0.2"/>
    <row r="107" s="46" customFormat="1" x14ac:dyDescent="0.2"/>
    <row r="108" s="46" customFormat="1" x14ac:dyDescent="0.2"/>
    <row r="109" s="46" customFormat="1" x14ac:dyDescent="0.2"/>
    <row r="110" s="46" customFormat="1" x14ac:dyDescent="0.2"/>
    <row r="111" s="46" customFormat="1" x14ac:dyDescent="0.2"/>
    <row r="112" s="46" customFormat="1" x14ac:dyDescent="0.2"/>
    <row r="113" s="46" customFormat="1" x14ac:dyDescent="0.2"/>
    <row r="114" s="46" customFormat="1" x14ac:dyDescent="0.2"/>
    <row r="115" s="46" customFormat="1" x14ac:dyDescent="0.2"/>
    <row r="116" s="46" customFormat="1" x14ac:dyDescent="0.2"/>
    <row r="117" s="46" customFormat="1" x14ac:dyDescent="0.2"/>
    <row r="118" s="46" customFormat="1" x14ac:dyDescent="0.2"/>
    <row r="119" s="46" customFormat="1" x14ac:dyDescent="0.2"/>
    <row r="120" s="46" customFormat="1" x14ac:dyDescent="0.2"/>
    <row r="121" s="46" customFormat="1" x14ac:dyDescent="0.2"/>
    <row r="122" s="46" customFormat="1" x14ac:dyDescent="0.2"/>
    <row r="123" s="46" customFormat="1" x14ac:dyDescent="0.2"/>
    <row r="124" s="46" customFormat="1" x14ac:dyDescent="0.2"/>
    <row r="125" s="46" customFormat="1" x14ac:dyDescent="0.2"/>
    <row r="126" s="46" customFormat="1" x14ac:dyDescent="0.2"/>
    <row r="127" s="46" customFormat="1" x14ac:dyDescent="0.2"/>
    <row r="128" s="46" customFormat="1" x14ac:dyDescent="0.2"/>
    <row r="129" s="46" customFormat="1" x14ac:dyDescent="0.2"/>
    <row r="130" s="46" customFormat="1" x14ac:dyDescent="0.2"/>
    <row r="131" s="46" customFormat="1" x14ac:dyDescent="0.2"/>
    <row r="132" s="46" customFormat="1" x14ac:dyDescent="0.2"/>
    <row r="133" s="46" customFormat="1" x14ac:dyDescent="0.2"/>
    <row r="134" s="46" customFormat="1" x14ac:dyDescent="0.2"/>
    <row r="135" s="46" customFormat="1" x14ac:dyDescent="0.2"/>
    <row r="136" s="46" customFormat="1" x14ac:dyDescent="0.2"/>
    <row r="137" s="46" customFormat="1" x14ac:dyDescent="0.2"/>
    <row r="138" s="46" customFormat="1" x14ac:dyDescent="0.2"/>
    <row r="139" s="46" customFormat="1" x14ac:dyDescent="0.2"/>
    <row r="140" s="46" customFormat="1" x14ac:dyDescent="0.2"/>
    <row r="141" s="46" customFormat="1" x14ac:dyDescent="0.2"/>
    <row r="142" s="46" customFormat="1" x14ac:dyDescent="0.2"/>
    <row r="143" s="46" customFormat="1" x14ac:dyDescent="0.2"/>
    <row r="144" s="46" customFormat="1" x14ac:dyDescent="0.2"/>
    <row r="145" s="46" customFormat="1" x14ac:dyDescent="0.2"/>
    <row r="146" s="46" customFormat="1" x14ac:dyDescent="0.2"/>
    <row r="147" s="46" customFormat="1" x14ac:dyDescent="0.2"/>
    <row r="148" s="46" customFormat="1" x14ac:dyDescent="0.2"/>
    <row r="149" s="46" customFormat="1" x14ac:dyDescent="0.2"/>
    <row r="150" s="46" customFormat="1" x14ac:dyDescent="0.2"/>
    <row r="151" s="46" customFormat="1" x14ac:dyDescent="0.2"/>
    <row r="152" s="46" customFormat="1" x14ac:dyDescent="0.2"/>
    <row r="153" s="46" customFormat="1" x14ac:dyDescent="0.2"/>
    <row r="154" s="46" customFormat="1" x14ac:dyDescent="0.2"/>
    <row r="155" s="46" customFormat="1" x14ac:dyDescent="0.2"/>
    <row r="156" s="46" customFormat="1" x14ac:dyDescent="0.2"/>
    <row r="157" s="46" customFormat="1" x14ac:dyDescent="0.2"/>
    <row r="158" s="46" customFormat="1" x14ac:dyDescent="0.2"/>
    <row r="159" s="46" customFormat="1" x14ac:dyDescent="0.2"/>
    <row r="160" s="46" customFormat="1" x14ac:dyDescent="0.2"/>
    <row r="161" s="46" customFormat="1" x14ac:dyDescent="0.2"/>
    <row r="162" s="46" customFormat="1" x14ac:dyDescent="0.2"/>
    <row r="163" s="46" customFormat="1" x14ac:dyDescent="0.2"/>
    <row r="164" s="46" customFormat="1" x14ac:dyDescent="0.2"/>
    <row r="165" s="46" customFormat="1" x14ac:dyDescent="0.2"/>
    <row r="166" s="46" customFormat="1" x14ac:dyDescent="0.2"/>
    <row r="167" s="46" customFormat="1" x14ac:dyDescent="0.2"/>
    <row r="168" s="46" customFormat="1" x14ac:dyDescent="0.2"/>
    <row r="169" s="46" customFormat="1" x14ac:dyDescent="0.2"/>
    <row r="170" s="46" customFormat="1" x14ac:dyDescent="0.2"/>
    <row r="171" s="46" customFormat="1" x14ac:dyDescent="0.2"/>
    <row r="172" s="46" customFormat="1" x14ac:dyDescent="0.2"/>
    <row r="173" s="46" customFormat="1" x14ac:dyDescent="0.2"/>
    <row r="174" s="46" customFormat="1" x14ac:dyDescent="0.2"/>
    <row r="175" s="46" customFormat="1" x14ac:dyDescent="0.2"/>
    <row r="176" s="46" customFormat="1" x14ac:dyDescent="0.2"/>
    <row r="177" s="46" customFormat="1" x14ac:dyDescent="0.2"/>
    <row r="178" s="46" customFormat="1" x14ac:dyDescent="0.2"/>
    <row r="179" s="46" customFormat="1" x14ac:dyDescent="0.2"/>
    <row r="180" s="46" customFormat="1" x14ac:dyDescent="0.2"/>
    <row r="181" s="46" customFormat="1" x14ac:dyDescent="0.2"/>
    <row r="182" s="46" customFormat="1" x14ac:dyDescent="0.2"/>
    <row r="183" s="46" customFormat="1" x14ac:dyDescent="0.2"/>
    <row r="184" s="46" customFormat="1" x14ac:dyDescent="0.2"/>
    <row r="185" s="46" customFormat="1" x14ac:dyDescent="0.2"/>
    <row r="186" s="46" customFormat="1" x14ac:dyDescent="0.2"/>
    <row r="187" s="46" customFormat="1" x14ac:dyDescent="0.2"/>
    <row r="188" s="46" customFormat="1" x14ac:dyDescent="0.2"/>
    <row r="189" s="46" customFormat="1" x14ac:dyDescent="0.2"/>
    <row r="190" s="46" customFormat="1" x14ac:dyDescent="0.2"/>
    <row r="191" s="46" customFormat="1" x14ac:dyDescent="0.2"/>
    <row r="192" s="46" customFormat="1" x14ac:dyDescent="0.2"/>
    <row r="193" s="46" customFormat="1" x14ac:dyDescent="0.2"/>
    <row r="194" s="46" customFormat="1" x14ac:dyDescent="0.2"/>
    <row r="195" s="46" customFormat="1" x14ac:dyDescent="0.2"/>
    <row r="196" s="46" customFormat="1" x14ac:dyDescent="0.2"/>
    <row r="197" s="46" customFormat="1" x14ac:dyDescent="0.2"/>
    <row r="198" s="46" customFormat="1" x14ac:dyDescent="0.2"/>
    <row r="199" s="46" customFormat="1" x14ac:dyDescent="0.2"/>
    <row r="200" s="46" customFormat="1" x14ac:dyDescent="0.2"/>
    <row r="201" s="46" customFormat="1" x14ac:dyDescent="0.2"/>
    <row r="202" s="46" customFormat="1" x14ac:dyDescent="0.2"/>
    <row r="203" s="46" customFormat="1" x14ac:dyDescent="0.2"/>
    <row r="204" s="46" customFormat="1" x14ac:dyDescent="0.2"/>
    <row r="205" s="46" customFormat="1" x14ac:dyDescent="0.2"/>
    <row r="206" s="46" customFormat="1" x14ac:dyDescent="0.2"/>
    <row r="207" s="46" customFormat="1" x14ac:dyDescent="0.2"/>
    <row r="208" s="46" customFormat="1" x14ac:dyDescent="0.2"/>
    <row r="209" s="46" customFormat="1" x14ac:dyDescent="0.2"/>
    <row r="210" s="46" customFormat="1" x14ac:dyDescent="0.2"/>
    <row r="211" s="46" customFormat="1" x14ac:dyDescent="0.2"/>
    <row r="212" s="46" customFormat="1" x14ac:dyDescent="0.2"/>
    <row r="213" s="46" customFormat="1" x14ac:dyDescent="0.2"/>
    <row r="214" s="46" customFormat="1" x14ac:dyDescent="0.2"/>
    <row r="215" s="46" customFormat="1" x14ac:dyDescent="0.2"/>
    <row r="216" s="46" customFormat="1" x14ac:dyDescent="0.2"/>
    <row r="217" s="46" customFormat="1" x14ac:dyDescent="0.2"/>
    <row r="218" s="46" customFormat="1" x14ac:dyDescent="0.2"/>
    <row r="219" s="46" customFormat="1" x14ac:dyDescent="0.2"/>
    <row r="220" s="46" customFormat="1" x14ac:dyDescent="0.2"/>
    <row r="221" s="46" customFormat="1" x14ac:dyDescent="0.2"/>
    <row r="222" s="46" customFormat="1" x14ac:dyDescent="0.2"/>
    <row r="223" s="46" customFormat="1" x14ac:dyDescent="0.2"/>
    <row r="224" s="46" customFormat="1" x14ac:dyDescent="0.2"/>
    <row r="225" s="46" customFormat="1" x14ac:dyDescent="0.2"/>
    <row r="226" s="46" customFormat="1" x14ac:dyDescent="0.2"/>
    <row r="227" s="46" customFormat="1" x14ac:dyDescent="0.2"/>
    <row r="228" s="46" customFormat="1" x14ac:dyDescent="0.2"/>
    <row r="229" s="46" customFormat="1" x14ac:dyDescent="0.2"/>
    <row r="230" s="46" customFormat="1" x14ac:dyDescent="0.2"/>
    <row r="231" s="46" customFormat="1" x14ac:dyDescent="0.2"/>
    <row r="232" s="46" customFormat="1" x14ac:dyDescent="0.2"/>
    <row r="233" s="46" customFormat="1" x14ac:dyDescent="0.2"/>
    <row r="234" s="46" customFormat="1" x14ac:dyDescent="0.2"/>
    <row r="235" s="46" customFormat="1" x14ac:dyDescent="0.2"/>
    <row r="236" s="46" customFormat="1" x14ac:dyDescent="0.2"/>
    <row r="237" s="46" customFormat="1" x14ac:dyDescent="0.2"/>
    <row r="238" s="46" customFormat="1" x14ac:dyDescent="0.2"/>
    <row r="239" s="46" customFormat="1" x14ac:dyDescent="0.2"/>
    <row r="240" s="46" customFormat="1" x14ac:dyDescent="0.2"/>
    <row r="241" s="46" customFormat="1" x14ac:dyDescent="0.2"/>
    <row r="242" s="46" customFormat="1" x14ac:dyDescent="0.2"/>
    <row r="243" s="46" customFormat="1" x14ac:dyDescent="0.2"/>
    <row r="244" s="46" customFormat="1" x14ac:dyDescent="0.2"/>
    <row r="245" s="46" customFormat="1" x14ac:dyDescent="0.2"/>
    <row r="246" s="46" customFormat="1" x14ac:dyDescent="0.2"/>
    <row r="247" s="46" customFormat="1" x14ac:dyDescent="0.2"/>
    <row r="248" s="46" customFormat="1" x14ac:dyDescent="0.2"/>
    <row r="249" s="46" customFormat="1" x14ac:dyDescent="0.2"/>
    <row r="250" s="46" customFormat="1" x14ac:dyDescent="0.2"/>
    <row r="251" s="46" customFormat="1" x14ac:dyDescent="0.2"/>
    <row r="252" s="46" customFormat="1" x14ac:dyDescent="0.2"/>
    <row r="253" s="46" customFormat="1" x14ac:dyDescent="0.2"/>
    <row r="254" s="46" customFormat="1" x14ac:dyDescent="0.2"/>
    <row r="255" s="46" customFormat="1" x14ac:dyDescent="0.2"/>
    <row r="256" s="46" customFormat="1" x14ac:dyDescent="0.2"/>
    <row r="257" s="46" customFormat="1" x14ac:dyDescent="0.2"/>
    <row r="258" s="46" customFormat="1" x14ac:dyDescent="0.2"/>
    <row r="259" s="46" customFormat="1" x14ac:dyDescent="0.2"/>
    <row r="260" s="46" customFormat="1" x14ac:dyDescent="0.2"/>
    <row r="261" s="46" customFormat="1" x14ac:dyDescent="0.2"/>
    <row r="262" s="46" customFormat="1" x14ac:dyDescent="0.2"/>
    <row r="263" s="46" customFormat="1" x14ac:dyDescent="0.2"/>
    <row r="264" s="46" customFormat="1" x14ac:dyDescent="0.2"/>
    <row r="265" s="46" customFormat="1" x14ac:dyDescent="0.2"/>
    <row r="266" s="46" customFormat="1" x14ac:dyDescent="0.2"/>
    <row r="267" s="46" customFormat="1" x14ac:dyDescent="0.2"/>
    <row r="268" s="46" customFormat="1" x14ac:dyDescent="0.2"/>
    <row r="269" s="46" customFormat="1" x14ac:dyDescent="0.2"/>
    <row r="270" s="46" customFormat="1" x14ac:dyDescent="0.2"/>
    <row r="271" s="46" customFormat="1" x14ac:dyDescent="0.2"/>
    <row r="272" s="46" customFormat="1" x14ac:dyDescent="0.2"/>
    <row r="273" s="46" customFormat="1" x14ac:dyDescent="0.2"/>
    <row r="274" s="46" customFormat="1" x14ac:dyDescent="0.2"/>
    <row r="275" s="46" customFormat="1" x14ac:dyDescent="0.2"/>
    <row r="276" s="46" customFormat="1" x14ac:dyDescent="0.2"/>
    <row r="277" s="46" customFormat="1" x14ac:dyDescent="0.2"/>
    <row r="278" s="46" customFormat="1" x14ac:dyDescent="0.2"/>
    <row r="279" s="46" customFormat="1" x14ac:dyDescent="0.2"/>
    <row r="280" s="46" customFormat="1" x14ac:dyDescent="0.2"/>
    <row r="281" s="46" customFormat="1" x14ac:dyDescent="0.2"/>
    <row r="282" s="46" customFormat="1" x14ac:dyDescent="0.2"/>
    <row r="283" s="46" customFormat="1" x14ac:dyDescent="0.2"/>
    <row r="284" s="46" customFormat="1" x14ac:dyDescent="0.2"/>
    <row r="285" s="46" customFormat="1" x14ac:dyDescent="0.2"/>
    <row r="286" s="46" customFormat="1" x14ac:dyDescent="0.2"/>
    <row r="287" s="46" customFormat="1" x14ac:dyDescent="0.2"/>
    <row r="288" s="46" customFormat="1" x14ac:dyDescent="0.2"/>
    <row r="289" s="46" customFormat="1" x14ac:dyDescent="0.2"/>
    <row r="290" s="46" customFormat="1" x14ac:dyDescent="0.2"/>
    <row r="291" s="46" customFormat="1" x14ac:dyDescent="0.2"/>
    <row r="292" s="46" customFormat="1" x14ac:dyDescent="0.2"/>
    <row r="293" s="46" customFormat="1" x14ac:dyDescent="0.2"/>
    <row r="294" s="46" customFormat="1" x14ac:dyDescent="0.2"/>
    <row r="295" s="46" customFormat="1" x14ac:dyDescent="0.2"/>
    <row r="296" s="46" customFormat="1" x14ac:dyDescent="0.2"/>
    <row r="297" s="46" customFormat="1" x14ac:dyDescent="0.2"/>
    <row r="298" s="46" customFormat="1" x14ac:dyDescent="0.2"/>
    <row r="299" s="46" customFormat="1" x14ac:dyDescent="0.2"/>
    <row r="300" s="46" customFormat="1" x14ac:dyDescent="0.2"/>
    <row r="301" s="46" customFormat="1" x14ac:dyDescent="0.2"/>
    <row r="302" s="46" customFormat="1" x14ac:dyDescent="0.2"/>
    <row r="303" s="46" customFormat="1" x14ac:dyDescent="0.2"/>
    <row r="304" s="46" customFormat="1" x14ac:dyDescent="0.2"/>
    <row r="305" s="46" customFormat="1" x14ac:dyDescent="0.2"/>
    <row r="306" s="46" customFormat="1" x14ac:dyDescent="0.2"/>
    <row r="307" s="46" customFormat="1" x14ac:dyDescent="0.2"/>
    <row r="308" s="46" customFormat="1" x14ac:dyDescent="0.2"/>
    <row r="309" s="46" customFormat="1" x14ac:dyDescent="0.2"/>
    <row r="310" s="46" customFormat="1" x14ac:dyDescent="0.2"/>
    <row r="311" s="46" customFormat="1" x14ac:dyDescent="0.2"/>
    <row r="312" s="46" customFormat="1" x14ac:dyDescent="0.2"/>
    <row r="313" s="46" customFormat="1" x14ac:dyDescent="0.2"/>
    <row r="314" s="46" customFormat="1" x14ac:dyDescent="0.2"/>
    <row r="315" s="46" customFormat="1" x14ac:dyDescent="0.2"/>
    <row r="316" s="46" customFormat="1" x14ac:dyDescent="0.2"/>
    <row r="317" s="46" customFormat="1" x14ac:dyDescent="0.2"/>
    <row r="318" s="46" customFormat="1" x14ac:dyDescent="0.2"/>
    <row r="319" s="46"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disablePrompts="1"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 &amp; copyright</vt: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Gary@isect.com</cp:lastModifiedBy>
  <cp:lastPrinted>2014-03-12T05:00:07Z</cp:lastPrinted>
  <dcterms:created xsi:type="dcterms:W3CDTF">2014-03-11T21:40:57Z</dcterms:created>
  <dcterms:modified xsi:type="dcterms:W3CDTF">2014-03-12T18:33:25Z</dcterms:modified>
  <cp:contentStatus>Part of the FREE ISO27k Toolkit</cp:contentStatus>
</cp:coreProperties>
</file>