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120" yWindow="2140" windowWidth="16380" windowHeight="8200" tabRatio="500" firstSheet="6" activeTab="4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opLeftCell="A29" zoomScaleNormal="100" workbookViewId="0">
      <selection activeCell="E14" sqref="E14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8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5" customHeight="1" s="21">
      <c r="A5" s="16" t="inlineStr">
        <is>
          <t>Miesiąc</t>
        </is>
      </c>
      <c r="C5" s="3" t="inlineStr">
        <is>
          <t>styczen</t>
        </is>
      </c>
      <c r="D5" s="17" t="inlineStr">
        <is>
          <t xml:space="preserve">rok </t>
        </is>
      </c>
      <c r="E5" s="4" t="n">
        <v>2022</v>
      </c>
    </row>
    <row r="7" ht="15.75" customHeight="1" s="21">
      <c r="A7" s="19" t="inlineStr">
        <is>
          <t xml:space="preserve">1.   Stan licznika na początku miesiąca     </t>
        </is>
      </c>
      <c r="E7" s="5" t="n">
        <v>215616</v>
      </c>
    </row>
    <row r="8" ht="15.75" customHeight="1" s="21">
      <c r="A8" s="19" t="inlineStr">
        <is>
          <t>2.   Stan licznika na końcu miesiąca</t>
        </is>
      </c>
      <c r="E8" s="5" t="n">
        <v>216110</v>
      </c>
    </row>
    <row r="9" ht="15.7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 t="n">
        <v>45</v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2" ht="13.75" customHeight="1" s="21"/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  <c r="I13" s="5" t="n"/>
    </row>
    <row r="14" ht="13.75" customHeight="1" s="21">
      <c r="A14" s="9" t="inlineStr">
        <is>
          <t>1.</t>
        </is>
      </c>
      <c r="B14" s="10" t="inlineStr">
        <is>
          <t>31.01</t>
        </is>
      </c>
      <c r="C14" s="10" t="n">
        <v>32</v>
      </c>
      <c r="D14" s="10" t="inlineStr">
        <is>
          <t>----------</t>
        </is>
      </c>
      <c r="E14" s="10" t="n">
        <v>190.08</v>
      </c>
      <c r="I14" s="5" t="n"/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5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.75" customHeight="1" s="21">
      <c r="A31" s="19" t="inlineStr">
        <is>
          <t>6.   Razem paliwa</t>
        </is>
      </c>
      <c r="E31" s="5">
        <f>E11+E10</f>
        <v/>
      </c>
    </row>
    <row r="32" ht="15.7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.75" customHeight="1" s="21">
      <c r="A36" s="19" t="inlineStr">
        <is>
          <t>11.  Pozostało paliwa na  m-c następny</t>
        </is>
      </c>
      <c r="E36" s="5">
        <f>E31-E32</f>
        <v/>
      </c>
    </row>
    <row r="39" ht="1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pazdziernik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wrzesien!E8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wrzesien!E36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listopad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pazdziernik!E8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pazdziernik!E36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25"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grudzien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listopad!E8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listopad!E36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zoomScale="165" workbookViewId="0">
      <selection activeCell="A1" sqref="A1:A13"/>
    </sheetView>
  </sheetViews>
  <sheetFormatPr baseColWidth="10" defaultRowHeight="15"/>
  <sheetData>
    <row r="1">
      <c r="A1" t="inlineStr">
        <is>
          <t>styczeń</t>
        </is>
      </c>
      <c r="B1">
        <f>styczen!E32</f>
        <v/>
      </c>
    </row>
    <row r="2">
      <c r="A2" t="inlineStr">
        <is>
          <t>luty</t>
        </is>
      </c>
      <c r="B2">
        <f>luty!E33</f>
        <v/>
      </c>
    </row>
    <row r="3">
      <c r="A3" t="inlineStr">
        <is>
          <t>marzec</t>
        </is>
      </c>
      <c r="B3">
        <f>marzec!E32</f>
        <v/>
      </c>
    </row>
    <row r="4">
      <c r="A4" t="inlineStr">
        <is>
          <t>kwiecień</t>
        </is>
      </c>
      <c r="B4">
        <f>kwiecien!E32</f>
        <v/>
      </c>
    </row>
    <row r="5">
      <c r="A5" t="inlineStr">
        <is>
          <t>maj</t>
        </is>
      </c>
      <c r="B5">
        <f>maj!E32</f>
        <v/>
      </c>
    </row>
    <row r="6">
      <c r="A6" t="inlineStr">
        <is>
          <t>czerwiec</t>
        </is>
      </c>
      <c r="B6">
        <f>czerwiec!E32</f>
        <v/>
      </c>
    </row>
    <row r="7">
      <c r="A7" t="inlineStr">
        <is>
          <t>lipiec</t>
        </is>
      </c>
      <c r="B7">
        <f>lipiec!E32</f>
        <v/>
      </c>
    </row>
    <row r="8">
      <c r="A8" t="inlineStr">
        <is>
          <t>sierpień</t>
        </is>
      </c>
      <c r="B8">
        <f>sierpien!E32</f>
        <v/>
      </c>
    </row>
    <row r="9">
      <c r="A9" t="inlineStr">
        <is>
          <t>wrzesien</t>
        </is>
      </c>
      <c r="B9">
        <f>wrzesien!E32</f>
        <v/>
      </c>
    </row>
    <row r="10">
      <c r="A10" t="inlineStr">
        <is>
          <t>pazdziernik</t>
        </is>
      </c>
      <c r="B10">
        <f>pazdziernik!E32</f>
        <v/>
      </c>
    </row>
    <row r="11">
      <c r="A11" t="inlineStr">
        <is>
          <t>listopad</t>
        </is>
      </c>
      <c r="B11">
        <f>listopad!E32</f>
        <v/>
      </c>
    </row>
    <row r="12">
      <c r="A12" t="inlineStr">
        <is>
          <t>grudzień</t>
        </is>
      </c>
      <c r="B12">
        <f>grudzien!E32</f>
        <v/>
      </c>
    </row>
    <row r="13">
      <c r="A13" t="inlineStr">
        <is>
          <t>SUMA</t>
        </is>
      </c>
      <c r="B13">
        <f>SUM(B1:B12)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luty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styczen!E8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styczen!E36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marzec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luty!E8</f>
        <v/>
      </c>
    </row>
    <row r="8" ht="15" customHeight="1" s="21">
      <c r="A8" s="19" t="inlineStr">
        <is>
          <t>2.   Stan licznika na końcu miesiąca</t>
        </is>
      </c>
      <c r="E8" s="5" t="n">
        <v>219178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luty!E36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17.03</t>
        </is>
      </c>
      <c r="C14" s="10" t="n">
        <v>49.26</v>
      </c>
      <c r="D14" s="10" t="inlineStr">
        <is>
          <t>----------</t>
        </is>
      </c>
      <c r="E14" s="10" t="n">
        <v>327.09</v>
      </c>
    </row>
    <row r="15" ht="13.75" customHeight="1" s="21">
      <c r="A15" s="9" t="inlineStr">
        <is>
          <t>2.</t>
        </is>
      </c>
      <c r="B15" s="10" t="inlineStr">
        <is>
          <t>30.03</t>
        </is>
      </c>
      <c r="C15" s="10" t="n">
        <v>39.01</v>
      </c>
      <c r="D15" s="10" t="inlineStr">
        <is>
          <t>----------</t>
        </is>
      </c>
      <c r="E15" s="10" t="n">
        <v>260.98</v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kwiecien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marzec!E8</f>
        <v/>
      </c>
    </row>
    <row r="8" ht="15" customHeight="1" s="21">
      <c r="A8" s="19" t="inlineStr">
        <is>
          <t>2.   Stan licznika na końcu miesiąca</t>
        </is>
      </c>
      <c r="E8" s="5" t="n">
        <v>220565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marzec!E36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13.04</t>
        </is>
      </c>
      <c r="C14" s="10" t="n">
        <v>41</v>
      </c>
      <c r="D14" s="10" t="inlineStr">
        <is>
          <t>----------</t>
        </is>
      </c>
      <c r="E14" s="10" t="n">
        <v>264.45</v>
      </c>
    </row>
    <row r="15" ht="13.75" customHeight="1" s="21">
      <c r="A15" s="9" t="inlineStr">
        <is>
          <t>2.</t>
        </is>
      </c>
      <c r="B15" s="10" t="inlineStr">
        <is>
          <t>27.04</t>
        </is>
      </c>
      <c r="C15" s="10" t="n">
        <v>35</v>
      </c>
      <c r="D15" s="10" t="inlineStr">
        <is>
          <t>----------</t>
        </is>
      </c>
      <c r="E15" s="10" t="n">
        <v>229.25</v>
      </c>
    </row>
    <row r="16" ht="13.75" customHeight="1" s="21">
      <c r="A16" s="9" t="inlineStr">
        <is>
          <t>3.</t>
        </is>
      </c>
      <c r="B16" s="10" t="inlineStr">
        <is>
          <t>29.04</t>
        </is>
      </c>
      <c r="C16" s="10" t="n">
        <v>14</v>
      </c>
      <c r="D16" s="10" t="inlineStr">
        <is>
          <t>----------</t>
        </is>
      </c>
      <c r="E16" s="10" t="n">
        <v>91.98</v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maj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kwiecien!E8</f>
        <v/>
      </c>
    </row>
    <row r="8" ht="15" customHeight="1" s="21">
      <c r="A8" s="19" t="inlineStr">
        <is>
          <t>2.   Stan licznika na końcu miesiąca</t>
        </is>
      </c>
      <c r="E8" s="5" t="n">
        <v>222583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kwiecien!E36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11.05</t>
        </is>
      </c>
      <c r="C14" s="10" t="n">
        <v>36.02</v>
      </c>
      <c r="D14" s="10" t="inlineStr">
        <is>
          <t>----------</t>
        </is>
      </c>
      <c r="E14" s="10" t="n">
        <v>249.62</v>
      </c>
    </row>
    <row r="15" ht="13.75" customHeight="1" s="21">
      <c r="A15" s="9" t="inlineStr">
        <is>
          <t>2.</t>
        </is>
      </c>
      <c r="B15" s="10" t="inlineStr">
        <is>
          <t>18.05</t>
        </is>
      </c>
      <c r="C15" s="10" t="n">
        <v>39</v>
      </c>
      <c r="D15" s="10" t="inlineStr">
        <is>
          <t>----------</t>
        </is>
      </c>
      <c r="E15" s="10" t="n">
        <v>288.21</v>
      </c>
    </row>
    <row r="16" ht="13.75" customHeight="1" s="21">
      <c r="A16" s="9" t="inlineStr">
        <is>
          <t>3.</t>
        </is>
      </c>
      <c r="B16" s="10" t="inlineStr">
        <is>
          <t>24.05</t>
        </is>
      </c>
      <c r="C16" s="10" t="n">
        <v>41.16</v>
      </c>
      <c r="D16" s="10" t="inlineStr">
        <is>
          <t>----------</t>
        </is>
      </c>
      <c r="E16" s="10" t="n">
        <v>305.41</v>
      </c>
    </row>
    <row r="17" ht="13.75" customHeight="1" s="21">
      <c r="A17" s="9" t="inlineStr">
        <is>
          <t>4.</t>
        </is>
      </c>
      <c r="B17" s="10" t="inlineStr">
        <is>
          <t>31.05</t>
        </is>
      </c>
      <c r="C17" s="10" t="n">
        <v>15</v>
      </c>
      <c r="D17" s="10" t="inlineStr">
        <is>
          <t>----------</t>
        </is>
      </c>
      <c r="E17" s="10" t="n">
        <v>115.35</v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czerwiec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maj!E8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maj!E36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lipiec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czerwiec!E8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czerwiec!E36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sierpien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lipiec!E8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lipiec!E36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style="21" min="1015" max="1024"/>
  </cols>
  <sheetData>
    <row r="1" ht="17.25" customHeight="1" s="21">
      <c r="A1" s="20" t="inlineStr">
        <is>
          <t>ROZLICZENIE MIESIĘCZNE ZUŻYCIA PALIWA</t>
        </is>
      </c>
    </row>
    <row r="3" ht="13.75" customHeight="1" s="21">
      <c r="A3" s="16" t="inlineStr">
        <is>
          <t xml:space="preserve">Pojazd służbowy, marka  </t>
        </is>
      </c>
      <c r="D3" s="3" t="inlineStr">
        <is>
          <t>SKODA FABIA</t>
        </is>
      </c>
    </row>
    <row r="4" ht="13.75" customHeight="1" s="21">
      <c r="A4" s="16" t="inlineStr">
        <is>
          <t>Nr  rejestracyjny</t>
        </is>
      </c>
      <c r="D4" s="3" t="inlineStr">
        <is>
          <t>CBY JK88</t>
        </is>
      </c>
    </row>
    <row r="5" ht="13.75" customHeight="1" s="21">
      <c r="A5" s="16" t="inlineStr">
        <is>
          <t>Miesiąc</t>
        </is>
      </c>
      <c r="C5" s="3" t="inlineStr">
        <is>
          <t>wrzesien</t>
        </is>
      </c>
      <c r="D5" s="17" t="inlineStr">
        <is>
          <t xml:space="preserve">rok </t>
        </is>
      </c>
      <c r="E5" s="4" t="n">
        <v>2022</v>
      </c>
    </row>
    <row r="7" ht="15" customHeight="1" s="21">
      <c r="A7" s="19" t="inlineStr">
        <is>
          <t xml:space="preserve">1.   Stan licznika na początku miesiąca     </t>
        </is>
      </c>
      <c r="E7" s="5">
        <f>sierpien!E8</f>
        <v/>
      </c>
    </row>
    <row r="8" ht="15" customHeight="1" s="21">
      <c r="A8" s="19" t="inlineStr">
        <is>
          <t>2.   Stan licznika na końcu miesiąca</t>
        </is>
      </c>
      <c r="E8" s="5" t="n">
        <v>0</v>
      </c>
    </row>
    <row r="9" ht="15" customHeight="1" s="21">
      <c r="A9" s="19" t="inlineStr">
        <is>
          <t xml:space="preserve">3.   Przejechano kilometrów  w miesiącu </t>
        </is>
      </c>
      <c r="E9" s="5">
        <f>E8-E7</f>
        <v/>
      </c>
    </row>
    <row r="10" ht="15" customHeight="1" s="21">
      <c r="A10" s="19" t="inlineStr">
        <is>
          <t xml:space="preserve">4.   Stan paliwa pozostałego z ubiegłego m – a  </t>
        </is>
      </c>
      <c r="E10" s="5">
        <f>sierpien!E36</f>
        <v/>
      </c>
    </row>
    <row r="11" ht="15" customHeight="1" s="21">
      <c r="A11" s="19" t="inlineStr">
        <is>
          <t>5.   Ilość paliwa zakupionego w miesiącu</t>
        </is>
      </c>
      <c r="E11" s="5">
        <f>C29</f>
        <v/>
      </c>
    </row>
    <row r="13" ht="13.75" customHeight="1" s="21">
      <c r="A13" s="6" t="inlineStr">
        <is>
          <t>LP</t>
        </is>
      </c>
      <c r="B13" s="7" t="inlineStr">
        <is>
          <t>Data zakupu</t>
        </is>
      </c>
      <c r="C13" s="7" t="inlineStr">
        <is>
          <t>Benzyna-ilość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1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1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1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1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1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1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1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1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1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1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1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1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1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1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1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1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1">
      <c r="A31" s="19" t="inlineStr">
        <is>
          <t>6.   Razem paliwa</t>
        </is>
      </c>
      <c r="E31" s="5">
        <f>E11+E10</f>
        <v/>
      </c>
    </row>
    <row r="32" ht="15" customHeight="1" s="21">
      <c r="A32" s="19" t="inlineStr">
        <is>
          <t>7.   Faktyczne zużycie paliwa</t>
        </is>
      </c>
      <c r="E32" s="5">
        <f>C29</f>
        <v/>
      </c>
    </row>
    <row r="33" ht="15" customHeight="1" s="21">
      <c r="A33" s="19" t="inlineStr">
        <is>
          <t>8.   Zużycie paliwa wg normy</t>
        </is>
      </c>
      <c r="E33" s="14">
        <f>E9*0.065</f>
        <v/>
      </c>
      <c r="G33" s="17">
        <f>E33-E32</f>
        <v/>
      </c>
      <c r="H33" s="17" t="n">
        <v>0</v>
      </c>
    </row>
    <row r="34" ht="15" customHeight="1" s="21">
      <c r="A34" s="19" t="inlineStr">
        <is>
          <t>9.   Zużycie ponadnormatywne</t>
        </is>
      </c>
      <c r="E34" s="5">
        <f>IF(G33&lt;H33,G33*-1,G34)</f>
        <v/>
      </c>
      <c r="G34" s="18" t="inlineStr">
        <is>
          <t>-----------</t>
        </is>
      </c>
    </row>
    <row r="35" ht="15" customHeight="1" s="21">
      <c r="A35" s="19" t="inlineStr">
        <is>
          <t>10.  Oszczędności</t>
        </is>
      </c>
      <c r="E35" s="5">
        <f>IF(G33&gt;H33,G33,G34)</f>
        <v/>
      </c>
    </row>
    <row r="36" ht="15" customHeight="1" s="21">
      <c r="A36" s="19" t="inlineStr">
        <is>
          <t>11.  Pozostało paliwa na  m-c następny</t>
        </is>
      </c>
      <c r="E36" s="5">
        <f>E31-E32</f>
        <v/>
      </c>
    </row>
    <row r="39" ht="13.75" customHeight="1" s="21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 ht="13.75" customHeight="1" s="21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2022-04-14T08:36:37Z</dcterms:modified>
  <cp:lastModifiedBy>Microsoft Office User</cp:lastModifiedBy>
  <cp:revision>10</cp:revision>
  <cp:lastPrinted>2022-02-21T07:01:08Z</cp:lastPrinted>
</cp:coreProperties>
</file>