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217ED591-52E6-284F-A2C9-4D6A768A83AF}" xr6:coauthVersionLast="47" xr6:coauthVersionMax="47" xr10:uidLastSave="{00000000-0000-0000-0000-000000000000}"/>
  <bookViews>
    <workbookView xWindow="0" yWindow="500" windowWidth="25600" windowHeight="1404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32" i="11"/>
  <c r="E29" i="11"/>
  <c r="D29" i="11"/>
  <c r="C29" i="11"/>
  <c r="E11" i="11" s="1"/>
  <c r="E7" i="11"/>
  <c r="E9" i="11" s="1"/>
  <c r="E33" i="11" s="1"/>
  <c r="G33" i="11" s="1"/>
  <c r="E29" i="10"/>
  <c r="D29" i="10"/>
  <c r="C29" i="10"/>
  <c r="E32" i="10" s="1"/>
  <c r="E11" i="10"/>
  <c r="E7" i="10"/>
  <c r="E9" i="10" s="1"/>
  <c r="E33" i="10" s="1"/>
  <c r="E29" i="9"/>
  <c r="D29" i="9"/>
  <c r="C29" i="9"/>
  <c r="E32" i="9" s="1"/>
  <c r="E11" i="9"/>
  <c r="E9" i="9"/>
  <c r="E33" i="9" s="1"/>
  <c r="G33" i="9" s="1"/>
  <c r="E7" i="9"/>
  <c r="E32" i="8"/>
  <c r="E29" i="8"/>
  <c r="D29" i="8"/>
  <c r="C29" i="8"/>
  <c r="E11" i="8" s="1"/>
  <c r="E7" i="8"/>
  <c r="E9" i="8" s="1"/>
  <c r="E33" i="8" s="1"/>
  <c r="G33" i="8" s="1"/>
  <c r="E32" i="7"/>
  <c r="E29" i="7"/>
  <c r="D29" i="7"/>
  <c r="C29" i="7"/>
  <c r="E11" i="7" s="1"/>
  <c r="E7" i="7"/>
  <c r="E9" i="7" s="1"/>
  <c r="E33" i="7" s="1"/>
  <c r="G33" i="7" s="1"/>
  <c r="E29" i="6"/>
  <c r="D29" i="6"/>
  <c r="C29" i="6"/>
  <c r="E32" i="6" s="1"/>
  <c r="E11" i="6"/>
  <c r="E7" i="6"/>
  <c r="E9" i="6" s="1"/>
  <c r="E33" i="6" s="1"/>
  <c r="G33" i="6" s="1"/>
  <c r="E29" i="5"/>
  <c r="D29" i="5"/>
  <c r="C29" i="5"/>
  <c r="E32" i="5" s="1"/>
  <c r="E11" i="5"/>
  <c r="E9" i="5"/>
  <c r="E33" i="5" s="1"/>
  <c r="E7" i="5"/>
  <c r="E32" i="4"/>
  <c r="E29" i="4"/>
  <c r="D29" i="4"/>
  <c r="C29" i="4"/>
  <c r="E11" i="4" s="1"/>
  <c r="E7" i="4"/>
  <c r="E9" i="4" s="1"/>
  <c r="E33" i="4" s="1"/>
  <c r="G33" i="4" s="1"/>
  <c r="E32" i="3"/>
  <c r="E29" i="3"/>
  <c r="D29" i="3"/>
  <c r="C29" i="3"/>
  <c r="E11" i="3" s="1"/>
  <c r="E7" i="3"/>
  <c r="E9" i="3" s="1"/>
  <c r="E33" i="3" s="1"/>
  <c r="G33" i="3" s="1"/>
  <c r="E29" i="2"/>
  <c r="D29" i="2"/>
  <c r="C29" i="2"/>
  <c r="E32" i="2" s="1"/>
  <c r="E11" i="2"/>
  <c r="E7" i="2"/>
  <c r="E9" i="2" s="1"/>
  <c r="E33" i="2" s="1"/>
  <c r="E33" i="1"/>
  <c r="E29" i="1"/>
  <c r="D29" i="1"/>
  <c r="C29" i="1"/>
  <c r="E32" i="1" s="1"/>
  <c r="E11" i="1"/>
  <c r="E31" i="1" s="1"/>
  <c r="E36" i="1" s="1"/>
  <c r="E10" i="2" s="1"/>
  <c r="E9" i="1"/>
  <c r="E35" i="4" l="1"/>
  <c r="E34" i="4"/>
  <c r="E34" i="7"/>
  <c r="E35" i="7"/>
  <c r="G33" i="10"/>
  <c r="E31" i="2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9"/>
  <c r="E34" i="9"/>
  <c r="E34" i="3"/>
  <c r="E35" i="3"/>
  <c r="E34" i="6"/>
  <c r="E35" i="6"/>
  <c r="G33" i="1"/>
  <c r="E35" i="8"/>
  <c r="E34" i="8"/>
  <c r="E34" i="11"/>
  <c r="E35" i="11"/>
  <c r="E35" i="12"/>
  <c r="E34" i="12"/>
  <c r="G33" i="2"/>
  <c r="G33" i="5"/>
  <c r="E34" i="5" l="1"/>
  <c r="E35" i="5"/>
  <c r="E34" i="1"/>
  <c r="E35" i="1"/>
  <c r="E35" i="10"/>
  <c r="E34" i="10"/>
  <c r="E35" i="2"/>
  <c r="E34" i="2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<sst xmlns="http://schemas.openxmlformats.org/spreadsheetml/2006/main" count="1261" uniqueCount="61">
  <si>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</si>
  <si>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</si>
  <si>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Daewoo Lublin</t>
  </si>
  <si>
    <t>Nr  rejestracyjny</t>
  </si>
  <si>
    <t>CBY 39SH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</si>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</sst>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Alignment="1"/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9" ht="18" customHeight="1" x14ac:dyDescent="0.2">
      <c r="A1" s="17" t="s">
        <v>0</v>
      </c>
      <c r="B1" s="18"/>
      <c r="C1" s="18"/>
      <c r="D1" s="18"/>
      <c r="E1" s="18"/>
    </row>
    <row r="3" spans="1:9" ht="13.75" customHeight="1" x14ac:dyDescent="0.2">
      <c r="A3" s="19" t="s">
        <v>1</v>
      </c>
      <c r="B3" s="18"/>
      <c r="C3" s="18"/>
      <c r="D3" s="3" t="s">
        <v>2</v>
      </c>
    </row>
    <row r="4" spans="1:9" ht="13.75" customHeight="1" x14ac:dyDescent="0.2">
      <c r="A4" s="19" t="s">
        <v>3</v>
      </c>
      <c r="B4" s="18"/>
      <c r="D4" s="3" t="s">
        <v>4</v>
      </c>
    </row>
    <row r="5" spans="1:9" ht="15" customHeight="1" x14ac:dyDescent="0.2">
      <c r="A5" s="19" t="s">
        <v>5</v>
      </c>
      <c r="B5" s="18"/>
      <c r="C5" s="3" t="s">
        <v>6</v>
      </c>
      <c r="D5" s="1" t="s">
        <v>7</v>
      </c>
      <c r="E5" s="4">
        <v>2022</v>
      </c>
    </row>
    <row r="7" spans="1:9" ht="15.75" customHeight="1" x14ac:dyDescent="0.2">
      <c r="A7" s="20" t="s">
        <v>8</v>
      </c>
      <c r="B7" s="18"/>
      <c r="C7" s="18"/>
      <c r="D7" s="18"/>
      <c r="E7" s="5">
        <v>0</v>
      </c>
    </row>
    <row r="8" spans="1:9" ht="15.75" customHeight="1" x14ac:dyDescent="0.2">
      <c r="A8" s="20" t="s">
        <v>9</v>
      </c>
      <c r="B8" s="18"/>
      <c r="C8" s="18"/>
      <c r="D8" s="18"/>
      <c r="E8" s="5">
        <v>0</v>
      </c>
    </row>
    <row r="9" spans="1:9" ht="15.7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9" ht="15" customHeight="1" x14ac:dyDescent="0.2">
      <c r="A10" s="20" t="s">
        <v>11</v>
      </c>
      <c r="B10" s="18"/>
      <c r="C10" s="18"/>
      <c r="D10" s="18"/>
      <c r="E10" s="5">
        <v>0</v>
      </c>
    </row>
    <row r="11" spans="1:9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2" spans="1:9" ht="13.75" customHeight="1" x14ac:dyDescent="0.2"/>
    <row r="13" spans="1:9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  <c r="I13" s="5"/>
    </row>
    <row r="14" spans="1:9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  <c r="I14" s="5"/>
    </row>
    <row r="15" spans="1:9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9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5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.7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.7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.7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53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wrzesien!E8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wrzesien!E36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54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pazdziernik!E8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pazdziernik!E36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55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listopad!E8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listopad!E36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66EA-2525-974C-BD09-9E22DE456869}">
  <dimension ref="A1:B13"/>
  <sheetViews>
    <sheetView tabSelected="1" zoomScale="172" workbookViewId="0">
      <selection activeCell="D10" sqref="D10:D11"/>
    </sheetView>
  </sheetViews>
  <sheetFormatPr baseColWidth="10" defaultRowHeight="15" x14ac:dyDescent="0.2"/>
  <sheetData>
    <row r="1" spans="1:2" x14ac:dyDescent="0.2">
      <c r="A1" s="16" t="s">
        <v>56</v>
      </c>
      <c r="B1">
        <f>styczen!E32</f>
        <v>0</v>
      </c>
    </row>
    <row r="2" spans="1:2" x14ac:dyDescent="0.2">
      <c r="A2" s="16" t="s">
        <v>45</v>
      </c>
      <c r="B2">
        <f>luty!E32</f>
        <v>0</v>
      </c>
    </row>
    <row r="3" spans="1:2" x14ac:dyDescent="0.2">
      <c r="A3" s="16" t="s">
        <v>46</v>
      </c>
      <c r="B3">
        <f>marzec!E32</f>
        <v>0</v>
      </c>
    </row>
    <row r="4" spans="1:2" x14ac:dyDescent="0.2">
      <c r="A4" s="16" t="s">
        <v>57</v>
      </c>
      <c r="B4">
        <f>kwiecien!E32</f>
        <v>0</v>
      </c>
    </row>
    <row r="5" spans="1:2" x14ac:dyDescent="0.2">
      <c r="A5" s="16" t="s">
        <v>48</v>
      </c>
      <c r="B5">
        <f>maj!E32</f>
        <v>0</v>
      </c>
    </row>
    <row r="6" spans="1:2" x14ac:dyDescent="0.2">
      <c r="A6" s="16" t="s">
        <v>49</v>
      </c>
      <c r="B6">
        <f>czerwiec!E32</f>
        <v>0</v>
      </c>
    </row>
    <row r="7" spans="1:2" x14ac:dyDescent="0.2">
      <c r="A7" s="16" t="s">
        <v>50</v>
      </c>
      <c r="B7">
        <f>lipiec!E32</f>
        <v>0</v>
      </c>
    </row>
    <row r="8" spans="1:2" x14ac:dyDescent="0.2">
      <c r="A8" s="16" t="s">
        <v>58</v>
      </c>
      <c r="B8">
        <f>sierpien!E32</f>
        <v>0</v>
      </c>
    </row>
    <row r="9" spans="1:2" x14ac:dyDescent="0.2">
      <c r="A9" s="16" t="s">
        <v>52</v>
      </c>
      <c r="B9">
        <f>wrzesien!E32</f>
        <v>0</v>
      </c>
    </row>
    <row r="10" spans="1:2" x14ac:dyDescent="0.2">
      <c r="A10" s="16" t="s">
        <v>53</v>
      </c>
      <c r="B10">
        <f>pazdziernik!E32</f>
        <v>0</v>
      </c>
    </row>
    <row r="11" spans="1:2" x14ac:dyDescent="0.2">
      <c r="A11" s="16" t="s">
        <v>54</v>
      </c>
      <c r="B11">
        <f>listopad!E32</f>
        <v>0</v>
      </c>
    </row>
    <row r="12" spans="1:2" x14ac:dyDescent="0.2">
      <c r="A12" s="16" t="s">
        <v>59</v>
      </c>
      <c r="B12">
        <f>grudzien!E32</f>
        <v>0</v>
      </c>
    </row>
    <row r="13" spans="1:2" x14ac:dyDescent="0.2">
      <c r="A13" s="16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45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styczen!E8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styczen!E36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46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luty!E8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300000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300000</v>
      </c>
    </row>
    <row r="10" spans="1:5" ht="15" customHeight="1" x14ac:dyDescent="0.2">
      <c r="A10" s="20" t="s">
        <v>11</v>
      </c>
      <c r="B10" s="18"/>
      <c r="C10" s="18"/>
      <c r="D10" s="18"/>
      <c r="E10" s="5">
        <f>luty!E36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40500</v>
      </c>
      <c r="G33" s="1">
        <f>E33-E32</f>
        <v>40500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>
        <f>IF(G33&gt;H33,G33,G34)</f>
        <v>40500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47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marzec!E8</f>
        <v>300000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-300000</v>
      </c>
    </row>
    <row r="10" spans="1:5" ht="15" customHeight="1" x14ac:dyDescent="0.2">
      <c r="A10" s="20" t="s">
        <v>11</v>
      </c>
      <c r="B10" s="18"/>
      <c r="C10" s="18"/>
      <c r="D10" s="18"/>
      <c r="E10" s="5">
        <f>marzec!E36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-40500</v>
      </c>
      <c r="G33" s="1">
        <f>E33-E32</f>
        <v>-40500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>
        <f>IF(G33&lt;H33,G33*-1,G34)</f>
        <v>40500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48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kwiecien!E8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kwiecien!E36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49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maj!E8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maj!E36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50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czerwiec!E8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czerwiec!E36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51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lipiec!E8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lipiec!E36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7" t="s">
        <v>0</v>
      </c>
      <c r="B1" s="18"/>
      <c r="C1" s="18"/>
      <c r="D1" s="18"/>
      <c r="E1" s="18"/>
    </row>
    <row r="3" spans="1:5" ht="13.75" customHeight="1" x14ac:dyDescent="0.2">
      <c r="A3" s="19" t="s">
        <v>1</v>
      </c>
      <c r="B3" s="18"/>
      <c r="C3" s="18"/>
      <c r="D3" s="3" t="s">
        <v>2</v>
      </c>
    </row>
    <row r="4" spans="1:5" ht="13.75" customHeight="1" x14ac:dyDescent="0.2">
      <c r="A4" s="19" t="s">
        <v>3</v>
      </c>
      <c r="B4" s="18"/>
      <c r="D4" s="3" t="s">
        <v>4</v>
      </c>
    </row>
    <row r="5" spans="1:5" ht="13.75" customHeight="1" x14ac:dyDescent="0.2">
      <c r="A5" s="19" t="s">
        <v>5</v>
      </c>
      <c r="B5" s="18"/>
      <c r="C5" s="3" t="s">
        <v>52</v>
      </c>
      <c r="D5" s="1" t="s">
        <v>7</v>
      </c>
      <c r="E5" s="4">
        <v>2022</v>
      </c>
    </row>
    <row r="7" spans="1:5" ht="15" customHeight="1" x14ac:dyDescent="0.2">
      <c r="A7" s="20" t="s">
        <v>8</v>
      </c>
      <c r="B7" s="18"/>
      <c r="C7" s="18"/>
      <c r="D7" s="18"/>
      <c r="E7" s="5">
        <f>sierpien!E8</f>
        <v>0</v>
      </c>
    </row>
    <row r="8" spans="1:5" ht="15" customHeight="1" x14ac:dyDescent="0.2">
      <c r="A8" s="20" t="s">
        <v>9</v>
      </c>
      <c r="B8" s="18"/>
      <c r="C8" s="18"/>
      <c r="D8" s="18"/>
      <c r="E8" s="5">
        <v>0</v>
      </c>
    </row>
    <row r="9" spans="1:5" ht="15" customHeight="1" x14ac:dyDescent="0.2">
      <c r="A9" s="20" t="s">
        <v>10</v>
      </c>
      <c r="B9" s="18"/>
      <c r="C9" s="18"/>
      <c r="D9" s="18"/>
      <c r="E9" s="5">
        <f>E8-E7</f>
        <v>0</v>
      </c>
    </row>
    <row r="10" spans="1:5" ht="15" customHeight="1" x14ac:dyDescent="0.2">
      <c r="A10" s="20" t="s">
        <v>11</v>
      </c>
      <c r="B10" s="18"/>
      <c r="C10" s="18"/>
      <c r="D10" s="18"/>
      <c r="E10" s="5">
        <f>sierpien!E36</f>
        <v>0</v>
      </c>
    </row>
    <row r="11" spans="1:5" ht="15" customHeight="1" x14ac:dyDescent="0.2">
      <c r="A11" s="20" t="s">
        <v>12</v>
      </c>
      <c r="B11" s="18"/>
      <c r="C11" s="18"/>
      <c r="D11" s="18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20" t="s">
        <v>35</v>
      </c>
      <c r="B31" s="18"/>
      <c r="C31" s="18"/>
      <c r="D31" s="18"/>
      <c r="E31" s="5">
        <f>E11+E10</f>
        <v>0</v>
      </c>
    </row>
    <row r="32" spans="1:5" ht="15" customHeight="1" x14ac:dyDescent="0.2">
      <c r="A32" s="20" t="s">
        <v>36</v>
      </c>
      <c r="B32" s="18"/>
      <c r="C32" s="18"/>
      <c r="D32" s="18"/>
      <c r="E32" s="5">
        <f>C29</f>
        <v>0</v>
      </c>
    </row>
    <row r="33" spans="1:8" ht="15" customHeight="1" x14ac:dyDescent="0.2">
      <c r="A33" s="20" t="s">
        <v>37</v>
      </c>
      <c r="B33" s="18"/>
      <c r="C33" s="18"/>
      <c r="D33" s="18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20" t="s">
        <v>38</v>
      </c>
      <c r="B34" s="18"/>
      <c r="C34" s="18"/>
      <c r="D34" s="18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20" t="s">
        <v>40</v>
      </c>
      <c r="B35" s="18"/>
      <c r="C35" s="18"/>
      <c r="D35" s="18"/>
      <c r="E35" s="5" t="str">
        <f>IF(G33&gt;H33,G33,G34)</f>
        <v>-----------</v>
      </c>
    </row>
    <row r="36" spans="1:8" ht="15" customHeight="1" x14ac:dyDescent="0.2">
      <c r="A36" s="20" t="s">
        <v>41</v>
      </c>
      <c r="B36" s="18"/>
      <c r="C36" s="18"/>
      <c r="D36" s="18"/>
      <c r="E36" s="5">
        <f>E31-E32</f>
        <v>0</v>
      </c>
    </row>
    <row r="39" spans="1:8" ht="13.75" customHeight="1" x14ac:dyDescent="0.2">
      <c r="A39" s="19" t="s">
        <v>42</v>
      </c>
      <c r="B39" s="18"/>
      <c r="C39" s="18"/>
      <c r="D39" s="21" t="s">
        <v>43</v>
      </c>
      <c r="E39" s="18"/>
    </row>
    <row r="42" spans="1:8" ht="13.75" customHeight="1" x14ac:dyDescent="0.2">
      <c r="C42" s="19" t="s">
        <v>44</v>
      </c>
      <c r="D42" s="18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Batorski</dc:creator>
  <cp:lastModifiedBy>Michał  Batorski</cp:lastModifiedBy>
  <cp:revision>6</cp:revision>
  <cp:lastPrinted>2022-02-21T07:01:08Z</cp:lastPrinted>
  <dcterms:created xsi:type="dcterms:W3CDTF">2015-06-05T18:19:34Z</dcterms:created>
  <dcterms:modified xsi:type="dcterms:W3CDTF">2022-05-03T11:31:54Z</dcterms:modified>
  <dc:language>en-US</dc:language>
</cp:coreProperties>
</file>