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紫瓊齋\CMU M55\2016掌櫃特訓班\教案道具\"/>
    </mc:Choice>
  </mc:AlternateContent>
  <bookViews>
    <workbookView xWindow="0" yWindow="0" windowWidth="13620" windowHeight="6690" activeTab="4"/>
  </bookViews>
  <sheets>
    <sheet name="偽。真預算" sheetId="8" r:id="rId1"/>
    <sheet name="計算機的對決I'll be back" sheetId="5" r:id="rId2"/>
    <sheet name="回饋問卷" sheetId="3" r:id="rId3"/>
    <sheet name="報名資料" sheetId="1" r:id="rId4"/>
    <sheet name="分組名單" sheetId="4" r:id="rId5"/>
    <sheet name="煩死人帳表" sheetId="7" r:id="rId6"/>
  </sheets>
  <calcPr calcId="152511"/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" i="8"/>
  <c r="I2" i="8" l="1"/>
  <c r="H3" i="7" l="1"/>
  <c r="H4" i="7"/>
  <c r="H5" i="7"/>
  <c r="H6" i="7"/>
  <c r="H7" i="7"/>
  <c r="H8" i="7"/>
  <c r="H9" i="7"/>
  <c r="H10" i="7"/>
  <c r="H11" i="7"/>
  <c r="H2" i="7"/>
  <c r="F3" i="7"/>
  <c r="F4" i="7"/>
  <c r="F5" i="7"/>
  <c r="F6" i="7"/>
  <c r="I6" i="7" s="1"/>
  <c r="F7" i="7"/>
  <c r="F8" i="7"/>
  <c r="F9" i="7"/>
  <c r="F10" i="7"/>
  <c r="I10" i="7" s="1"/>
  <c r="F11" i="7"/>
  <c r="F2" i="7"/>
  <c r="D3" i="7"/>
  <c r="I3" i="7" s="1"/>
  <c r="D4" i="7"/>
  <c r="I4" i="7" s="1"/>
  <c r="D5" i="7"/>
  <c r="I5" i="7" s="1"/>
  <c r="D6" i="7"/>
  <c r="D7" i="7"/>
  <c r="I7" i="7" s="1"/>
  <c r="D8" i="7"/>
  <c r="I8" i="7" s="1"/>
  <c r="D9" i="7"/>
  <c r="I9" i="7" s="1"/>
  <c r="D10" i="7"/>
  <c r="D11" i="7"/>
  <c r="I11" i="7" s="1"/>
  <c r="D2" i="7"/>
  <c r="I2" i="7" s="1"/>
</calcChain>
</file>

<file path=xl/sharedStrings.xml><?xml version="1.0" encoding="utf-8"?>
<sst xmlns="http://schemas.openxmlformats.org/spreadsheetml/2006/main" count="609" uniqueCount="324">
  <si>
    <t>學校</t>
  </si>
  <si>
    <t>姓名</t>
  </si>
  <si>
    <t>身分證字號(英文請大寫)</t>
  </si>
  <si>
    <t>手機號碼</t>
  </si>
  <si>
    <t>餐食</t>
  </si>
  <si>
    <t>中國醫藥大學</t>
  </si>
  <si>
    <t>葷</t>
  </si>
  <si>
    <t>中山醫學大學</t>
  </si>
  <si>
    <t>中國醫</t>
  </si>
  <si>
    <t>素</t>
  </si>
  <si>
    <t>題號</t>
  </si>
  <si>
    <t>何處得知</t>
  </si>
  <si>
    <t>為何參加</t>
  </si>
  <si>
    <t>最喜歡課程</t>
  </si>
  <si>
    <t>問卷1</t>
  </si>
  <si>
    <t>1, 2, 3</t>
  </si>
  <si>
    <t>1, 6</t>
  </si>
  <si>
    <t>問卷2</t>
  </si>
  <si>
    <t>1, 3</t>
  </si>
  <si>
    <t>1, 2, 3, 4, 5, 6</t>
  </si>
  <si>
    <t>問卷3</t>
  </si>
  <si>
    <t>1, 2, 5, 6</t>
  </si>
  <si>
    <t>3, 4</t>
  </si>
  <si>
    <t>問卷4</t>
  </si>
  <si>
    <t xml:space="preserve">3, 4, 5, </t>
  </si>
  <si>
    <t>1, 4</t>
  </si>
  <si>
    <t>問卷5</t>
  </si>
  <si>
    <t>1, 2, 4</t>
  </si>
  <si>
    <t>問卷6</t>
  </si>
  <si>
    <t>1, 4, 5, 6</t>
  </si>
  <si>
    <t>1, 2, 3, 4</t>
  </si>
  <si>
    <t>問卷7</t>
  </si>
  <si>
    <t>問卷8</t>
  </si>
  <si>
    <t>4, 5</t>
  </si>
  <si>
    <t>問卷9</t>
  </si>
  <si>
    <t>問卷10</t>
  </si>
  <si>
    <t>1, 2</t>
  </si>
  <si>
    <t>1, 4, 6</t>
  </si>
  <si>
    <t>問卷11</t>
  </si>
  <si>
    <t>2, 3</t>
  </si>
  <si>
    <t>問卷12</t>
  </si>
  <si>
    <t>1, 4, 5</t>
  </si>
  <si>
    <t>問卷13</t>
  </si>
  <si>
    <t>1, 5, 6</t>
  </si>
  <si>
    <t>問卷14</t>
  </si>
  <si>
    <t>4, 5, 6</t>
  </si>
  <si>
    <t>問卷15</t>
  </si>
  <si>
    <t>問卷16</t>
  </si>
  <si>
    <t>問卷17</t>
  </si>
  <si>
    <t>平均</t>
    <phoneticPr fontId="1" type="noConversion"/>
  </si>
  <si>
    <t>眾數</t>
    <phoneticPr fontId="1" type="noConversion"/>
  </si>
  <si>
    <t>標準差</t>
    <phoneticPr fontId="1" type="noConversion"/>
  </si>
  <si>
    <t>組別</t>
  </si>
  <si>
    <t>類別或方塊名稱</t>
  </si>
  <si>
    <t>項目</t>
  </si>
  <si>
    <t>預算</t>
    <phoneticPr fontId="5" type="noConversion"/>
  </si>
  <si>
    <t>支出</t>
    <phoneticPr fontId="5" type="noConversion"/>
  </si>
  <si>
    <t>文工組</t>
  </si>
  <si>
    <t>耗材</t>
  </si>
  <si>
    <t>護貝膜</t>
  </si>
  <si>
    <t>名牌線</t>
  </si>
  <si>
    <t>顏料</t>
  </si>
  <si>
    <t>文工用具</t>
  </si>
  <si>
    <t>工具</t>
  </si>
  <si>
    <t>膠帶</t>
  </si>
  <si>
    <t>透明膠</t>
  </si>
  <si>
    <t>雙面膠</t>
  </si>
  <si>
    <t>紙材</t>
  </si>
  <si>
    <t>醫門</t>
  </si>
  <si>
    <t>名牌</t>
  </si>
  <si>
    <t>道具</t>
  </si>
  <si>
    <t>輸出</t>
  </si>
  <si>
    <t>雜支</t>
  </si>
  <si>
    <t>場器組</t>
  </si>
  <si>
    <t>營火</t>
  </si>
  <si>
    <t>營火木材(含運費)</t>
  </si>
  <si>
    <t>竹竿</t>
  </si>
  <si>
    <t>電子點火設備</t>
  </si>
  <si>
    <t>熱音器材</t>
  </si>
  <si>
    <t>無線電/小蜜蜂</t>
  </si>
  <si>
    <t>無線電租借</t>
  </si>
  <si>
    <t>小蜜蜂</t>
  </si>
  <si>
    <t>幕</t>
  </si>
  <si>
    <t>黑色垃圾袋</t>
  </si>
  <si>
    <t>蓬子</t>
  </si>
  <si>
    <t>阿里山小帳篷</t>
  </si>
  <si>
    <t>總務組</t>
  </si>
  <si>
    <t>保險</t>
  </si>
  <si>
    <t>一勘保險</t>
  </si>
  <si>
    <t>二勘保險</t>
  </si>
  <si>
    <t>出隊保險</t>
  </si>
  <si>
    <t>服裝</t>
  </si>
  <si>
    <t>徽章</t>
  </si>
  <si>
    <t>證書</t>
  </si>
  <si>
    <t>行政組</t>
  </si>
  <si>
    <t>交通</t>
  </si>
  <si>
    <t>一勘車輛</t>
  </si>
  <si>
    <t>二勘車輛</t>
  </si>
  <si>
    <t>出隊車輛</t>
  </si>
  <si>
    <t>流</t>
  </si>
  <si>
    <t>其他</t>
  </si>
  <si>
    <t>營手冊</t>
  </si>
  <si>
    <t>餐費</t>
  </si>
  <si>
    <t>一發早餐</t>
  </si>
  <si>
    <t>一二發午餐</t>
    <phoneticPr fontId="5" type="noConversion"/>
  </si>
  <si>
    <t>晚餐</t>
  </si>
  <si>
    <t>早餐</t>
  </si>
  <si>
    <t>午餐</t>
  </si>
  <si>
    <t>文工組預算</t>
    <phoneticPr fontId="5" type="noConversion"/>
  </si>
  <si>
    <t>場器組預算</t>
    <phoneticPr fontId="5" type="noConversion"/>
  </si>
  <si>
    <t>總務組預算</t>
    <phoneticPr fontId="5" type="noConversion"/>
  </si>
  <si>
    <t>行政組預算</t>
    <phoneticPr fontId="5" type="noConversion"/>
  </si>
  <si>
    <t>文工預算比例</t>
    <phoneticPr fontId="5" type="noConversion"/>
  </si>
  <si>
    <t>場器預算比例</t>
    <phoneticPr fontId="5" type="noConversion"/>
  </si>
  <si>
    <t>總務預算比例</t>
    <phoneticPr fontId="5" type="noConversion"/>
  </si>
  <si>
    <t>行政預算比例</t>
    <phoneticPr fontId="5" type="noConversion"/>
  </si>
  <si>
    <t>總輸出預算</t>
    <phoneticPr fontId="5" type="noConversion"/>
  </si>
  <si>
    <t>總雜支預算</t>
    <phoneticPr fontId="5" type="noConversion"/>
  </si>
  <si>
    <t>總預算金額</t>
    <phoneticPr fontId="5" type="noConversion"/>
  </si>
  <si>
    <t>文工組支出</t>
  </si>
  <si>
    <t>場器組支出</t>
  </si>
  <si>
    <t>總務組支出</t>
  </si>
  <si>
    <t>行政組支出</t>
  </si>
  <si>
    <t>文工支出比例</t>
  </si>
  <si>
    <t>場器支出比例</t>
  </si>
  <si>
    <t>總務支出比例</t>
  </si>
  <si>
    <t>行政支出比例</t>
  </si>
  <si>
    <t>總輸出支出</t>
  </si>
  <si>
    <t>總雜支支出</t>
  </si>
  <si>
    <t>總支出金額</t>
  </si>
  <si>
    <t>文工組執行率</t>
    <phoneticPr fontId="5" type="noConversion"/>
  </si>
  <si>
    <t>場器組執行率</t>
    <phoneticPr fontId="5" type="noConversion"/>
  </si>
  <si>
    <t>總務組執行率</t>
    <phoneticPr fontId="5" type="noConversion"/>
  </si>
  <si>
    <t>行政組執行率</t>
    <phoneticPr fontId="5" type="noConversion"/>
  </si>
  <si>
    <t>總輸出執行率</t>
    <phoneticPr fontId="5" type="noConversion"/>
  </si>
  <si>
    <t>總雜支執行率</t>
    <phoneticPr fontId="5" type="noConversion"/>
  </si>
  <si>
    <t>總執行率</t>
    <phoneticPr fontId="5" type="noConversion"/>
  </si>
  <si>
    <t>一沙便當</t>
  </si>
  <si>
    <t>一沙飲料</t>
  </si>
  <si>
    <t>總金額</t>
  </si>
  <si>
    <t>一沙</t>
  </si>
  <si>
    <t>甲</t>
  </si>
  <si>
    <t>珍珠奶茶</t>
  </si>
  <si>
    <t>乙</t>
  </si>
  <si>
    <t>青茶</t>
  </si>
  <si>
    <t>丙</t>
  </si>
  <si>
    <t>丁</t>
  </si>
  <si>
    <t>戊</t>
  </si>
  <si>
    <t>己</t>
  </si>
  <si>
    <t>庚</t>
  </si>
  <si>
    <t>辛</t>
  </si>
  <si>
    <t>壬</t>
  </si>
  <si>
    <t>癸</t>
  </si>
  <si>
    <t>職務</t>
    <phoneticPr fontId="5" type="noConversion"/>
  </si>
  <si>
    <t>出席</t>
    <phoneticPr fontId="5" type="noConversion"/>
  </si>
  <si>
    <t>罰款</t>
    <phoneticPr fontId="5" type="noConversion"/>
  </si>
  <si>
    <t>文工長</t>
    <phoneticPr fontId="5" type="noConversion"/>
  </si>
  <si>
    <t>總召</t>
    <phoneticPr fontId="5" type="noConversion"/>
  </si>
  <si>
    <t>副召</t>
    <phoneticPr fontId="5" type="noConversion"/>
  </si>
  <si>
    <r>
      <rPr>
        <sz val="10"/>
        <color rgb="FF000000"/>
        <rFont val="細明體"/>
        <family val="3"/>
        <charset val="136"/>
      </rPr>
      <t>遲到</t>
    </r>
    <r>
      <rPr>
        <sz val="10"/>
        <color rgb="FF000000"/>
        <rFont val="Arial"/>
      </rPr>
      <t>10</t>
    </r>
    <r>
      <rPr>
        <sz val="10"/>
        <color rgb="FF000000"/>
        <rFont val="細明體"/>
        <family val="3"/>
        <charset val="136"/>
      </rPr>
      <t>分鐘內，組長</t>
    </r>
    <r>
      <rPr>
        <sz val="10"/>
        <color rgb="FF000000"/>
        <rFont val="Arial"/>
        <family val="2"/>
      </rPr>
      <t>100</t>
    </r>
    <r>
      <rPr>
        <sz val="10"/>
        <color rgb="FF000000"/>
        <rFont val="細明體"/>
        <family val="3"/>
        <charset val="136"/>
      </rPr>
      <t>元，組員</t>
    </r>
    <r>
      <rPr>
        <sz val="10"/>
        <color rgb="FF000000"/>
        <rFont val="Arial"/>
      </rPr>
      <t>50</t>
    </r>
    <r>
      <rPr>
        <sz val="10"/>
        <color rgb="FF000000"/>
        <rFont val="細明體"/>
        <family val="3"/>
        <charset val="136"/>
      </rPr>
      <t>元</t>
    </r>
    <phoneticPr fontId="1" type="noConversion"/>
  </si>
  <si>
    <t>10分鐘以後每分鐘+5元，上限200元</t>
    <phoneticPr fontId="1" type="noConversion"/>
  </si>
  <si>
    <t>Total</t>
    <phoneticPr fontId="1" type="noConversion"/>
  </si>
  <si>
    <t>報名梯次</t>
  </si>
  <si>
    <t>繳費</t>
  </si>
  <si>
    <t>系級</t>
  </si>
  <si>
    <t>Y</t>
  </si>
  <si>
    <t>取消</t>
  </si>
  <si>
    <t>N</t>
  </si>
  <si>
    <t>中興大學</t>
  </si>
  <si>
    <t>國立中興大學</t>
  </si>
  <si>
    <t>輔仁大學</t>
  </si>
  <si>
    <t>長榮大學</t>
  </si>
  <si>
    <t>嘉南藥理大學</t>
  </si>
  <si>
    <t>東吳大學</t>
  </si>
  <si>
    <t>醫學系零年級</t>
  </si>
  <si>
    <t>化學系零年級</t>
  </si>
  <si>
    <t>文創系零年級</t>
  </si>
  <si>
    <t>中醫系零年級</t>
  </si>
  <si>
    <t>餐旅零年級</t>
  </si>
  <si>
    <t>公共衛生學系零年級</t>
  </si>
  <si>
    <t>醫技系零年級</t>
  </si>
  <si>
    <t>農藝系零年級</t>
  </si>
  <si>
    <t>藥學系零年級</t>
  </si>
  <si>
    <t>政治系零年級</t>
  </si>
  <si>
    <t>姜O彤</t>
  </si>
  <si>
    <t>范O麟</t>
  </si>
  <si>
    <t>郭O祥</t>
  </si>
  <si>
    <t>沈O均</t>
  </si>
  <si>
    <t>許O賓</t>
  </si>
  <si>
    <t>趙O勤</t>
  </si>
  <si>
    <t>蔡O寧</t>
  </si>
  <si>
    <t>徐O宜</t>
  </si>
  <si>
    <t>劉O鋐</t>
  </si>
  <si>
    <t>許O鈞</t>
  </si>
  <si>
    <r>
      <rPr>
        <sz val="12"/>
        <color rgb="FF000000"/>
        <rFont val="新細明體"/>
        <family val="1"/>
        <charset val="136"/>
      </rPr>
      <t>類別</t>
    </r>
  </si>
  <si>
    <r>
      <rPr>
        <sz val="12"/>
        <color rgb="FF000000"/>
        <rFont val="新細明體"/>
        <family val="1"/>
        <charset val="136"/>
      </rPr>
      <t>項目</t>
    </r>
  </si>
  <si>
    <r>
      <rPr>
        <sz val="12"/>
        <color rgb="FF000000"/>
        <rFont val="新細明體"/>
        <family val="1"/>
        <charset val="136"/>
      </rPr>
      <t>單價</t>
    </r>
  </si>
  <si>
    <r>
      <rPr>
        <sz val="12"/>
        <color rgb="FF000000"/>
        <rFont val="新細明體"/>
        <family val="1"/>
        <charset val="136"/>
      </rPr>
      <t>數量</t>
    </r>
  </si>
  <si>
    <r>
      <rPr>
        <sz val="12"/>
        <color rgb="FF000000"/>
        <rFont val="新細明體"/>
        <family val="1"/>
        <charset val="136"/>
      </rPr>
      <t>次數</t>
    </r>
  </si>
  <si>
    <r>
      <rPr>
        <sz val="12"/>
        <color rgb="FF000000"/>
        <rFont val="新細明體"/>
        <family val="1"/>
        <charset val="136"/>
      </rPr>
      <t>餐費</t>
    </r>
  </si>
  <si>
    <r>
      <t>0815</t>
    </r>
    <r>
      <rPr>
        <sz val="12"/>
        <color rgb="FF000000"/>
        <rFont val="新細明體"/>
        <family val="1"/>
        <charset val="136"/>
      </rPr>
      <t>午餐</t>
    </r>
  </si>
  <si>
    <r>
      <t>0815</t>
    </r>
    <r>
      <rPr>
        <sz val="12"/>
        <color rgb="FF000000"/>
        <rFont val="新細明體"/>
        <family val="1"/>
        <charset val="136"/>
      </rPr>
      <t>下午茶</t>
    </r>
  </si>
  <si>
    <r>
      <t>0815</t>
    </r>
    <r>
      <rPr>
        <sz val="12"/>
        <color rgb="FF000000"/>
        <rFont val="新細明體"/>
        <family val="1"/>
        <charset val="136"/>
      </rPr>
      <t>晚餐</t>
    </r>
  </si>
  <si>
    <r>
      <t>0815</t>
    </r>
    <r>
      <rPr>
        <sz val="12"/>
        <color rgb="FF000000"/>
        <rFont val="新細明體"/>
        <family val="1"/>
        <charset val="136"/>
      </rPr>
      <t>消夜</t>
    </r>
  </si>
  <si>
    <r>
      <t>0816</t>
    </r>
    <r>
      <rPr>
        <sz val="12"/>
        <color rgb="FF000000"/>
        <rFont val="新細明體"/>
        <family val="1"/>
        <charset val="136"/>
      </rPr>
      <t>午餐</t>
    </r>
  </si>
  <si>
    <r>
      <t>0816</t>
    </r>
    <r>
      <rPr>
        <sz val="12"/>
        <color rgb="FF000000"/>
        <rFont val="新細明體"/>
        <family val="1"/>
        <charset val="136"/>
      </rPr>
      <t>下午茶</t>
    </r>
  </si>
  <si>
    <r>
      <t>0816</t>
    </r>
    <r>
      <rPr>
        <sz val="12"/>
        <color rgb="FF000000"/>
        <rFont val="新細明體"/>
        <family val="1"/>
        <charset val="136"/>
      </rPr>
      <t>晚餐</t>
    </r>
  </si>
  <si>
    <r>
      <rPr>
        <sz val="12"/>
        <color rgb="FF000000"/>
        <rFont val="新細明體"/>
        <family val="1"/>
        <charset val="136"/>
      </rPr>
      <t>印刷</t>
    </r>
  </si>
  <si>
    <r>
      <t>0815</t>
    </r>
    <r>
      <rPr>
        <sz val="12"/>
        <color rgb="FF000000"/>
        <rFont val="新細明體"/>
        <family val="1"/>
        <charset val="136"/>
      </rPr>
      <t>講義</t>
    </r>
    <phoneticPr fontId="1" type="noConversion"/>
  </si>
  <si>
    <r>
      <rPr>
        <sz val="12"/>
        <color rgb="FF000000"/>
        <rFont val="新細明體"/>
        <family val="1"/>
        <charset val="136"/>
      </rPr>
      <t>核銷文件</t>
    </r>
  </si>
  <si>
    <r>
      <rPr>
        <sz val="12"/>
        <color rgb="FF000000"/>
        <rFont val="新細明體"/>
        <family val="1"/>
        <charset val="136"/>
      </rPr>
      <t>活動道具</t>
    </r>
  </si>
  <si>
    <r>
      <rPr>
        <sz val="12"/>
        <color rgb="FF000000"/>
        <rFont val="新細明體"/>
        <family val="1"/>
        <charset val="136"/>
      </rPr>
      <t>場佈報到印刷</t>
    </r>
  </si>
  <si>
    <r>
      <rPr>
        <sz val="12"/>
        <color rgb="FF000000"/>
        <rFont val="新細明體"/>
        <family val="1"/>
        <charset val="136"/>
      </rPr>
      <t>名牌</t>
    </r>
  </si>
  <si>
    <r>
      <rPr>
        <sz val="12"/>
        <color rgb="FF000000"/>
        <rFont val="新細明體"/>
        <family val="1"/>
        <charset val="136"/>
      </rPr>
      <t>文宣品</t>
    </r>
  </si>
  <si>
    <r>
      <rPr>
        <sz val="12"/>
        <color rgb="FF000000"/>
        <rFont val="新細明體"/>
        <family val="1"/>
        <charset val="136"/>
      </rPr>
      <t>信封</t>
    </r>
  </si>
  <si>
    <r>
      <rPr>
        <sz val="12"/>
        <color rgb="FF000000"/>
        <rFont val="新細明體"/>
        <family val="1"/>
        <charset val="136"/>
      </rPr>
      <t>貼紙</t>
    </r>
  </si>
  <si>
    <r>
      <rPr>
        <sz val="12"/>
        <color rgb="FF000000"/>
        <rFont val="新細明體"/>
        <family val="1"/>
        <charset val="136"/>
      </rPr>
      <t>人事費</t>
    </r>
  </si>
  <si>
    <r>
      <rPr>
        <sz val="12"/>
        <color rgb="FF000000"/>
        <rFont val="新細明體"/>
        <family val="1"/>
        <charset val="136"/>
      </rPr>
      <t>保險費</t>
    </r>
  </si>
  <si>
    <r>
      <rPr>
        <sz val="12"/>
        <color rgb="FF000000"/>
        <rFont val="新細明體"/>
        <family val="1"/>
        <charset val="136"/>
      </rPr>
      <t>雜支</t>
    </r>
  </si>
  <si>
    <r>
      <rPr>
        <sz val="12"/>
        <color rgb="FF000000"/>
        <rFont val="新細明體"/>
        <family val="1"/>
        <charset val="136"/>
      </rPr>
      <t>禮品</t>
    </r>
  </si>
  <si>
    <r>
      <rPr>
        <sz val="12"/>
        <color rgb="FF000000"/>
        <rFont val="新細明體"/>
        <family val="1"/>
        <charset val="136"/>
      </rPr>
      <t>競賽禮品</t>
    </r>
  </si>
  <si>
    <r>
      <rPr>
        <sz val="12"/>
        <color rgb="FF000000"/>
        <rFont val="新細明體"/>
        <family val="1"/>
        <charset val="136"/>
      </rPr>
      <t>預備金</t>
    </r>
  </si>
  <si>
    <r>
      <rPr>
        <sz val="12"/>
        <color rgb="FF000000"/>
        <rFont val="新細明體"/>
        <family val="1"/>
        <charset val="136"/>
      </rPr>
      <t>金額</t>
    </r>
    <phoneticPr fontId="1" type="noConversion"/>
  </si>
  <si>
    <r>
      <t>0816</t>
    </r>
    <r>
      <rPr>
        <sz val="12"/>
        <color rgb="FF000000"/>
        <rFont val="新細明體"/>
        <family val="1"/>
        <charset val="136"/>
      </rPr>
      <t>講義</t>
    </r>
    <phoneticPr fontId="1" type="noConversion"/>
  </si>
  <si>
    <r>
      <rPr>
        <sz val="12"/>
        <color rgb="FF000000"/>
        <rFont val="新細明體"/>
        <family val="1"/>
        <charset val="136"/>
      </rPr>
      <t>人事費</t>
    </r>
    <phoneticPr fontId="1" type="noConversion"/>
  </si>
  <si>
    <r>
      <rPr>
        <sz val="12"/>
        <color rgb="FF000000"/>
        <rFont val="新細明體"/>
        <family val="1"/>
        <charset val="136"/>
      </rPr>
      <t>總額</t>
    </r>
    <phoneticPr fontId="1" type="noConversion"/>
  </si>
  <si>
    <t>性別</t>
  </si>
  <si>
    <t>生日</t>
  </si>
  <si>
    <t>電子信箱</t>
  </si>
  <si>
    <t>8/20、8/21</t>
  </si>
  <si>
    <t>女</t>
  </si>
  <si>
    <t>男</t>
  </si>
  <si>
    <t>世新大學</t>
  </si>
  <si>
    <t>國立東華大學</t>
  </si>
  <si>
    <t>東海大學</t>
  </si>
  <si>
    <t>台灣科技大學</t>
  </si>
  <si>
    <t>高雄醫學大學</t>
  </si>
  <si>
    <t>國立成功大學</t>
  </si>
  <si>
    <t>F74042028</t>
  </si>
  <si>
    <t>職能治療零年級</t>
  </si>
  <si>
    <t>企管系零年級</t>
  </si>
  <si>
    <t>藥學零年級</t>
  </si>
  <si>
    <t>新聞學系零年級</t>
  </si>
  <si>
    <t>國企系零年級</t>
  </si>
  <si>
    <t>中國文學系碩士零年級</t>
  </si>
  <si>
    <t>運醫系零年級</t>
  </si>
  <si>
    <t>運動醫學系零年級</t>
  </si>
  <si>
    <t>電機系零年級</t>
  </si>
  <si>
    <t>營養系零年級</t>
  </si>
  <si>
    <t>語言治療與聽力學系零年級</t>
  </si>
  <si>
    <t>資訊工程學系零年級</t>
  </si>
  <si>
    <t>汪O蓁</t>
  </si>
  <si>
    <t>沈O羽</t>
  </si>
  <si>
    <t>邱O津</t>
  </si>
  <si>
    <t>張O雅</t>
  </si>
  <si>
    <t>陳O蓉</t>
  </si>
  <si>
    <t>丁O言</t>
  </si>
  <si>
    <t>游O霖</t>
  </si>
  <si>
    <t>陳O雯</t>
  </si>
  <si>
    <t>陳O婷</t>
  </si>
  <si>
    <t>劉O樺</t>
  </si>
  <si>
    <t>謝O原</t>
  </si>
  <si>
    <t>盛O芸</t>
  </si>
  <si>
    <t>張O慈</t>
  </si>
  <si>
    <t>潘O雅</t>
  </si>
  <si>
    <t>林O容</t>
  </si>
  <si>
    <t>侯O宏</t>
  </si>
  <si>
    <t>陳O萱</t>
  </si>
  <si>
    <t>黃O婷</t>
  </si>
  <si>
    <t>R236575781</t>
  </si>
  <si>
    <t>H136365462</t>
  </si>
  <si>
    <t>F240946016</t>
  </si>
  <si>
    <t>A241876823</t>
  </si>
  <si>
    <t>E136859936</t>
  </si>
  <si>
    <t>S236905998</t>
  </si>
  <si>
    <t>F241381668</t>
  </si>
  <si>
    <t>D135062876</t>
  </si>
  <si>
    <t>L137170639</t>
  </si>
  <si>
    <t>A139836185</t>
  </si>
  <si>
    <t>E237084681</t>
  </si>
  <si>
    <t>P236423013</t>
  </si>
  <si>
    <t>B135069144</t>
  </si>
  <si>
    <t>H236949442</t>
  </si>
  <si>
    <t>L237096210</t>
  </si>
  <si>
    <t>D235066076</t>
  </si>
  <si>
    <t>N138368200</t>
  </si>
  <si>
    <t>B235319280</t>
  </si>
  <si>
    <t>D134737687</t>
  </si>
  <si>
    <t>A238911416</t>
  </si>
  <si>
    <t>A240304574</t>
  </si>
  <si>
    <t>S236776049</t>
  </si>
  <si>
    <t>K135131790</t>
  </si>
  <si>
    <t>B235041911</t>
  </si>
  <si>
    <t>N137808716</t>
  </si>
  <si>
    <t>O212799316</t>
  </si>
  <si>
    <r>
      <t>F14</t>
    </r>
    <r>
      <rPr>
        <sz val="10"/>
        <color rgb="FF000000"/>
        <rFont val="Arial"/>
        <family val="2"/>
      </rPr>
      <t>28</t>
    </r>
    <r>
      <rPr>
        <sz val="10"/>
        <color rgb="FF000000"/>
        <rFont val="Arial"/>
      </rPr>
      <t>5</t>
    </r>
    <r>
      <rPr>
        <sz val="10"/>
        <color rgb="FF000000"/>
        <rFont val="Arial"/>
        <family val="2"/>
      </rPr>
      <t>281</t>
    </r>
    <r>
      <rPr>
        <sz val="10"/>
        <color rgb="FF000000"/>
        <rFont val="Arial"/>
      </rPr>
      <t>3</t>
    </r>
    <phoneticPr fontId="1" type="noConversion"/>
  </si>
  <si>
    <t>xxxxx995713@yahoo.com.tw</t>
  </si>
  <si>
    <t>xxxxxorldturns7106@gmail.com</t>
  </si>
  <si>
    <t>xxxxxness19950827@gmail.com</t>
  </si>
  <si>
    <t>xxxxx1418@gmail.com</t>
  </si>
  <si>
    <t>xxxxx206@gmail.com</t>
  </si>
  <si>
    <t>xxxxx09@gmail.com</t>
  </si>
  <si>
    <t>xxxxxcandy772@gmail.com</t>
  </si>
  <si>
    <t>xxxxx20@gmail.com</t>
  </si>
  <si>
    <t>xxxxxhen0922@gmail.com</t>
  </si>
  <si>
    <t>xxxxxn800128@hotmail.com</t>
  </si>
  <si>
    <t>xxxxxhechirubim@gmail.com</t>
  </si>
  <si>
    <t>xxxxx8683@gmail.com</t>
  </si>
  <si>
    <t>xxxxx10327@gmail.com</t>
  </si>
  <si>
    <t>xxxxximagic@gmail.com</t>
  </si>
  <si>
    <t>xxxxx21a@gmail.com</t>
  </si>
  <si>
    <t>xxxxx6123@gmail.com</t>
  </si>
  <si>
    <t>xxxxx55tw@gmail.com</t>
  </si>
  <si>
    <t>xxxxxbig2025a@gmail.com</t>
  </si>
  <si>
    <t>xxxxxlm2nsw9@hotmail.com</t>
  </si>
  <si>
    <t>xxxxxamcatcher@ymail.com</t>
  </si>
  <si>
    <t>xxxxx432@gmail.com</t>
  </si>
  <si>
    <t>xxxxxmily@gmail.com</t>
  </si>
  <si>
    <t>xxxxx01420@cmu.edu.tw</t>
  </si>
  <si>
    <t>xxxxx7@gmail.com</t>
  </si>
  <si>
    <t>xxxxxcrates1012@gmail.com</t>
  </si>
  <si>
    <t>xxxxxerd@gmail.com</t>
  </si>
  <si>
    <t>xxxxx917@gmail.com</t>
  </si>
  <si>
    <t>xxxxx80277@gmail.com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</si>
</sst>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8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vertical="center"/>
    </xf>
    <xf numFmtId="176" fontId="0" fillId="0" borderId="1" xfId="1" applyNumberFormat="1" applyFont="1" applyBorder="1">
      <alignment vertical="center"/>
    </xf>
    <xf numFmtId="0" fontId="0" fillId="0" borderId="0" xfId="0" applyAlignment="1">
      <alignment vertical="center"/>
    </xf>
    <xf numFmtId="176" fontId="0" fillId="0" borderId="0" xfId="1" applyNumberFormat="1" applyFo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/>
    <xf numFmtId="176" fontId="6" fillId="0" borderId="0" xfId="1" applyNumberFormat="1" applyFont="1" applyAlignment="1"/>
    <xf numFmtId="14" fontId="0" fillId="0" borderId="0" xfId="0" applyNumberFormat="1" applyFont="1" applyAlignment="1"/>
    <xf numFmtId="14" fontId="3" fillId="0" borderId="0" xfId="0" applyNumberFormat="1" applyFont="1" applyAlignme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M10" sqref="M10"/>
    </sheetView>
  </sheetViews>
  <sheetFormatPr defaultRowHeight="15" x14ac:dyDescent="0.2"/>
  <cols>
    <col min="1" max="1" width="8.42578125" style="8" bestFit="1" customWidth="1"/>
    <col min="2" max="2" width="14.42578125" style="8" bestFit="1" customWidth="1"/>
    <col min="3" max="3" width="9.140625" style="8" bestFit="1" customWidth="1"/>
    <col min="4" max="5" width="6.85546875" style="8" bestFit="1" customWidth="1"/>
    <col min="6" max="6" width="9.5703125" style="8" bestFit="1" customWidth="1"/>
    <col min="7" max="8" width="9.140625" style="8"/>
    <col min="9" max="9" width="11.42578125" style="8" bestFit="1" customWidth="1"/>
    <col min="10" max="16384" width="9.140625" style="8"/>
  </cols>
  <sheetData>
    <row r="1" spans="1:9" ht="16.5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222</v>
      </c>
      <c r="G1" s="8" t="s">
        <v>225</v>
      </c>
      <c r="I1" s="8" t="s">
        <v>161</v>
      </c>
    </row>
    <row r="2" spans="1:9" ht="16.5" x14ac:dyDescent="0.25">
      <c r="A2" s="8" t="s">
        <v>199</v>
      </c>
      <c r="B2" s="8" t="s">
        <v>200</v>
      </c>
      <c r="C2" s="8">
        <v>80</v>
      </c>
      <c r="D2" s="8">
        <v>26</v>
      </c>
      <c r="E2" s="8">
        <v>1</v>
      </c>
      <c r="F2" s="8">
        <f>C2*D2*E2</f>
        <v>2080</v>
      </c>
      <c r="I2" s="8">
        <f>SUM(F:F)</f>
        <v>36130</v>
      </c>
    </row>
    <row r="3" spans="1:9" ht="16.5" x14ac:dyDescent="0.25">
      <c r="A3" s="8" t="s">
        <v>199</v>
      </c>
      <c r="B3" s="8" t="s">
        <v>201</v>
      </c>
      <c r="C3" s="8">
        <v>60</v>
      </c>
      <c r="D3" s="8">
        <v>26</v>
      </c>
      <c r="E3" s="8">
        <v>1</v>
      </c>
      <c r="F3" s="8">
        <f t="shared" ref="F3:F21" si="0">C3*D3*E3</f>
        <v>1560</v>
      </c>
    </row>
    <row r="4" spans="1:9" ht="16.5" x14ac:dyDescent="0.25">
      <c r="A4" s="8" t="s">
        <v>199</v>
      </c>
      <c r="B4" s="8" t="s">
        <v>202</v>
      </c>
      <c r="C4" s="8">
        <v>80</v>
      </c>
      <c r="D4" s="8">
        <v>26</v>
      </c>
      <c r="E4" s="8">
        <v>1</v>
      </c>
      <c r="F4" s="8">
        <f t="shared" si="0"/>
        <v>2080</v>
      </c>
    </row>
    <row r="5" spans="1:9" ht="16.5" x14ac:dyDescent="0.25">
      <c r="A5" s="8" t="s">
        <v>199</v>
      </c>
      <c r="B5" s="8" t="s">
        <v>203</v>
      </c>
      <c r="C5" s="8">
        <v>40</v>
      </c>
      <c r="D5" s="8">
        <v>26</v>
      </c>
      <c r="E5" s="8">
        <v>1</v>
      </c>
      <c r="F5" s="8">
        <f t="shared" si="0"/>
        <v>1040</v>
      </c>
    </row>
    <row r="6" spans="1:9" ht="16.5" x14ac:dyDescent="0.25">
      <c r="A6" s="8" t="s">
        <v>199</v>
      </c>
      <c r="B6" s="8" t="s">
        <v>204</v>
      </c>
      <c r="C6" s="8">
        <v>80</v>
      </c>
      <c r="D6" s="8">
        <v>36</v>
      </c>
      <c r="E6" s="8">
        <v>1</v>
      </c>
      <c r="F6" s="8">
        <f t="shared" si="0"/>
        <v>2880</v>
      </c>
    </row>
    <row r="7" spans="1:9" ht="16.5" x14ac:dyDescent="0.25">
      <c r="A7" s="8" t="s">
        <v>199</v>
      </c>
      <c r="B7" s="8" t="s">
        <v>205</v>
      </c>
      <c r="C7" s="8">
        <v>80</v>
      </c>
      <c r="D7" s="8">
        <v>26</v>
      </c>
      <c r="E7" s="8">
        <v>1</v>
      </c>
      <c r="F7" s="8">
        <f t="shared" si="0"/>
        <v>2080</v>
      </c>
    </row>
    <row r="8" spans="1:9" ht="16.5" x14ac:dyDescent="0.25">
      <c r="A8" s="8" t="s">
        <v>199</v>
      </c>
      <c r="B8" s="8" t="s">
        <v>206</v>
      </c>
      <c r="C8" s="8">
        <v>200</v>
      </c>
      <c r="D8" s="8">
        <v>10</v>
      </c>
      <c r="E8" s="8">
        <v>1</v>
      </c>
      <c r="F8" s="8">
        <f t="shared" si="0"/>
        <v>2000</v>
      </c>
    </row>
    <row r="9" spans="1:9" ht="16.5" x14ac:dyDescent="0.25">
      <c r="A9" s="8" t="s">
        <v>207</v>
      </c>
      <c r="B9" s="8" t="s">
        <v>208</v>
      </c>
      <c r="C9" s="8">
        <v>20</v>
      </c>
      <c r="D9" s="8">
        <v>20</v>
      </c>
      <c r="E9" s="8">
        <v>1</v>
      </c>
      <c r="F9" s="8">
        <f t="shared" si="0"/>
        <v>400</v>
      </c>
    </row>
    <row r="10" spans="1:9" ht="16.5" x14ac:dyDescent="0.25">
      <c r="A10" s="8" t="s">
        <v>207</v>
      </c>
      <c r="B10" s="8" t="s">
        <v>223</v>
      </c>
      <c r="C10" s="8">
        <v>20</v>
      </c>
      <c r="D10" s="8">
        <v>20</v>
      </c>
      <c r="E10" s="8">
        <v>1</v>
      </c>
      <c r="F10" s="8">
        <f t="shared" si="0"/>
        <v>400</v>
      </c>
    </row>
    <row r="11" spans="1:9" ht="16.5" x14ac:dyDescent="0.25">
      <c r="A11" s="8" t="s">
        <v>207</v>
      </c>
      <c r="B11" s="8" t="s">
        <v>209</v>
      </c>
      <c r="C11" s="8">
        <v>5</v>
      </c>
      <c r="D11" s="8">
        <v>10</v>
      </c>
      <c r="E11" s="8">
        <v>1</v>
      </c>
      <c r="F11" s="8">
        <f t="shared" si="0"/>
        <v>50</v>
      </c>
    </row>
    <row r="12" spans="1:9" ht="16.5" x14ac:dyDescent="0.25">
      <c r="A12" s="8" t="s">
        <v>207</v>
      </c>
      <c r="B12" s="8" t="s">
        <v>210</v>
      </c>
      <c r="C12" s="8">
        <v>500</v>
      </c>
      <c r="D12" s="8">
        <v>2</v>
      </c>
      <c r="E12" s="8">
        <v>2</v>
      </c>
      <c r="F12" s="8">
        <f t="shared" si="0"/>
        <v>2000</v>
      </c>
    </row>
    <row r="13" spans="1:9" ht="16.5" x14ac:dyDescent="0.25">
      <c r="A13" s="8" t="s">
        <v>207</v>
      </c>
      <c r="B13" s="8" t="s">
        <v>211</v>
      </c>
      <c r="C13" s="8">
        <v>100</v>
      </c>
      <c r="D13" s="8">
        <v>2</v>
      </c>
      <c r="E13" s="8">
        <v>2</v>
      </c>
      <c r="F13" s="8">
        <f t="shared" si="0"/>
        <v>400</v>
      </c>
    </row>
    <row r="14" spans="1:9" ht="16.5" x14ac:dyDescent="0.25">
      <c r="A14" s="8" t="s">
        <v>207</v>
      </c>
      <c r="B14" s="8" t="s">
        <v>212</v>
      </c>
      <c r="C14" s="8">
        <v>5</v>
      </c>
      <c r="D14" s="8">
        <v>30</v>
      </c>
      <c r="E14" s="8">
        <v>2</v>
      </c>
      <c r="F14" s="8">
        <f t="shared" si="0"/>
        <v>300</v>
      </c>
    </row>
    <row r="15" spans="1:9" ht="16.5" x14ac:dyDescent="0.25">
      <c r="A15" s="8" t="s">
        <v>213</v>
      </c>
      <c r="B15" s="8" t="s">
        <v>214</v>
      </c>
      <c r="C15" s="8">
        <v>5</v>
      </c>
      <c r="D15" s="8">
        <v>20</v>
      </c>
      <c r="E15" s="8">
        <v>2</v>
      </c>
      <c r="F15" s="8">
        <f t="shared" si="0"/>
        <v>200</v>
      </c>
    </row>
    <row r="16" spans="1:9" ht="16.5" x14ac:dyDescent="0.25">
      <c r="A16" s="8" t="s">
        <v>213</v>
      </c>
      <c r="B16" s="8" t="s">
        <v>215</v>
      </c>
      <c r="C16" s="8">
        <v>300</v>
      </c>
      <c r="D16" s="8">
        <v>1</v>
      </c>
      <c r="E16" s="8">
        <v>1</v>
      </c>
      <c r="F16" s="8">
        <f t="shared" si="0"/>
        <v>300</v>
      </c>
    </row>
    <row r="17" spans="1:6" ht="16.5" x14ac:dyDescent="0.25">
      <c r="A17" s="8" t="s">
        <v>216</v>
      </c>
      <c r="B17" s="8" t="s">
        <v>224</v>
      </c>
      <c r="C17" s="8">
        <v>800</v>
      </c>
      <c r="D17" s="8">
        <v>10</v>
      </c>
      <c r="E17" s="8">
        <v>1</v>
      </c>
      <c r="F17" s="8">
        <f t="shared" si="0"/>
        <v>8000</v>
      </c>
    </row>
    <row r="18" spans="1:6" ht="16.5" x14ac:dyDescent="0.25">
      <c r="A18" s="8" t="s">
        <v>217</v>
      </c>
      <c r="B18" s="8" t="s">
        <v>217</v>
      </c>
      <c r="C18" s="8">
        <v>60</v>
      </c>
      <c r="D18" s="8">
        <v>28</v>
      </c>
      <c r="E18" s="8">
        <v>2</v>
      </c>
      <c r="F18" s="8">
        <f t="shared" si="0"/>
        <v>3360</v>
      </c>
    </row>
    <row r="19" spans="1:6" ht="16.5" x14ac:dyDescent="0.25">
      <c r="A19" s="8" t="s">
        <v>218</v>
      </c>
      <c r="B19" s="8" t="s">
        <v>218</v>
      </c>
      <c r="C19" s="8">
        <v>1000</v>
      </c>
      <c r="D19" s="8">
        <v>1</v>
      </c>
      <c r="E19" s="8">
        <v>1</v>
      </c>
      <c r="F19" s="8">
        <f t="shared" si="0"/>
        <v>1000</v>
      </c>
    </row>
    <row r="20" spans="1:6" ht="16.5" x14ac:dyDescent="0.25">
      <c r="A20" s="8" t="s">
        <v>219</v>
      </c>
      <c r="B20" s="8" t="s">
        <v>220</v>
      </c>
      <c r="C20" s="8">
        <v>500</v>
      </c>
      <c r="D20" s="8">
        <v>3</v>
      </c>
      <c r="E20" s="8">
        <v>2</v>
      </c>
      <c r="F20" s="8">
        <f t="shared" si="0"/>
        <v>3000</v>
      </c>
    </row>
    <row r="21" spans="1:6" ht="16.5" x14ac:dyDescent="0.25">
      <c r="A21" s="8" t="s">
        <v>221</v>
      </c>
      <c r="B21" s="8" t="s">
        <v>221</v>
      </c>
      <c r="C21" s="8">
        <v>1500</v>
      </c>
      <c r="D21" s="8">
        <v>1</v>
      </c>
      <c r="E21" s="8">
        <v>2</v>
      </c>
      <c r="F21" s="8">
        <f t="shared" si="0"/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G11" sqref="G11"/>
    </sheetView>
  </sheetViews>
  <sheetFormatPr defaultRowHeight="12.75" x14ac:dyDescent="0.2"/>
  <cols>
    <col min="1" max="1" width="7.28515625" bestFit="1" customWidth="1"/>
    <col min="2" max="2" width="15.28515625" bestFit="1" customWidth="1"/>
    <col min="3" max="3" width="16.5703125" bestFit="1" customWidth="1"/>
    <col min="4" max="5" width="8.42578125" bestFit="1" customWidth="1"/>
    <col min="7" max="10" width="13.140625" bestFit="1" customWidth="1"/>
  </cols>
  <sheetData>
    <row r="1" spans="1:10" x14ac:dyDescent="0.2">
      <c r="A1" s="2" t="s">
        <v>52</v>
      </c>
      <c r="B1" s="2" t="s">
        <v>53</v>
      </c>
      <c r="C1" s="2" t="s">
        <v>54</v>
      </c>
      <c r="D1" s="3" t="s">
        <v>55</v>
      </c>
      <c r="E1" s="2" t="s">
        <v>56</v>
      </c>
      <c r="G1" s="2" t="s">
        <v>108</v>
      </c>
      <c r="H1" s="2" t="s">
        <v>109</v>
      </c>
      <c r="I1" s="2" t="s">
        <v>110</v>
      </c>
      <c r="J1" s="2" t="s">
        <v>111</v>
      </c>
    </row>
    <row r="2" spans="1:10" x14ac:dyDescent="0.2">
      <c r="A2" s="2" t="s">
        <v>57</v>
      </c>
      <c r="B2" s="2" t="s">
        <v>58</v>
      </c>
      <c r="C2" s="2" t="s">
        <v>59</v>
      </c>
      <c r="D2" s="3">
        <v>800</v>
      </c>
      <c r="E2" s="3">
        <v>800</v>
      </c>
      <c r="G2" s="6"/>
      <c r="H2" s="6"/>
      <c r="I2" s="6"/>
      <c r="J2" s="6"/>
    </row>
    <row r="3" spans="1:10" x14ac:dyDescent="0.2">
      <c r="A3" s="2" t="s">
        <v>57</v>
      </c>
      <c r="B3" s="2" t="s">
        <v>58</v>
      </c>
      <c r="C3" s="2" t="s">
        <v>60</v>
      </c>
      <c r="D3" s="3">
        <v>400</v>
      </c>
      <c r="E3" s="3">
        <v>400</v>
      </c>
      <c r="G3" s="2" t="s">
        <v>112</v>
      </c>
      <c r="H3" s="2" t="s">
        <v>113</v>
      </c>
      <c r="I3" s="2" t="s">
        <v>114</v>
      </c>
      <c r="J3" s="2" t="s">
        <v>115</v>
      </c>
    </row>
    <row r="4" spans="1:10" x14ac:dyDescent="0.2">
      <c r="A4" s="2" t="s">
        <v>57</v>
      </c>
      <c r="B4" s="2" t="s">
        <v>58</v>
      </c>
      <c r="C4" s="2" t="s">
        <v>61</v>
      </c>
      <c r="D4" s="3">
        <v>1500</v>
      </c>
      <c r="E4" s="3">
        <v>1250</v>
      </c>
      <c r="G4" s="6"/>
      <c r="H4" s="6"/>
      <c r="I4" s="6"/>
      <c r="J4" s="6"/>
    </row>
    <row r="5" spans="1:10" x14ac:dyDescent="0.2">
      <c r="A5" s="2" t="s">
        <v>57</v>
      </c>
      <c r="B5" s="2" t="s">
        <v>58</v>
      </c>
      <c r="C5" s="2" t="s">
        <v>62</v>
      </c>
      <c r="D5" s="3">
        <v>1800</v>
      </c>
      <c r="E5" s="3">
        <v>1600</v>
      </c>
      <c r="G5" s="2" t="s">
        <v>116</v>
      </c>
      <c r="H5" s="2" t="s">
        <v>117</v>
      </c>
      <c r="I5" s="2" t="s">
        <v>118</v>
      </c>
      <c r="J5" s="2"/>
    </row>
    <row r="6" spans="1:10" x14ac:dyDescent="0.2">
      <c r="A6" s="2" t="s">
        <v>57</v>
      </c>
      <c r="B6" s="2" t="s">
        <v>63</v>
      </c>
      <c r="C6" s="2" t="s">
        <v>62</v>
      </c>
      <c r="D6" s="3">
        <v>2000</v>
      </c>
      <c r="E6" s="3">
        <v>2000</v>
      </c>
      <c r="G6" s="6"/>
      <c r="H6" s="6"/>
      <c r="I6" s="6"/>
      <c r="J6" s="2"/>
    </row>
    <row r="7" spans="1:10" x14ac:dyDescent="0.2">
      <c r="A7" s="2" t="s">
        <v>57</v>
      </c>
      <c r="B7" s="2" t="s">
        <v>64</v>
      </c>
      <c r="C7" s="2" t="s">
        <v>65</v>
      </c>
      <c r="D7" s="3">
        <v>1200</v>
      </c>
      <c r="E7" s="3">
        <v>1200</v>
      </c>
      <c r="G7" s="4"/>
      <c r="H7" s="4"/>
      <c r="I7" s="4"/>
      <c r="J7" s="4"/>
    </row>
    <row r="8" spans="1:10" x14ac:dyDescent="0.2">
      <c r="A8" s="2" t="s">
        <v>57</v>
      </c>
      <c r="B8" s="2" t="s">
        <v>64</v>
      </c>
      <c r="C8" s="2" t="s">
        <v>66</v>
      </c>
      <c r="D8" s="3">
        <v>1000</v>
      </c>
      <c r="E8" s="3">
        <v>1000</v>
      </c>
      <c r="G8" s="4"/>
      <c r="H8" s="4"/>
      <c r="I8" s="4"/>
      <c r="J8" s="4"/>
    </row>
    <row r="9" spans="1:10" x14ac:dyDescent="0.2">
      <c r="A9" s="2" t="s">
        <v>57</v>
      </c>
      <c r="B9" s="2" t="s">
        <v>67</v>
      </c>
      <c r="C9" s="2" t="s">
        <v>68</v>
      </c>
      <c r="D9" s="3">
        <v>1500</v>
      </c>
      <c r="E9" s="3">
        <v>1500</v>
      </c>
      <c r="G9" s="2" t="s">
        <v>119</v>
      </c>
      <c r="H9" s="2" t="s">
        <v>120</v>
      </c>
      <c r="I9" s="2" t="s">
        <v>121</v>
      </c>
      <c r="J9" s="2" t="s">
        <v>122</v>
      </c>
    </row>
    <row r="10" spans="1:10" x14ac:dyDescent="0.2">
      <c r="A10" s="2" t="s">
        <v>57</v>
      </c>
      <c r="B10" s="2" t="s">
        <v>67</v>
      </c>
      <c r="C10" s="2" t="s">
        <v>69</v>
      </c>
      <c r="D10" s="3">
        <v>500</v>
      </c>
      <c r="E10" s="3">
        <v>400</v>
      </c>
      <c r="G10" s="6"/>
      <c r="H10" s="6"/>
      <c r="I10" s="6"/>
      <c r="J10" s="6"/>
    </row>
    <row r="11" spans="1:10" x14ac:dyDescent="0.2">
      <c r="A11" s="2" t="s">
        <v>57</v>
      </c>
      <c r="B11" s="2" t="s">
        <v>67</v>
      </c>
      <c r="C11" s="2" t="s">
        <v>70</v>
      </c>
      <c r="D11" s="3">
        <v>2000</v>
      </c>
      <c r="E11" s="3">
        <v>1850</v>
      </c>
      <c r="G11" s="2" t="s">
        <v>123</v>
      </c>
      <c r="H11" s="2" t="s">
        <v>124</v>
      </c>
      <c r="I11" s="2" t="s">
        <v>125</v>
      </c>
      <c r="J11" s="2" t="s">
        <v>126</v>
      </c>
    </row>
    <row r="12" spans="1:10" x14ac:dyDescent="0.2">
      <c r="A12" s="2" t="s">
        <v>57</v>
      </c>
      <c r="B12" s="2" t="s">
        <v>71</v>
      </c>
      <c r="C12" s="2" t="s">
        <v>71</v>
      </c>
      <c r="D12" s="3">
        <v>500</v>
      </c>
      <c r="E12" s="3">
        <v>500</v>
      </c>
      <c r="G12" s="6"/>
      <c r="H12" s="6"/>
      <c r="I12" s="6"/>
      <c r="J12" s="6"/>
    </row>
    <row r="13" spans="1:10" x14ac:dyDescent="0.2">
      <c r="A13" s="2" t="s">
        <v>57</v>
      </c>
      <c r="B13" s="2" t="s">
        <v>72</v>
      </c>
      <c r="C13" s="2" t="s">
        <v>72</v>
      </c>
      <c r="D13" s="3">
        <v>300</v>
      </c>
      <c r="E13" s="3">
        <v>0</v>
      </c>
      <c r="G13" s="2" t="s">
        <v>127</v>
      </c>
      <c r="H13" s="2" t="s">
        <v>128</v>
      </c>
      <c r="I13" s="2" t="s">
        <v>129</v>
      </c>
      <c r="J13" s="2"/>
    </row>
    <row r="14" spans="1:10" x14ac:dyDescent="0.2">
      <c r="A14" s="2" t="s">
        <v>73</v>
      </c>
      <c r="B14" s="2" t="s">
        <v>74</v>
      </c>
      <c r="C14" s="2" t="s">
        <v>75</v>
      </c>
      <c r="D14" s="3">
        <v>10000</v>
      </c>
      <c r="E14" s="3">
        <v>10200</v>
      </c>
      <c r="G14" s="6"/>
      <c r="H14" s="6"/>
      <c r="I14" s="6"/>
      <c r="J14" s="2"/>
    </row>
    <row r="15" spans="1:10" x14ac:dyDescent="0.2">
      <c r="A15" s="2" t="s">
        <v>73</v>
      </c>
      <c r="B15" s="2" t="s">
        <v>74</v>
      </c>
      <c r="C15" s="2" t="s">
        <v>76</v>
      </c>
      <c r="D15" s="3">
        <v>300</v>
      </c>
      <c r="E15" s="3">
        <v>400</v>
      </c>
      <c r="G15" s="4"/>
      <c r="H15" s="4"/>
      <c r="I15" s="4"/>
      <c r="J15" s="4"/>
    </row>
    <row r="16" spans="1:10" x14ac:dyDescent="0.2">
      <c r="A16" s="2" t="s">
        <v>73</v>
      </c>
      <c r="B16" s="2" t="s">
        <v>74</v>
      </c>
      <c r="C16" s="2" t="s">
        <v>77</v>
      </c>
      <c r="D16" s="3">
        <v>2000</v>
      </c>
      <c r="E16" s="3">
        <v>2000</v>
      </c>
      <c r="G16" s="4"/>
      <c r="H16" s="4"/>
      <c r="I16" s="4"/>
      <c r="J16" s="4"/>
    </row>
    <row r="17" spans="1:10" x14ac:dyDescent="0.2">
      <c r="A17" s="2" t="s">
        <v>73</v>
      </c>
      <c r="B17" s="2" t="s">
        <v>78</v>
      </c>
      <c r="C17" s="2"/>
      <c r="D17" s="3">
        <v>3000</v>
      </c>
      <c r="E17" s="3">
        <v>2800</v>
      </c>
      <c r="G17" s="2" t="s">
        <v>130</v>
      </c>
      <c r="H17" s="2" t="s">
        <v>131</v>
      </c>
      <c r="I17" s="2" t="s">
        <v>132</v>
      </c>
      <c r="J17" s="2" t="s">
        <v>133</v>
      </c>
    </row>
    <row r="18" spans="1:10" x14ac:dyDescent="0.2">
      <c r="A18" s="2" t="s">
        <v>73</v>
      </c>
      <c r="B18" s="2" t="s">
        <v>79</v>
      </c>
      <c r="C18" s="2" t="s">
        <v>80</v>
      </c>
      <c r="D18" s="3">
        <v>5000</v>
      </c>
      <c r="E18" s="3">
        <v>5000</v>
      </c>
      <c r="G18" s="6"/>
      <c r="H18" s="6"/>
      <c r="I18" s="6"/>
      <c r="J18" s="6"/>
    </row>
    <row r="19" spans="1:10" x14ac:dyDescent="0.2">
      <c r="A19" s="2" t="s">
        <v>73</v>
      </c>
      <c r="B19" s="2" t="s">
        <v>79</v>
      </c>
      <c r="C19" s="2" t="s">
        <v>81</v>
      </c>
      <c r="D19" s="3">
        <v>3000</v>
      </c>
      <c r="E19" s="3">
        <v>3000</v>
      </c>
      <c r="G19" s="2" t="s">
        <v>134</v>
      </c>
      <c r="H19" s="2" t="s">
        <v>135</v>
      </c>
      <c r="I19" s="2" t="s">
        <v>136</v>
      </c>
      <c r="J19" s="2"/>
    </row>
    <row r="20" spans="1:10" x14ac:dyDescent="0.2">
      <c r="A20" s="2" t="s">
        <v>73</v>
      </c>
      <c r="B20" s="2" t="s">
        <v>82</v>
      </c>
      <c r="C20" s="2" t="s">
        <v>83</v>
      </c>
      <c r="D20" s="3">
        <v>2500</v>
      </c>
      <c r="E20" s="3">
        <v>2400</v>
      </c>
      <c r="G20" s="6"/>
      <c r="H20" s="6"/>
      <c r="I20" s="6"/>
      <c r="J20" s="2"/>
    </row>
    <row r="21" spans="1:10" x14ac:dyDescent="0.2">
      <c r="A21" s="2" t="s">
        <v>73</v>
      </c>
      <c r="B21" s="2" t="s">
        <v>84</v>
      </c>
      <c r="C21" s="2" t="s">
        <v>85</v>
      </c>
      <c r="D21" s="3">
        <v>4000</v>
      </c>
      <c r="E21" s="3">
        <v>4000</v>
      </c>
    </row>
    <row r="22" spans="1:10" x14ac:dyDescent="0.2">
      <c r="A22" s="2" t="s">
        <v>73</v>
      </c>
      <c r="B22" s="2" t="s">
        <v>72</v>
      </c>
      <c r="C22" s="2" t="s">
        <v>72</v>
      </c>
      <c r="D22" s="3">
        <v>2500</v>
      </c>
      <c r="E22" s="3">
        <v>2500</v>
      </c>
    </row>
    <row r="23" spans="1:10" x14ac:dyDescent="0.2">
      <c r="A23" s="2" t="s">
        <v>86</v>
      </c>
      <c r="B23" s="2" t="s">
        <v>87</v>
      </c>
      <c r="C23" s="2" t="s">
        <v>88</v>
      </c>
      <c r="D23" s="3">
        <v>500</v>
      </c>
      <c r="E23" s="3">
        <v>374</v>
      </c>
    </row>
    <row r="24" spans="1:10" x14ac:dyDescent="0.2">
      <c r="A24" s="2" t="s">
        <v>86</v>
      </c>
      <c r="B24" s="2" t="s">
        <v>87</v>
      </c>
      <c r="C24" s="2" t="s">
        <v>89</v>
      </c>
      <c r="D24" s="3">
        <v>1200</v>
      </c>
      <c r="E24" s="3">
        <v>1428</v>
      </c>
    </row>
    <row r="25" spans="1:10" x14ac:dyDescent="0.2">
      <c r="A25" s="2" t="s">
        <v>86</v>
      </c>
      <c r="B25" s="2" t="s">
        <v>87</v>
      </c>
      <c r="C25" s="2" t="s">
        <v>90</v>
      </c>
      <c r="D25" s="3">
        <v>15000</v>
      </c>
      <c r="E25" s="3">
        <v>15842</v>
      </c>
    </row>
    <row r="26" spans="1:10" x14ac:dyDescent="0.2">
      <c r="A26" s="2" t="s">
        <v>86</v>
      </c>
      <c r="B26" s="2" t="s">
        <v>71</v>
      </c>
      <c r="C26" s="2" t="s">
        <v>71</v>
      </c>
      <c r="D26" s="3">
        <v>100</v>
      </c>
      <c r="E26" s="3">
        <v>82</v>
      </c>
    </row>
    <row r="27" spans="1:10" x14ac:dyDescent="0.2">
      <c r="A27" s="2" t="s">
        <v>86</v>
      </c>
      <c r="B27" s="2" t="s">
        <v>91</v>
      </c>
      <c r="C27" s="2" t="s">
        <v>91</v>
      </c>
      <c r="D27" s="3">
        <v>20000</v>
      </c>
      <c r="E27" s="3">
        <v>20000</v>
      </c>
    </row>
    <row r="28" spans="1:10" x14ac:dyDescent="0.2">
      <c r="A28" s="2" t="s">
        <v>86</v>
      </c>
      <c r="B28" s="2" t="s">
        <v>92</v>
      </c>
      <c r="C28" s="2" t="s">
        <v>92</v>
      </c>
      <c r="D28" s="3">
        <v>6000</v>
      </c>
      <c r="E28" s="3">
        <v>6000</v>
      </c>
    </row>
    <row r="29" spans="1:10" x14ac:dyDescent="0.2">
      <c r="A29" s="2" t="s">
        <v>86</v>
      </c>
      <c r="B29" s="2" t="s">
        <v>93</v>
      </c>
      <c r="C29" s="2" t="s">
        <v>93</v>
      </c>
      <c r="D29" s="3">
        <v>1000</v>
      </c>
      <c r="E29" s="3">
        <v>630</v>
      </c>
    </row>
    <row r="30" spans="1:10" x14ac:dyDescent="0.2">
      <c r="A30" s="2" t="s">
        <v>86</v>
      </c>
      <c r="B30" s="2" t="s">
        <v>72</v>
      </c>
      <c r="C30" s="2" t="s">
        <v>72</v>
      </c>
      <c r="D30" s="3">
        <v>3000</v>
      </c>
      <c r="E30" s="3">
        <v>3000</v>
      </c>
    </row>
    <row r="31" spans="1:10" x14ac:dyDescent="0.2">
      <c r="A31" s="2" t="s">
        <v>94</v>
      </c>
      <c r="B31" s="2" t="s">
        <v>95</v>
      </c>
      <c r="C31" s="2" t="s">
        <v>96</v>
      </c>
      <c r="D31" s="3">
        <v>5135</v>
      </c>
      <c r="E31" s="3">
        <v>5135</v>
      </c>
    </row>
    <row r="32" spans="1:10" x14ac:dyDescent="0.2">
      <c r="A32" s="2" t="s">
        <v>94</v>
      </c>
      <c r="B32" s="2" t="s">
        <v>95</v>
      </c>
      <c r="C32" s="2" t="s">
        <v>97</v>
      </c>
      <c r="D32" s="3">
        <v>8000</v>
      </c>
      <c r="E32" s="3">
        <v>8000</v>
      </c>
    </row>
    <row r="33" spans="1:5" x14ac:dyDescent="0.2">
      <c r="A33" s="2" t="s">
        <v>94</v>
      </c>
      <c r="B33" s="2" t="s">
        <v>95</v>
      </c>
      <c r="C33" s="2" t="s">
        <v>98</v>
      </c>
      <c r="D33" s="3">
        <v>30000</v>
      </c>
      <c r="E33" s="3">
        <v>30000</v>
      </c>
    </row>
    <row r="34" spans="1:5" x14ac:dyDescent="0.2">
      <c r="A34" s="2" t="s">
        <v>94</v>
      </c>
      <c r="B34" s="2" t="s">
        <v>95</v>
      </c>
      <c r="C34" s="2" t="s">
        <v>98</v>
      </c>
      <c r="D34" s="3">
        <v>45000</v>
      </c>
      <c r="E34" s="3">
        <v>45000</v>
      </c>
    </row>
    <row r="35" spans="1:5" x14ac:dyDescent="0.2">
      <c r="A35" s="2" t="s">
        <v>94</v>
      </c>
      <c r="B35" s="2" t="s">
        <v>71</v>
      </c>
      <c r="C35" s="2" t="s">
        <v>99</v>
      </c>
      <c r="D35" s="3">
        <v>10000</v>
      </c>
      <c r="E35" s="3">
        <v>9600</v>
      </c>
    </row>
    <row r="36" spans="1:5" x14ac:dyDescent="0.2">
      <c r="A36" s="2" t="s">
        <v>94</v>
      </c>
      <c r="B36" s="2" t="s">
        <v>71</v>
      </c>
      <c r="C36" s="2" t="s">
        <v>99</v>
      </c>
      <c r="D36" s="3">
        <v>1500</v>
      </c>
      <c r="E36" s="3">
        <v>1460</v>
      </c>
    </row>
    <row r="37" spans="1:5" x14ac:dyDescent="0.2">
      <c r="A37" s="2" t="s">
        <v>94</v>
      </c>
      <c r="B37" s="2" t="s">
        <v>71</v>
      </c>
      <c r="C37" s="2" t="s">
        <v>100</v>
      </c>
      <c r="D37" s="3">
        <v>3500</v>
      </c>
      <c r="E37" s="3">
        <v>3500</v>
      </c>
    </row>
    <row r="38" spans="1:5" x14ac:dyDescent="0.2">
      <c r="A38" s="2" t="s">
        <v>94</v>
      </c>
      <c r="B38" s="2" t="s">
        <v>101</v>
      </c>
      <c r="C38" s="2" t="s">
        <v>101</v>
      </c>
      <c r="D38" s="3">
        <v>5000</v>
      </c>
      <c r="E38" s="3">
        <v>4800</v>
      </c>
    </row>
    <row r="39" spans="1:5" x14ac:dyDescent="0.2">
      <c r="A39" s="2" t="s">
        <v>94</v>
      </c>
      <c r="B39" s="2" t="s">
        <v>102</v>
      </c>
      <c r="C39" s="2" t="s">
        <v>103</v>
      </c>
      <c r="D39" s="3">
        <v>1500</v>
      </c>
      <c r="E39" s="3">
        <v>1200</v>
      </c>
    </row>
    <row r="40" spans="1:5" x14ac:dyDescent="0.2">
      <c r="A40" s="2" t="s">
        <v>94</v>
      </c>
      <c r="B40" s="2" t="s">
        <v>102</v>
      </c>
      <c r="C40" s="2" t="s">
        <v>104</v>
      </c>
      <c r="D40" s="3">
        <v>6400</v>
      </c>
      <c r="E40" s="3">
        <v>6400</v>
      </c>
    </row>
    <row r="41" spans="1:5" x14ac:dyDescent="0.2">
      <c r="A41" s="2" t="s">
        <v>94</v>
      </c>
      <c r="B41" s="2" t="s">
        <v>102</v>
      </c>
      <c r="C41" s="2" t="s">
        <v>105</v>
      </c>
      <c r="D41" s="3">
        <v>5600</v>
      </c>
      <c r="E41" s="3">
        <v>5400</v>
      </c>
    </row>
    <row r="42" spans="1:5" x14ac:dyDescent="0.2">
      <c r="A42" s="2" t="s">
        <v>94</v>
      </c>
      <c r="B42" s="2" t="s">
        <v>102</v>
      </c>
      <c r="C42" s="2" t="s">
        <v>106</v>
      </c>
      <c r="D42" s="3">
        <v>26400</v>
      </c>
      <c r="E42" s="3">
        <v>26400</v>
      </c>
    </row>
    <row r="43" spans="1:5" x14ac:dyDescent="0.2">
      <c r="A43" s="2" t="s">
        <v>94</v>
      </c>
      <c r="B43" s="2" t="s">
        <v>102</v>
      </c>
      <c r="C43" s="2" t="s">
        <v>107</v>
      </c>
      <c r="D43" s="3">
        <v>5600</v>
      </c>
      <c r="E43" s="3">
        <v>5600</v>
      </c>
    </row>
    <row r="44" spans="1:5" x14ac:dyDescent="0.2">
      <c r="A44" s="2" t="s">
        <v>94</v>
      </c>
      <c r="B44" s="2" t="s">
        <v>102</v>
      </c>
      <c r="C44" s="2" t="s">
        <v>105</v>
      </c>
      <c r="D44" s="3">
        <v>5600</v>
      </c>
      <c r="E44" s="3">
        <v>5600</v>
      </c>
    </row>
    <row r="45" spans="1:5" x14ac:dyDescent="0.2">
      <c r="A45" s="2" t="s">
        <v>94</v>
      </c>
      <c r="B45" s="2" t="s">
        <v>102</v>
      </c>
      <c r="C45" s="2" t="s">
        <v>107</v>
      </c>
      <c r="D45" s="3">
        <v>5600</v>
      </c>
      <c r="E45" s="3">
        <v>5600</v>
      </c>
    </row>
    <row r="46" spans="1:5" x14ac:dyDescent="0.2">
      <c r="A46" s="2" t="s">
        <v>94</v>
      </c>
      <c r="B46" s="2" t="s">
        <v>102</v>
      </c>
      <c r="C46" s="2" t="s">
        <v>105</v>
      </c>
      <c r="D46" s="3">
        <v>16000</v>
      </c>
      <c r="E46" s="3">
        <v>14500</v>
      </c>
    </row>
    <row r="47" spans="1:5" x14ac:dyDescent="0.2">
      <c r="A47" s="4"/>
      <c r="B47" s="4"/>
      <c r="C47" s="4"/>
      <c r="D47" s="5"/>
      <c r="E47" s="4"/>
    </row>
    <row r="48" spans="1:5" x14ac:dyDescent="0.2">
      <c r="A48" s="4"/>
      <c r="B48" s="4"/>
      <c r="C48" s="4"/>
      <c r="D48" s="5"/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M29" sqref="M29"/>
    </sheetView>
  </sheetViews>
  <sheetFormatPr defaultRowHeight="12.75" x14ac:dyDescent="0.2"/>
  <cols>
    <col min="24" max="24" width="13.85546875" bestFit="1" customWidth="1"/>
    <col min="25" max="25" width="11.140625" bestFit="1" customWidth="1"/>
  </cols>
  <sheetData>
    <row r="1" spans="1:25" x14ac:dyDescent="0.2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 t="s">
        <v>11</v>
      </c>
      <c r="X1" s="1" t="s">
        <v>12</v>
      </c>
      <c r="Y1" s="1" t="s">
        <v>13</v>
      </c>
    </row>
    <row r="2" spans="1:25" x14ac:dyDescent="0.2">
      <c r="A2" s="1" t="s">
        <v>14</v>
      </c>
      <c r="B2" s="1">
        <v>4</v>
      </c>
      <c r="C2" s="1">
        <v>4</v>
      </c>
      <c r="D2" s="1">
        <v>4</v>
      </c>
      <c r="E2" s="1">
        <v>5</v>
      </c>
      <c r="F2" s="1">
        <v>5</v>
      </c>
      <c r="G2" s="1">
        <v>4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3</v>
      </c>
      <c r="O2" s="1">
        <v>5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3</v>
      </c>
      <c r="V2" s="1">
        <v>4</v>
      </c>
      <c r="W2" s="1" t="s">
        <v>15</v>
      </c>
      <c r="X2" s="1" t="s">
        <v>16</v>
      </c>
      <c r="Y2" s="1" t="s">
        <v>15</v>
      </c>
    </row>
    <row r="3" spans="1:25" x14ac:dyDescent="0.2">
      <c r="A3" s="1" t="s">
        <v>17</v>
      </c>
      <c r="B3" s="1">
        <v>5</v>
      </c>
      <c r="C3" s="1">
        <v>5</v>
      </c>
      <c r="D3" s="1">
        <v>5</v>
      </c>
      <c r="E3" s="1">
        <v>5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 t="s">
        <v>18</v>
      </c>
      <c r="X3" s="1" t="s">
        <v>19</v>
      </c>
      <c r="Y3" s="1">
        <v>2</v>
      </c>
    </row>
    <row r="4" spans="1:25" x14ac:dyDescent="0.2">
      <c r="A4" s="1" t="s">
        <v>20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1</v>
      </c>
      <c r="X4" s="1" t="s">
        <v>21</v>
      </c>
      <c r="Y4" s="1" t="s">
        <v>22</v>
      </c>
    </row>
    <row r="5" spans="1:25" x14ac:dyDescent="0.2">
      <c r="A5" s="1" t="s">
        <v>23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3</v>
      </c>
      <c r="H5" s="1">
        <v>4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4</v>
      </c>
      <c r="X5" s="1" t="s">
        <v>24</v>
      </c>
      <c r="Y5" s="1" t="s">
        <v>25</v>
      </c>
    </row>
    <row r="6" spans="1:25" x14ac:dyDescent="0.2">
      <c r="A6" s="1" t="s">
        <v>26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1</v>
      </c>
      <c r="X6" s="1" t="s">
        <v>27</v>
      </c>
      <c r="Y6" s="1" t="s">
        <v>27</v>
      </c>
    </row>
    <row r="7" spans="1:25" x14ac:dyDescent="0.2">
      <c r="A7" s="1" t="s">
        <v>28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4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3</v>
      </c>
      <c r="X7" s="1" t="s">
        <v>29</v>
      </c>
      <c r="Y7" s="1" t="s">
        <v>30</v>
      </c>
    </row>
    <row r="8" spans="1:25" x14ac:dyDescent="0.2">
      <c r="A8" s="1" t="s">
        <v>31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1</v>
      </c>
      <c r="X8" s="1">
        <v>1</v>
      </c>
      <c r="Y8" s="1" t="s">
        <v>18</v>
      </c>
    </row>
    <row r="9" spans="1:25" x14ac:dyDescent="0.2">
      <c r="A9" s="1" t="s">
        <v>32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1</v>
      </c>
      <c r="X9" s="1" t="s">
        <v>33</v>
      </c>
      <c r="Y9" s="1" t="s">
        <v>30</v>
      </c>
    </row>
    <row r="10" spans="1:25" x14ac:dyDescent="0.2">
      <c r="A10" s="1" t="s">
        <v>34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1</v>
      </c>
      <c r="X10" s="1" t="s">
        <v>29</v>
      </c>
      <c r="Y10" s="1">
        <v>3</v>
      </c>
    </row>
    <row r="11" spans="1:25" x14ac:dyDescent="0.2">
      <c r="A11" s="1" t="s">
        <v>35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3</v>
      </c>
      <c r="N11" s="1">
        <v>3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4</v>
      </c>
      <c r="U11" s="1">
        <v>5</v>
      </c>
      <c r="V11" s="1">
        <v>5</v>
      </c>
      <c r="W11" s="1" t="s">
        <v>36</v>
      </c>
      <c r="X11" s="1" t="s">
        <v>37</v>
      </c>
      <c r="Y11" s="1" t="s">
        <v>30</v>
      </c>
    </row>
    <row r="12" spans="1:25" x14ac:dyDescent="0.2">
      <c r="A12" s="1" t="s">
        <v>38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1</v>
      </c>
      <c r="X12" s="1" t="s">
        <v>29</v>
      </c>
      <c r="Y12" s="1" t="s">
        <v>39</v>
      </c>
    </row>
    <row r="13" spans="1:25" x14ac:dyDescent="0.2">
      <c r="A13" s="1" t="s">
        <v>40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 t="s">
        <v>18</v>
      </c>
      <c r="X13" s="1" t="s">
        <v>41</v>
      </c>
      <c r="Y13" s="1" t="s">
        <v>30</v>
      </c>
    </row>
    <row r="14" spans="1:25" x14ac:dyDescent="0.2">
      <c r="A14" s="1" t="s">
        <v>42</v>
      </c>
      <c r="B14" s="1">
        <v>4</v>
      </c>
      <c r="C14" s="1">
        <v>4</v>
      </c>
      <c r="D14" s="1">
        <v>4</v>
      </c>
      <c r="E14" s="1">
        <v>5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4</v>
      </c>
      <c r="O14" s="1">
        <v>5</v>
      </c>
      <c r="P14" s="1">
        <v>4</v>
      </c>
      <c r="Q14" s="1">
        <v>4</v>
      </c>
      <c r="R14" s="1">
        <v>5</v>
      </c>
      <c r="S14" s="1">
        <v>4</v>
      </c>
      <c r="T14" s="1">
        <v>4</v>
      </c>
      <c r="U14" s="1">
        <v>5</v>
      </c>
      <c r="V14" s="1">
        <v>4</v>
      </c>
      <c r="W14" s="1">
        <v>1</v>
      </c>
      <c r="X14" s="1" t="s">
        <v>43</v>
      </c>
      <c r="Y14" s="1" t="s">
        <v>22</v>
      </c>
    </row>
    <row r="15" spans="1:25" x14ac:dyDescent="0.2">
      <c r="A15" s="1" t="s">
        <v>44</v>
      </c>
      <c r="B15" s="1">
        <v>4</v>
      </c>
      <c r="C15" s="1">
        <v>4</v>
      </c>
      <c r="D15" s="1">
        <v>4</v>
      </c>
      <c r="E15" s="1">
        <v>4</v>
      </c>
      <c r="F15" s="1">
        <v>5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5</v>
      </c>
      <c r="M15" s="1">
        <v>5</v>
      </c>
      <c r="N15" s="1">
        <v>3</v>
      </c>
      <c r="O15" s="1">
        <v>5</v>
      </c>
      <c r="P15" s="1">
        <v>5</v>
      </c>
      <c r="Q15" s="1">
        <v>3</v>
      </c>
      <c r="R15" s="1">
        <v>3</v>
      </c>
      <c r="S15" s="1">
        <v>3</v>
      </c>
      <c r="T15" s="1">
        <v>2</v>
      </c>
      <c r="U15" s="1">
        <v>3</v>
      </c>
      <c r="V15" s="1">
        <v>3</v>
      </c>
      <c r="W15" s="1">
        <v>1</v>
      </c>
      <c r="X15" s="1" t="s">
        <v>45</v>
      </c>
      <c r="Y15" s="1" t="s">
        <v>25</v>
      </c>
    </row>
    <row r="16" spans="1:25" x14ac:dyDescent="0.2">
      <c r="A16" s="1" t="s">
        <v>46</v>
      </c>
      <c r="B16" s="1">
        <v>5</v>
      </c>
      <c r="C16" s="1">
        <v>4</v>
      </c>
      <c r="D16" s="1">
        <v>4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4</v>
      </c>
      <c r="O16" s="1">
        <v>4</v>
      </c>
      <c r="P16" s="1">
        <v>4</v>
      </c>
      <c r="Q16" s="1">
        <v>5</v>
      </c>
      <c r="R16" s="1">
        <v>5</v>
      </c>
      <c r="S16" s="1">
        <v>5</v>
      </c>
      <c r="T16" s="1">
        <v>4</v>
      </c>
      <c r="U16" s="1">
        <v>4</v>
      </c>
      <c r="V16" s="1">
        <v>5</v>
      </c>
      <c r="W16" s="1" t="s">
        <v>18</v>
      </c>
      <c r="X16" s="1" t="s">
        <v>29</v>
      </c>
      <c r="Y16" s="1" t="s">
        <v>15</v>
      </c>
    </row>
    <row r="17" spans="1:25" x14ac:dyDescent="0.2">
      <c r="A17" s="1" t="s">
        <v>47</v>
      </c>
      <c r="B17" s="1">
        <v>4</v>
      </c>
      <c r="C17" s="1">
        <v>4</v>
      </c>
      <c r="D17" s="1">
        <v>4</v>
      </c>
      <c r="E17" s="1">
        <v>5</v>
      </c>
      <c r="F17" s="1">
        <v>5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4</v>
      </c>
      <c r="M17" s="1">
        <v>5</v>
      </c>
      <c r="N17" s="1">
        <v>4</v>
      </c>
      <c r="O17" s="1">
        <v>4</v>
      </c>
      <c r="P17" s="1">
        <v>5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1</v>
      </c>
      <c r="X17" s="1" t="s">
        <v>25</v>
      </c>
      <c r="Y17" s="1" t="s">
        <v>18</v>
      </c>
    </row>
    <row r="18" spans="1:25" x14ac:dyDescent="0.2">
      <c r="A18" s="1" t="s">
        <v>48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3</v>
      </c>
      <c r="X18" s="1" t="s">
        <v>19</v>
      </c>
      <c r="Y18" s="1">
        <v>1</v>
      </c>
    </row>
    <row r="19" spans="1:25" x14ac:dyDescent="0.2">
      <c r="A19" s="1" t="s">
        <v>49</v>
      </c>
    </row>
    <row r="20" spans="1:25" x14ac:dyDescent="0.2">
      <c r="A20" s="1" t="s">
        <v>50</v>
      </c>
    </row>
    <row r="21" spans="1:25" x14ac:dyDescent="0.2">
      <c r="A21" s="1" t="s">
        <v>51</v>
      </c>
    </row>
    <row r="22" spans="1:25" x14ac:dyDescent="0.2">
      <c r="A22" s="1"/>
    </row>
    <row r="23" spans="1:25" x14ac:dyDescent="0.2">
      <c r="A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2" activePane="bottomLeft" state="frozen"/>
      <selection pane="bottomLeft" activeCell="E2" sqref="E2:E29"/>
    </sheetView>
  </sheetViews>
  <sheetFormatPr defaultColWidth="14.42578125" defaultRowHeight="15.75" customHeight="1" x14ac:dyDescent="0.2"/>
  <cols>
    <col min="1" max="1" width="10.7109375" bestFit="1" customWidth="1"/>
    <col min="2" max="2" width="5.42578125" bestFit="1" customWidth="1"/>
    <col min="3" max="3" width="13.140625" bestFit="1" customWidth="1"/>
    <col min="4" max="4" width="25.7109375" customWidth="1"/>
    <col min="5" max="5" width="6.85546875" bestFit="1" customWidth="1"/>
    <col min="6" max="6" width="5.42578125" bestFit="1" customWidth="1"/>
    <col min="7" max="7" width="9.85546875" bestFit="1" customWidth="1"/>
    <col min="8" max="8" width="22.85546875" bestFit="1" customWidth="1"/>
    <col min="9" max="9" width="10.7109375" bestFit="1" customWidth="1"/>
    <col min="10" max="10" width="28.140625" bestFit="1" customWidth="1"/>
    <col min="11" max="11" width="5.42578125" bestFit="1" customWidth="1"/>
  </cols>
  <sheetData>
    <row r="1" spans="1:11" ht="14.25" x14ac:dyDescent="0.25">
      <c r="A1" t="s">
        <v>162</v>
      </c>
      <c r="B1" t="s">
        <v>163</v>
      </c>
      <c r="C1" t="s">
        <v>0</v>
      </c>
      <c r="D1" s="7" t="s">
        <v>164</v>
      </c>
      <c r="E1" t="s">
        <v>1</v>
      </c>
      <c r="F1" t="s">
        <v>226</v>
      </c>
      <c r="G1" t="s">
        <v>227</v>
      </c>
      <c r="H1" t="s">
        <v>2</v>
      </c>
      <c r="I1" t="s">
        <v>3</v>
      </c>
      <c r="J1" t="s">
        <v>228</v>
      </c>
      <c r="K1" t="s">
        <v>4</v>
      </c>
    </row>
    <row r="2" spans="1:11" ht="12.75" x14ac:dyDescent="0.2">
      <c r="A2" t="s">
        <v>229</v>
      </c>
      <c r="B2" t="s">
        <v>165</v>
      </c>
      <c r="C2" t="s">
        <v>7</v>
      </c>
      <c r="D2" s="9" t="s">
        <v>239</v>
      </c>
      <c r="E2" s="9" t="s">
        <v>251</v>
      </c>
      <c r="F2" t="s">
        <v>230</v>
      </c>
      <c r="G2" s="9">
        <v>34965</v>
      </c>
      <c r="H2" s="9" t="s">
        <v>269</v>
      </c>
      <c r="I2">
        <v>981065956</v>
      </c>
      <c r="J2" t="s">
        <v>296</v>
      </c>
      <c r="K2" t="s">
        <v>6</v>
      </c>
    </row>
    <row r="3" spans="1:11" ht="12.75" x14ac:dyDescent="0.2">
      <c r="A3" t="s">
        <v>229</v>
      </c>
      <c r="B3" t="s">
        <v>165</v>
      </c>
      <c r="C3" t="s">
        <v>7</v>
      </c>
      <c r="D3" s="9" t="s">
        <v>174</v>
      </c>
      <c r="E3" s="9" t="s">
        <v>252</v>
      </c>
      <c r="F3" t="s">
        <v>231</v>
      </c>
      <c r="G3" s="9">
        <v>34007</v>
      </c>
      <c r="H3" s="9" t="s">
        <v>270</v>
      </c>
      <c r="I3">
        <v>988489931</v>
      </c>
      <c r="J3" t="s">
        <v>297</v>
      </c>
      <c r="K3" t="s">
        <v>6</v>
      </c>
    </row>
    <row r="4" spans="1:11" ht="12.75" x14ac:dyDescent="0.2">
      <c r="A4" t="s">
        <v>166</v>
      </c>
      <c r="B4" t="s">
        <v>167</v>
      </c>
      <c r="C4" t="s">
        <v>168</v>
      </c>
      <c r="D4" s="9" t="s">
        <v>175</v>
      </c>
      <c r="E4" s="9" t="s">
        <v>184</v>
      </c>
      <c r="F4" t="s">
        <v>230</v>
      </c>
      <c r="G4" s="9">
        <v>35010</v>
      </c>
      <c r="H4" s="9" t="s">
        <v>271</v>
      </c>
      <c r="I4">
        <v>999980392</v>
      </c>
      <c r="J4" t="s">
        <v>298</v>
      </c>
      <c r="K4" t="s">
        <v>6</v>
      </c>
    </row>
    <row r="5" spans="1:11" ht="12.75" x14ac:dyDescent="0.2">
      <c r="A5" t="s">
        <v>166</v>
      </c>
      <c r="B5" t="s">
        <v>167</v>
      </c>
      <c r="C5" t="s">
        <v>169</v>
      </c>
      <c r="D5" s="9" t="s">
        <v>176</v>
      </c>
      <c r="E5" s="9" t="s">
        <v>185</v>
      </c>
      <c r="F5" t="s">
        <v>230</v>
      </c>
      <c r="G5" s="9">
        <v>35249</v>
      </c>
      <c r="H5" s="9" t="s">
        <v>272</v>
      </c>
      <c r="I5">
        <v>938829996</v>
      </c>
      <c r="J5" t="s">
        <v>299</v>
      </c>
      <c r="K5" t="s">
        <v>6</v>
      </c>
    </row>
    <row r="6" spans="1:11" ht="12.75" x14ac:dyDescent="0.2">
      <c r="A6" t="s">
        <v>229</v>
      </c>
      <c r="B6" t="s">
        <v>165</v>
      </c>
      <c r="C6" t="s">
        <v>171</v>
      </c>
      <c r="D6" s="9" t="s">
        <v>240</v>
      </c>
      <c r="E6" s="9" t="s">
        <v>253</v>
      </c>
      <c r="F6" t="s">
        <v>231</v>
      </c>
      <c r="G6" s="9">
        <v>34184</v>
      </c>
      <c r="H6" s="9" t="s">
        <v>273</v>
      </c>
      <c r="I6">
        <v>999010458</v>
      </c>
      <c r="J6" t="s">
        <v>300</v>
      </c>
      <c r="K6" t="s">
        <v>6</v>
      </c>
    </row>
    <row r="7" spans="1:11" ht="12.75" x14ac:dyDescent="0.2">
      <c r="A7" t="s">
        <v>229</v>
      </c>
      <c r="B7" t="s">
        <v>165</v>
      </c>
      <c r="C7" t="s">
        <v>5</v>
      </c>
      <c r="D7" s="9" t="s">
        <v>241</v>
      </c>
      <c r="E7" s="9" t="s">
        <v>254</v>
      </c>
      <c r="F7" t="s">
        <v>230</v>
      </c>
      <c r="G7" s="9">
        <v>34678</v>
      </c>
      <c r="H7" s="9" t="s">
        <v>274</v>
      </c>
      <c r="I7">
        <v>986881663</v>
      </c>
      <c r="J7" t="s">
        <v>301</v>
      </c>
      <c r="K7" t="s">
        <v>6</v>
      </c>
    </row>
    <row r="8" spans="1:11" ht="12.75" x14ac:dyDescent="0.2">
      <c r="A8" t="s">
        <v>229</v>
      </c>
      <c r="B8" t="s">
        <v>165</v>
      </c>
      <c r="C8" t="s">
        <v>232</v>
      </c>
      <c r="D8" s="9" t="s">
        <v>242</v>
      </c>
      <c r="E8" s="9" t="s">
        <v>255</v>
      </c>
      <c r="F8" t="s">
        <v>230</v>
      </c>
      <c r="G8" s="9">
        <v>35211</v>
      </c>
      <c r="H8" s="9" t="s">
        <v>275</v>
      </c>
      <c r="I8">
        <v>973832496</v>
      </c>
      <c r="J8" t="s">
        <v>302</v>
      </c>
      <c r="K8" t="s">
        <v>6</v>
      </c>
    </row>
    <row r="9" spans="1:11" ht="12.75" x14ac:dyDescent="0.2">
      <c r="A9" t="s">
        <v>166</v>
      </c>
      <c r="B9" t="s">
        <v>167</v>
      </c>
      <c r="C9" t="s">
        <v>8</v>
      </c>
      <c r="D9" s="9" t="s">
        <v>177</v>
      </c>
      <c r="E9" s="9" t="s">
        <v>186</v>
      </c>
      <c r="F9" t="s">
        <v>231</v>
      </c>
      <c r="G9" s="9">
        <v>34746</v>
      </c>
      <c r="H9" s="9" t="s">
        <v>276</v>
      </c>
      <c r="I9">
        <v>962362932</v>
      </c>
      <c r="J9" t="s">
        <v>303</v>
      </c>
      <c r="K9" t="s">
        <v>6</v>
      </c>
    </row>
    <row r="10" spans="1:11" ht="12.75" x14ac:dyDescent="0.2">
      <c r="A10" t="s">
        <v>166</v>
      </c>
      <c r="B10" t="s">
        <v>167</v>
      </c>
      <c r="C10" t="s">
        <v>170</v>
      </c>
      <c r="D10" s="9" t="s">
        <v>178</v>
      </c>
      <c r="E10" s="9" t="s">
        <v>187</v>
      </c>
      <c r="F10" t="s">
        <v>231</v>
      </c>
      <c r="G10" s="9">
        <v>33941</v>
      </c>
      <c r="H10" s="9" t="s">
        <v>277</v>
      </c>
      <c r="I10">
        <v>938563073</v>
      </c>
      <c r="J10" t="s">
        <v>304</v>
      </c>
      <c r="K10" t="s">
        <v>6</v>
      </c>
    </row>
    <row r="11" spans="1:11" ht="12.75" x14ac:dyDescent="0.2">
      <c r="A11" t="s">
        <v>166</v>
      </c>
      <c r="B11" t="s">
        <v>167</v>
      </c>
      <c r="C11" t="s">
        <v>7</v>
      </c>
      <c r="D11" s="9" t="s">
        <v>179</v>
      </c>
      <c r="E11" s="9" t="s">
        <v>188</v>
      </c>
      <c r="F11" t="s">
        <v>231</v>
      </c>
      <c r="G11" s="9">
        <v>33338</v>
      </c>
      <c r="H11" s="9" t="s">
        <v>278</v>
      </c>
      <c r="I11">
        <v>974088218</v>
      </c>
      <c r="J11" t="s">
        <v>305</v>
      </c>
      <c r="K11" t="s">
        <v>6</v>
      </c>
    </row>
    <row r="12" spans="1:11" ht="12.75" x14ac:dyDescent="0.2">
      <c r="A12" t="s">
        <v>166</v>
      </c>
      <c r="B12" t="s">
        <v>167</v>
      </c>
      <c r="C12" t="s">
        <v>7</v>
      </c>
      <c r="D12" s="9" t="s">
        <v>180</v>
      </c>
      <c r="E12" s="9" t="s">
        <v>189</v>
      </c>
      <c r="F12" t="s">
        <v>230</v>
      </c>
      <c r="G12" s="9">
        <v>35480</v>
      </c>
      <c r="H12" s="9" t="s">
        <v>279</v>
      </c>
      <c r="I12">
        <v>945525071</v>
      </c>
      <c r="J12" t="s">
        <v>306</v>
      </c>
      <c r="K12" t="s">
        <v>9</v>
      </c>
    </row>
    <row r="13" spans="1:11" ht="12.75" x14ac:dyDescent="0.2">
      <c r="A13" t="s">
        <v>229</v>
      </c>
      <c r="B13" t="s">
        <v>165</v>
      </c>
      <c r="C13" t="s">
        <v>233</v>
      </c>
      <c r="D13" s="9" t="s">
        <v>243</v>
      </c>
      <c r="E13" s="9" t="s">
        <v>256</v>
      </c>
      <c r="F13" t="s">
        <v>230</v>
      </c>
      <c r="G13" s="9">
        <v>35717</v>
      </c>
      <c r="H13" s="9" t="s">
        <v>280</v>
      </c>
      <c r="I13">
        <v>991534783</v>
      </c>
      <c r="J13" t="s">
        <v>307</v>
      </c>
      <c r="K13" t="s">
        <v>6</v>
      </c>
    </row>
    <row r="14" spans="1:11" ht="12.75" x14ac:dyDescent="0.2">
      <c r="A14" t="s">
        <v>229</v>
      </c>
      <c r="B14" t="s">
        <v>165</v>
      </c>
      <c r="C14" t="s">
        <v>234</v>
      </c>
      <c r="D14" s="9" t="s">
        <v>244</v>
      </c>
      <c r="E14" s="9" t="s">
        <v>257</v>
      </c>
      <c r="F14" t="s">
        <v>231</v>
      </c>
      <c r="G14" s="9">
        <v>33108</v>
      </c>
      <c r="H14" s="9" t="s">
        <v>281</v>
      </c>
      <c r="I14">
        <v>926767478</v>
      </c>
      <c r="J14" t="s">
        <v>308</v>
      </c>
      <c r="K14" t="s">
        <v>9</v>
      </c>
    </row>
    <row r="15" spans="1:11" ht="12.75" x14ac:dyDescent="0.2">
      <c r="A15" t="s">
        <v>166</v>
      </c>
      <c r="B15" t="s">
        <v>167</v>
      </c>
      <c r="C15" t="s">
        <v>168</v>
      </c>
      <c r="D15" s="9" t="s">
        <v>181</v>
      </c>
      <c r="E15" s="9" t="s">
        <v>190</v>
      </c>
      <c r="F15" t="s">
        <v>230</v>
      </c>
      <c r="G15" s="9">
        <v>35514</v>
      </c>
      <c r="H15" s="9" t="s">
        <v>282</v>
      </c>
      <c r="I15">
        <v>986160299</v>
      </c>
      <c r="J15" t="s">
        <v>309</v>
      </c>
      <c r="K15" t="s">
        <v>6</v>
      </c>
    </row>
    <row r="16" spans="1:11" ht="12.75" x14ac:dyDescent="0.2">
      <c r="A16" t="s">
        <v>229</v>
      </c>
      <c r="B16" t="s">
        <v>165</v>
      </c>
      <c r="C16" t="s">
        <v>5</v>
      </c>
      <c r="D16" s="9" t="s">
        <v>245</v>
      </c>
      <c r="E16" s="9" t="s">
        <v>258</v>
      </c>
      <c r="F16" t="s">
        <v>230</v>
      </c>
      <c r="G16" s="9">
        <v>35059</v>
      </c>
      <c r="H16" s="9" t="s">
        <v>283</v>
      </c>
      <c r="I16">
        <v>988251648</v>
      </c>
      <c r="J16" t="s">
        <v>310</v>
      </c>
      <c r="K16" t="s">
        <v>6</v>
      </c>
    </row>
    <row r="17" spans="1:11" ht="12.75" x14ac:dyDescent="0.2">
      <c r="A17" t="s">
        <v>229</v>
      </c>
      <c r="B17" t="s">
        <v>165</v>
      </c>
      <c r="C17" t="s">
        <v>5</v>
      </c>
      <c r="D17" s="9" t="s">
        <v>246</v>
      </c>
      <c r="E17" s="9" t="s">
        <v>259</v>
      </c>
      <c r="F17" t="s">
        <v>230</v>
      </c>
      <c r="G17" s="9">
        <v>35165</v>
      </c>
      <c r="H17" s="9" t="s">
        <v>284</v>
      </c>
      <c r="I17">
        <v>986106825</v>
      </c>
      <c r="J17" t="s">
        <v>311</v>
      </c>
      <c r="K17" t="s">
        <v>6</v>
      </c>
    </row>
    <row r="18" spans="1:11" ht="12.75" x14ac:dyDescent="0.2">
      <c r="A18" t="s">
        <v>229</v>
      </c>
      <c r="B18" t="s">
        <v>165</v>
      </c>
      <c r="C18" t="s">
        <v>235</v>
      </c>
      <c r="D18" s="9" t="s">
        <v>247</v>
      </c>
      <c r="E18" s="9" t="s">
        <v>260</v>
      </c>
      <c r="F18" t="s">
        <v>231</v>
      </c>
      <c r="G18" s="9">
        <v>35061</v>
      </c>
      <c r="H18" s="9" t="s">
        <v>285</v>
      </c>
      <c r="I18">
        <v>973692832</v>
      </c>
      <c r="J18" t="s">
        <v>312</v>
      </c>
      <c r="K18" t="s">
        <v>6</v>
      </c>
    </row>
    <row r="19" spans="1:11" ht="12.75" x14ac:dyDescent="0.2">
      <c r="A19" t="s">
        <v>166</v>
      </c>
      <c r="B19" t="s">
        <v>167</v>
      </c>
      <c r="C19" t="s">
        <v>172</v>
      </c>
      <c r="D19" s="9" t="s">
        <v>182</v>
      </c>
      <c r="E19" s="9" t="s">
        <v>191</v>
      </c>
      <c r="F19" t="s">
        <v>230</v>
      </c>
      <c r="G19" s="9">
        <v>34857</v>
      </c>
      <c r="H19" s="9" t="s">
        <v>286</v>
      </c>
      <c r="I19">
        <v>947716407</v>
      </c>
      <c r="J19" t="s">
        <v>313</v>
      </c>
      <c r="K19" t="s">
        <v>6</v>
      </c>
    </row>
    <row r="20" spans="1:11" ht="12.75" x14ac:dyDescent="0.2">
      <c r="A20" t="s">
        <v>229</v>
      </c>
      <c r="B20" t="s">
        <v>165</v>
      </c>
      <c r="C20" t="s">
        <v>236</v>
      </c>
      <c r="D20" s="9" t="s">
        <v>174</v>
      </c>
      <c r="E20" s="9" t="s">
        <v>261</v>
      </c>
      <c r="F20" t="s">
        <v>231</v>
      </c>
      <c r="G20" s="9">
        <v>33125</v>
      </c>
      <c r="H20" s="9" t="s">
        <v>287</v>
      </c>
      <c r="I20">
        <v>982480668</v>
      </c>
      <c r="J20" t="s">
        <v>314</v>
      </c>
      <c r="K20" t="s">
        <v>6</v>
      </c>
    </row>
    <row r="21" spans="1:11" ht="12.75" x14ac:dyDescent="0.2">
      <c r="A21" t="s">
        <v>229</v>
      </c>
      <c r="B21" t="s">
        <v>165</v>
      </c>
      <c r="C21" t="s">
        <v>7</v>
      </c>
      <c r="D21" s="9" t="s">
        <v>174</v>
      </c>
      <c r="E21" s="9" t="s">
        <v>262</v>
      </c>
      <c r="F21" t="s">
        <v>230</v>
      </c>
      <c r="G21" s="9">
        <v>34064</v>
      </c>
      <c r="H21" s="9" t="s">
        <v>288</v>
      </c>
      <c r="I21">
        <v>950039067</v>
      </c>
      <c r="J21" t="s">
        <v>315</v>
      </c>
      <c r="K21" t="s">
        <v>6</v>
      </c>
    </row>
    <row r="22" spans="1:11" ht="12.75" x14ac:dyDescent="0.2">
      <c r="A22" t="s">
        <v>229</v>
      </c>
      <c r="B22" t="s">
        <v>165</v>
      </c>
      <c r="C22" t="s">
        <v>7</v>
      </c>
      <c r="D22" s="9" t="s">
        <v>248</v>
      </c>
      <c r="E22" s="9" t="s">
        <v>263</v>
      </c>
      <c r="F22" t="s">
        <v>230</v>
      </c>
      <c r="G22" s="9">
        <v>35657</v>
      </c>
      <c r="H22" s="9" t="s">
        <v>289</v>
      </c>
      <c r="I22">
        <v>933141761</v>
      </c>
      <c r="J22" t="s">
        <v>316</v>
      </c>
      <c r="K22" t="s">
        <v>6</v>
      </c>
    </row>
    <row r="23" spans="1:11" ht="12.75" x14ac:dyDescent="0.2">
      <c r="A23" t="s">
        <v>229</v>
      </c>
      <c r="B23" t="s">
        <v>165</v>
      </c>
      <c r="C23" t="s">
        <v>7</v>
      </c>
      <c r="D23" s="9" t="s">
        <v>249</v>
      </c>
      <c r="E23" s="9" t="s">
        <v>264</v>
      </c>
      <c r="F23" t="s">
        <v>230</v>
      </c>
      <c r="G23" s="9">
        <v>35166</v>
      </c>
      <c r="H23" s="9" t="s">
        <v>290</v>
      </c>
      <c r="I23">
        <v>973504575</v>
      </c>
      <c r="J23" t="s">
        <v>317</v>
      </c>
      <c r="K23" t="s">
        <v>6</v>
      </c>
    </row>
    <row r="24" spans="1:11" ht="12.75" x14ac:dyDescent="0.2">
      <c r="A24" t="s">
        <v>166</v>
      </c>
      <c r="B24" t="s">
        <v>167</v>
      </c>
      <c r="C24" t="s">
        <v>5</v>
      </c>
      <c r="D24" s="9" t="s">
        <v>174</v>
      </c>
      <c r="E24" s="9" t="s">
        <v>192</v>
      </c>
      <c r="F24" t="s">
        <v>231</v>
      </c>
      <c r="G24" s="9">
        <v>34806</v>
      </c>
      <c r="H24" s="9" t="s">
        <v>291</v>
      </c>
      <c r="I24">
        <v>989897234</v>
      </c>
      <c r="J24" t="s">
        <v>318</v>
      </c>
      <c r="K24" t="s">
        <v>6</v>
      </c>
    </row>
    <row r="25" spans="1:11" ht="12.75" x14ac:dyDescent="0.2">
      <c r="A25" t="s">
        <v>229</v>
      </c>
      <c r="B25" t="s">
        <v>165</v>
      </c>
      <c r="C25" t="s">
        <v>237</v>
      </c>
      <c r="D25" s="9" t="s">
        <v>250</v>
      </c>
      <c r="E25" s="9" t="s">
        <v>265</v>
      </c>
      <c r="F25" t="s">
        <v>231</v>
      </c>
      <c r="G25" s="9">
        <v>34622</v>
      </c>
      <c r="H25" t="s">
        <v>238</v>
      </c>
      <c r="I25">
        <v>964090243</v>
      </c>
      <c r="J25" t="s">
        <v>319</v>
      </c>
      <c r="K25" t="s">
        <v>6</v>
      </c>
    </row>
    <row r="26" spans="1:11" ht="12.75" x14ac:dyDescent="0.2">
      <c r="A26" t="s">
        <v>229</v>
      </c>
      <c r="B26" t="s">
        <v>165</v>
      </c>
      <c r="C26" t="s">
        <v>7</v>
      </c>
      <c r="D26" s="9" t="s">
        <v>174</v>
      </c>
      <c r="E26" s="9" t="s">
        <v>266</v>
      </c>
      <c r="F26" t="s">
        <v>231</v>
      </c>
      <c r="G26" s="9">
        <v>35097</v>
      </c>
      <c r="H26" s="10" t="s">
        <v>295</v>
      </c>
      <c r="I26">
        <v>913498472</v>
      </c>
      <c r="J26" t="s">
        <v>320</v>
      </c>
      <c r="K26" t="s">
        <v>6</v>
      </c>
    </row>
    <row r="27" spans="1:11" ht="15.75" customHeight="1" x14ac:dyDescent="0.2">
      <c r="A27" t="s">
        <v>229</v>
      </c>
      <c r="B27" t="s">
        <v>165</v>
      </c>
      <c r="C27" t="s">
        <v>8</v>
      </c>
      <c r="D27" s="9" t="s">
        <v>174</v>
      </c>
      <c r="E27" s="9" t="s">
        <v>267</v>
      </c>
      <c r="F27" t="s">
        <v>230</v>
      </c>
      <c r="G27" s="9">
        <v>35480</v>
      </c>
      <c r="H27" s="9" t="s">
        <v>292</v>
      </c>
      <c r="I27">
        <v>998649520</v>
      </c>
      <c r="J27" t="s">
        <v>321</v>
      </c>
      <c r="K27" t="s">
        <v>6</v>
      </c>
    </row>
    <row r="28" spans="1:11" ht="15.75" customHeight="1" x14ac:dyDescent="0.2">
      <c r="A28" t="s">
        <v>166</v>
      </c>
      <c r="B28" t="s">
        <v>167</v>
      </c>
      <c r="C28" t="s">
        <v>173</v>
      </c>
      <c r="D28" s="9" t="s">
        <v>183</v>
      </c>
      <c r="E28" s="9" t="s">
        <v>193</v>
      </c>
      <c r="F28" t="s">
        <v>231</v>
      </c>
      <c r="G28" s="9">
        <v>34666</v>
      </c>
      <c r="H28" s="9" t="s">
        <v>293</v>
      </c>
      <c r="I28">
        <v>931515507</v>
      </c>
      <c r="J28" t="s">
        <v>322</v>
      </c>
      <c r="K28" t="s">
        <v>6</v>
      </c>
    </row>
    <row r="29" spans="1:11" ht="15.75" customHeight="1" x14ac:dyDescent="0.2">
      <c r="A29" t="s">
        <v>229</v>
      </c>
      <c r="B29" t="s">
        <v>165</v>
      </c>
      <c r="C29" t="s">
        <v>7</v>
      </c>
      <c r="D29" s="9" t="s">
        <v>174</v>
      </c>
      <c r="E29" s="9" t="s">
        <v>268</v>
      </c>
      <c r="F29" t="s">
        <v>230</v>
      </c>
      <c r="G29" s="9">
        <v>35459</v>
      </c>
      <c r="H29" s="9" t="s">
        <v>294</v>
      </c>
      <c r="I29">
        <v>994024165</v>
      </c>
      <c r="J29" t="s">
        <v>323</v>
      </c>
      <c r="K29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Normal="100" workbookViewId="0">
      <selection sqref="A1:A28"/>
    </sheetView>
  </sheetViews>
  <sheetFormatPr defaultRowHeight="12.75" x14ac:dyDescent="0.2"/>
  <sheetData>
    <row r="1" spans="1:1" x14ac:dyDescent="0.2">
      <c r="A1" s="9" t="s">
        <v>251</v>
      </c>
    </row>
    <row r="2" spans="1:1" x14ac:dyDescent="0.2">
      <c r="A2" s="9" t="s">
        <v>252</v>
      </c>
    </row>
    <row r="3" spans="1:1" x14ac:dyDescent="0.2">
      <c r="A3" s="9" t="s">
        <v>184</v>
      </c>
    </row>
    <row r="4" spans="1:1" x14ac:dyDescent="0.2">
      <c r="A4" s="9" t="s">
        <v>185</v>
      </c>
    </row>
    <row r="5" spans="1:1" x14ac:dyDescent="0.2">
      <c r="A5" s="9" t="s">
        <v>253</v>
      </c>
    </row>
    <row r="6" spans="1:1" x14ac:dyDescent="0.2">
      <c r="A6" s="9" t="s">
        <v>254</v>
      </c>
    </row>
    <row r="7" spans="1:1" x14ac:dyDescent="0.2">
      <c r="A7" s="9" t="s">
        <v>255</v>
      </c>
    </row>
    <row r="8" spans="1:1" x14ac:dyDescent="0.2">
      <c r="A8" s="9" t="s">
        <v>186</v>
      </c>
    </row>
    <row r="9" spans="1:1" x14ac:dyDescent="0.2">
      <c r="A9" s="9" t="s">
        <v>187</v>
      </c>
    </row>
    <row r="10" spans="1:1" x14ac:dyDescent="0.2">
      <c r="A10" s="9" t="s">
        <v>188</v>
      </c>
    </row>
    <row r="11" spans="1:1" x14ac:dyDescent="0.2">
      <c r="A11" s="9" t="s">
        <v>189</v>
      </c>
    </row>
    <row r="12" spans="1:1" x14ac:dyDescent="0.2">
      <c r="A12" s="9" t="s">
        <v>256</v>
      </c>
    </row>
    <row r="13" spans="1:1" x14ac:dyDescent="0.2">
      <c r="A13" s="9" t="s">
        <v>257</v>
      </c>
    </row>
    <row r="14" spans="1:1" x14ac:dyDescent="0.2">
      <c r="A14" s="9" t="s">
        <v>190</v>
      </c>
    </row>
    <row r="15" spans="1:1" x14ac:dyDescent="0.2">
      <c r="A15" s="9" t="s">
        <v>258</v>
      </c>
    </row>
    <row r="16" spans="1:1" x14ac:dyDescent="0.2">
      <c r="A16" s="9" t="s">
        <v>259</v>
      </c>
    </row>
    <row r="17" spans="1:1" x14ac:dyDescent="0.2">
      <c r="A17" s="9" t="s">
        <v>260</v>
      </c>
    </row>
    <row r="18" spans="1:1" x14ac:dyDescent="0.2">
      <c r="A18" s="9" t="s">
        <v>191</v>
      </c>
    </row>
    <row r="19" spans="1:1" x14ac:dyDescent="0.2">
      <c r="A19" s="9" t="s">
        <v>261</v>
      </c>
    </row>
    <row r="20" spans="1:1" x14ac:dyDescent="0.2">
      <c r="A20" s="9" t="s">
        <v>262</v>
      </c>
    </row>
    <row r="21" spans="1:1" x14ac:dyDescent="0.2">
      <c r="A21" s="9" t="s">
        <v>263</v>
      </c>
    </row>
    <row r="22" spans="1:1" x14ac:dyDescent="0.2">
      <c r="A22" s="9" t="s">
        <v>264</v>
      </c>
    </row>
    <row r="23" spans="1:1" x14ac:dyDescent="0.2">
      <c r="A23" s="9" t="s">
        <v>192</v>
      </c>
    </row>
    <row r="24" spans="1:1" x14ac:dyDescent="0.2">
      <c r="A24" s="9" t="s">
        <v>265</v>
      </c>
    </row>
    <row r="25" spans="1:1" x14ac:dyDescent="0.2">
      <c r="A25" s="9" t="s">
        <v>266</v>
      </c>
    </row>
    <row r="26" spans="1:1" x14ac:dyDescent="0.2">
      <c r="A26" s="9" t="s">
        <v>267</v>
      </c>
    </row>
    <row r="27" spans="1:1" x14ac:dyDescent="0.2">
      <c r="A27" s="9" t="s">
        <v>193</v>
      </c>
    </row>
    <row r="28" spans="1:1" x14ac:dyDescent="0.2">
      <c r="A28" s="9" t="s">
        <v>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Normal="100" workbookViewId="0">
      <selection activeCell="H3" sqref="H3"/>
    </sheetView>
  </sheetViews>
  <sheetFormatPr defaultRowHeight="12.75" x14ac:dyDescent="0.2"/>
  <cols>
    <col min="1" max="1" width="5.42578125" bestFit="1" customWidth="1"/>
    <col min="2" max="2" width="7.28515625" bestFit="1" customWidth="1"/>
    <col min="3" max="4" width="5.42578125" bestFit="1" customWidth="1"/>
    <col min="6" max="6" width="3.7109375" bestFit="1" customWidth="1"/>
    <col min="8" max="8" width="3.7109375" bestFit="1" customWidth="1"/>
    <col min="9" max="9" width="7.28515625" bestFit="1" customWidth="1"/>
    <col min="14" max="14" width="5.42578125" bestFit="1" customWidth="1"/>
    <col min="16" max="16" width="37.7109375" bestFit="1" customWidth="1"/>
  </cols>
  <sheetData>
    <row r="1" spans="1:16" x14ac:dyDescent="0.2">
      <c r="A1" t="s">
        <v>1</v>
      </c>
      <c r="B1" s="4" t="s">
        <v>153</v>
      </c>
      <c r="C1" t="s">
        <v>154</v>
      </c>
      <c r="D1" t="s">
        <v>155</v>
      </c>
      <c r="E1" t="s">
        <v>137</v>
      </c>
      <c r="G1" t="s">
        <v>138</v>
      </c>
      <c r="I1" t="s">
        <v>139</v>
      </c>
      <c r="N1" t="s">
        <v>140</v>
      </c>
    </row>
    <row r="2" spans="1:16" ht="14.25" x14ac:dyDescent="0.25">
      <c r="A2" t="s">
        <v>141</v>
      </c>
      <c r="B2" s="4"/>
      <c r="C2">
        <v>0</v>
      </c>
      <c r="D2">
        <f>IF(C2&lt;0, 0, IF(B2="", IF(C2&gt;20, 200, IF(C2&gt;10, 50+C2*5, 50)),  IF(C2&gt;10, 200, IF(C2&gt;10, 100+C2*5, 100))))</f>
        <v>50</v>
      </c>
      <c r="E2" t="s">
        <v>6</v>
      </c>
      <c r="F2">
        <f>IFERROR(INDEX($M:$N,MATCH(E2,$M:$M,0),2), 0)</f>
        <v>60</v>
      </c>
      <c r="G2" t="s">
        <v>142</v>
      </c>
      <c r="H2">
        <f>IFERROR(INDEX($M:$N,MATCH(G2,$M:$M,0),2), 0)</f>
        <v>40</v>
      </c>
      <c r="I2">
        <f>-D2+F2+H2</f>
        <v>50</v>
      </c>
      <c r="M2" t="s">
        <v>6</v>
      </c>
      <c r="N2">
        <v>60</v>
      </c>
      <c r="P2" t="s">
        <v>159</v>
      </c>
    </row>
    <row r="3" spans="1:16" x14ac:dyDescent="0.2">
      <c r="A3" t="s">
        <v>143</v>
      </c>
      <c r="B3" s="4" t="s">
        <v>156</v>
      </c>
      <c r="C3">
        <v>15</v>
      </c>
      <c r="D3">
        <f t="shared" ref="D3:D11" si="0">IF(C3&lt;0, 0, IF(B3="", IF(C3&gt;20, 200, IF(C3&gt;10, 50+C3*5, 50)),  IF(C3&gt;10, 200, IF(C3&gt;10, 100+C3*5, 100))))</f>
        <v>200</v>
      </c>
      <c r="E3" t="s">
        <v>6</v>
      </c>
      <c r="F3">
        <f t="shared" ref="F3:F11" si="1">IFERROR(INDEX($M:$N,MATCH(E3,$M:$M,0),2), 0)</f>
        <v>60</v>
      </c>
      <c r="G3" t="s">
        <v>144</v>
      </c>
      <c r="H3">
        <f t="shared" ref="H3:H11" si="2">IFERROR(INDEX($M:$N,MATCH(G3,$M:$M,0),2), 0)</f>
        <v>25</v>
      </c>
      <c r="I3">
        <f t="shared" ref="I3:I11" si="3">-D3+F3+H3</f>
        <v>-115</v>
      </c>
      <c r="M3" t="s">
        <v>9</v>
      </c>
      <c r="N3">
        <v>65</v>
      </c>
      <c r="P3" t="s">
        <v>160</v>
      </c>
    </row>
    <row r="4" spans="1:16" x14ac:dyDescent="0.2">
      <c r="A4" t="s">
        <v>145</v>
      </c>
      <c r="B4" s="4"/>
      <c r="C4">
        <v>0</v>
      </c>
      <c r="D4">
        <f t="shared" si="0"/>
        <v>50</v>
      </c>
      <c r="E4" t="s">
        <v>9</v>
      </c>
      <c r="F4">
        <f t="shared" si="1"/>
        <v>65</v>
      </c>
      <c r="H4">
        <f t="shared" si="2"/>
        <v>0</v>
      </c>
      <c r="I4">
        <f t="shared" si="3"/>
        <v>15</v>
      </c>
      <c r="M4" t="s">
        <v>142</v>
      </c>
      <c r="N4">
        <v>40</v>
      </c>
    </row>
    <row r="5" spans="1:16" x14ac:dyDescent="0.2">
      <c r="A5" t="s">
        <v>146</v>
      </c>
      <c r="B5" s="4"/>
      <c r="C5">
        <v>0</v>
      </c>
      <c r="D5">
        <f t="shared" si="0"/>
        <v>50</v>
      </c>
      <c r="E5" t="s">
        <v>6</v>
      </c>
      <c r="F5">
        <f t="shared" si="1"/>
        <v>60</v>
      </c>
      <c r="G5" t="s">
        <v>142</v>
      </c>
      <c r="H5">
        <f t="shared" si="2"/>
        <v>40</v>
      </c>
      <c r="I5">
        <f t="shared" si="3"/>
        <v>50</v>
      </c>
      <c r="M5" t="s">
        <v>144</v>
      </c>
      <c r="N5">
        <v>25</v>
      </c>
    </row>
    <row r="6" spans="1:16" x14ac:dyDescent="0.2">
      <c r="A6" t="s">
        <v>147</v>
      </c>
      <c r="B6" s="4"/>
      <c r="C6">
        <v>-1</v>
      </c>
      <c r="D6">
        <f t="shared" si="0"/>
        <v>0</v>
      </c>
      <c r="F6">
        <f t="shared" si="1"/>
        <v>0</v>
      </c>
      <c r="G6" t="s">
        <v>142</v>
      </c>
      <c r="H6">
        <f t="shared" si="2"/>
        <v>40</v>
      </c>
      <c r="I6">
        <f t="shared" si="3"/>
        <v>40</v>
      </c>
    </row>
    <row r="7" spans="1:16" x14ac:dyDescent="0.2">
      <c r="A7" t="s">
        <v>148</v>
      </c>
      <c r="B7" s="4"/>
      <c r="C7">
        <v>20</v>
      </c>
      <c r="D7">
        <f t="shared" si="0"/>
        <v>150</v>
      </c>
      <c r="E7" t="s">
        <v>6</v>
      </c>
      <c r="F7">
        <f t="shared" si="1"/>
        <v>60</v>
      </c>
      <c r="H7">
        <f t="shared" si="2"/>
        <v>0</v>
      </c>
      <c r="I7">
        <f t="shared" si="3"/>
        <v>-90</v>
      </c>
    </row>
    <row r="8" spans="1:16" x14ac:dyDescent="0.2">
      <c r="A8" t="s">
        <v>149</v>
      </c>
      <c r="B8" s="4"/>
      <c r="C8">
        <v>3</v>
      </c>
      <c r="D8">
        <f t="shared" si="0"/>
        <v>50</v>
      </c>
      <c r="E8" t="s">
        <v>6</v>
      </c>
      <c r="F8">
        <f t="shared" si="1"/>
        <v>60</v>
      </c>
      <c r="G8" t="s">
        <v>144</v>
      </c>
      <c r="H8">
        <f t="shared" si="2"/>
        <v>25</v>
      </c>
      <c r="I8">
        <f t="shared" si="3"/>
        <v>35</v>
      </c>
    </row>
    <row r="9" spans="1:16" x14ac:dyDescent="0.2">
      <c r="A9" t="s">
        <v>150</v>
      </c>
      <c r="B9" s="4" t="s">
        <v>157</v>
      </c>
      <c r="C9">
        <v>0</v>
      </c>
      <c r="D9">
        <f t="shared" si="0"/>
        <v>100</v>
      </c>
      <c r="E9" t="s">
        <v>6</v>
      </c>
      <c r="F9">
        <f t="shared" si="1"/>
        <v>60</v>
      </c>
      <c r="G9" t="s">
        <v>142</v>
      </c>
      <c r="H9">
        <f t="shared" si="2"/>
        <v>40</v>
      </c>
      <c r="I9">
        <f t="shared" si="3"/>
        <v>0</v>
      </c>
    </row>
    <row r="10" spans="1:16" x14ac:dyDescent="0.2">
      <c r="A10" t="s">
        <v>151</v>
      </c>
      <c r="B10" s="4"/>
      <c r="C10">
        <v>0</v>
      </c>
      <c r="D10">
        <f t="shared" si="0"/>
        <v>50</v>
      </c>
      <c r="E10" t="s">
        <v>9</v>
      </c>
      <c r="F10">
        <f t="shared" si="1"/>
        <v>65</v>
      </c>
      <c r="H10">
        <f t="shared" si="2"/>
        <v>0</v>
      </c>
      <c r="I10">
        <f t="shared" si="3"/>
        <v>15</v>
      </c>
    </row>
    <row r="11" spans="1:16" x14ac:dyDescent="0.2">
      <c r="A11" t="s">
        <v>152</v>
      </c>
      <c r="B11" s="4" t="s">
        <v>158</v>
      </c>
      <c r="C11">
        <v>0</v>
      </c>
      <c r="D11">
        <f t="shared" si="0"/>
        <v>100</v>
      </c>
      <c r="E11" t="s">
        <v>6</v>
      </c>
      <c r="F11">
        <f t="shared" si="1"/>
        <v>60</v>
      </c>
      <c r="G11" t="s">
        <v>144</v>
      </c>
      <c r="H11">
        <f t="shared" si="2"/>
        <v>25</v>
      </c>
      <c r="I11">
        <f t="shared" si="3"/>
        <v>-15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偽。真預算</vt:lpstr>
      <vt:lpstr>計算機的對決I'll be back</vt:lpstr>
      <vt:lpstr>回饋問卷</vt:lpstr>
      <vt:lpstr>報名資料</vt:lpstr>
      <vt:lpstr>分組名單</vt:lpstr>
      <vt:lpstr>煩死人帳表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2016-08-19T16:45:43Z</dcterms:modified>
</cp:coreProperties>
</file>