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_development\checkonchain\checkonchain\research_articles\dcr_competitive_compliments\analysis\"/>
    </mc:Choice>
  </mc:AlternateContent>
  <xr:revisionPtr revIDLastSave="0" documentId="8_{54245E78-401D-4E53-9922-3A14E667AB4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Key Currency" sheetId="3" r:id="rId1"/>
    <sheet name="inflation_data" sheetId="1" r:id="rId2"/>
    <sheet name="Gold" sheetId="2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I6" i="3" s="1"/>
  <c r="F7" i="3"/>
  <c r="I7" i="3" s="1"/>
  <c r="F8" i="3"/>
  <c r="I8" i="3" s="1"/>
  <c r="F9" i="3"/>
  <c r="I9" i="3" s="1"/>
  <c r="G5" i="3"/>
  <c r="G6" i="3"/>
  <c r="G7" i="3"/>
  <c r="G8" i="3"/>
  <c r="G9" i="3"/>
  <c r="G4" i="3"/>
  <c r="F5" i="3"/>
  <c r="I5" i="3" s="1"/>
  <c r="F4" i="3"/>
  <c r="I4" i="3" s="1"/>
  <c r="E4" i="3"/>
  <c r="B15" i="3"/>
  <c r="B13" i="3"/>
  <c r="B11" i="3"/>
  <c r="B9" i="3"/>
  <c r="B7" i="3"/>
  <c r="B5" i="3"/>
  <c r="A169" i="2"/>
  <c r="A170" i="2" s="1"/>
  <c r="A171" i="2" s="1"/>
  <c r="A172" i="2" s="1"/>
  <c r="A173" i="2" s="1"/>
  <c r="A174" i="2" s="1"/>
  <c r="A175" i="2" s="1"/>
  <c r="A176" i="2" s="1"/>
  <c r="A177" i="2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3" i="1"/>
</calcChain>
</file>

<file path=xl/sharedStrings.xml><?xml version="1.0" encoding="utf-8"?>
<sst xmlns="http://schemas.openxmlformats.org/spreadsheetml/2006/main" count="24" uniqueCount="18">
  <si>
    <t>year</t>
  </si>
  <si>
    <t>amount</t>
  </si>
  <si>
    <t>Purchasing Power</t>
  </si>
  <si>
    <t>Inflation Rate -ve</t>
  </si>
  <si>
    <t>Inflation Rate +ve</t>
  </si>
  <si>
    <t>Inflation Rate</t>
  </si>
  <si>
    <t>Year</t>
  </si>
  <si>
    <t>http://piketty.pse.ens.fr/files/capital21c/xls/RawDataFiles/GoldPrices17922012.pdf</t>
  </si>
  <si>
    <t>https://www.in2013dollars.com/us/inflation/1860?amount=1</t>
  </si>
  <si>
    <t>Gold Price (USD)</t>
  </si>
  <si>
    <t>Portugal</t>
  </si>
  <si>
    <t>Spain</t>
  </si>
  <si>
    <t>Netherlands</t>
  </si>
  <si>
    <t>France</t>
  </si>
  <si>
    <t>Great Britain</t>
  </si>
  <si>
    <t>USA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</si>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</sst>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4" fontId="0" fillId="0" borderId="0" xfId="0" applyNumberFormat="1"/>
    <xf numFmtId="0" fontId="18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333333"/>
      <color rgb="FFFF3F3F"/>
      <color rgb="FFFF7D7D"/>
      <color rgb="FF19FF81"/>
      <color rgb="FF00E2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 sz="2000"/>
              <a:t>Global Reserve Currencies 1450 to 2020</a:t>
            </a:r>
          </a:p>
        </c:rich>
      </c:tx>
      <c:layout>
        <c:manualLayout>
          <c:xMode val="edge"/>
          <c:yMode val="edge"/>
          <c:x val="0.33826600299577397"/>
          <c:y val="2.2556390977443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285569344828766E-2"/>
          <c:y val="0.11650485436893204"/>
          <c:w val="0.91928719019087979"/>
          <c:h val="0.78900236984939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'Key Currency'!$E$4</c:f>
              <c:strCache>
                <c:ptCount val="1"/>
                <c:pt idx="0">
                  <c:v>Portugal</c:v>
                </c:pt>
              </c:strCache>
            </c:strRef>
          </c:tx>
          <c:spPr>
            <a:ln w="355600" cap="sq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('Key Currency'!$F$4,'Key Currency'!$G$4)</c:f>
              <c:numCache>
                <c:formatCode>General</c:formatCode>
                <c:ptCount val="2"/>
                <c:pt idx="0">
                  <c:v>1450</c:v>
                </c:pt>
                <c:pt idx="1">
                  <c:v>1523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71-49C4-9597-39DC99DD892B}"/>
            </c:ext>
          </c:extLst>
        </c:ser>
        <c:ser>
          <c:idx val="1"/>
          <c:order val="1"/>
          <c:tx>
            <c:strRef>
              <c:f>'Key Currency'!$E$5</c:f>
              <c:strCache>
                <c:ptCount val="1"/>
                <c:pt idx="0">
                  <c:v>Spain</c:v>
                </c:pt>
              </c:strCache>
            </c:strRef>
          </c:tx>
          <c:spPr>
            <a:ln w="355600" cap="sq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'Key Currency'!$F$5:$G$5</c:f>
              <c:numCache>
                <c:formatCode>General</c:formatCode>
                <c:ptCount val="2"/>
                <c:pt idx="0">
                  <c:v>1537</c:v>
                </c:pt>
                <c:pt idx="1">
                  <c:v>1633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2</c:v>
              </c:pt>
              <c:pt idx="1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A71-49C4-9597-39DC99DD892B}"/>
            </c:ext>
          </c:extLst>
        </c:ser>
        <c:ser>
          <c:idx val="2"/>
          <c:order val="2"/>
          <c:tx>
            <c:strRef>
              <c:f>'Key Currency'!$E$6</c:f>
              <c:strCache>
                <c:ptCount val="1"/>
                <c:pt idx="0">
                  <c:v>Netherlands</c:v>
                </c:pt>
              </c:strCache>
            </c:strRef>
          </c:tx>
          <c:spPr>
            <a:ln w="355600" cap="sq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'Key Currency'!$F$6:$G$6</c:f>
              <c:numCache>
                <c:formatCode>General</c:formatCode>
                <c:ptCount val="2"/>
                <c:pt idx="0">
                  <c:v>1647</c:v>
                </c:pt>
                <c:pt idx="1">
                  <c:v>1713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A71-49C4-9597-39DC99DD892B}"/>
            </c:ext>
          </c:extLst>
        </c:ser>
        <c:ser>
          <c:idx val="3"/>
          <c:order val="3"/>
          <c:tx>
            <c:strRef>
              <c:f>'Key Currency'!$E$7</c:f>
              <c:strCache>
                <c:ptCount val="1"/>
                <c:pt idx="0">
                  <c:v>France</c:v>
                </c:pt>
              </c:strCache>
            </c:strRef>
          </c:tx>
          <c:spPr>
            <a:ln w="355600" cap="sq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'Key Currency'!$F$7:$G$7</c:f>
              <c:numCache>
                <c:formatCode>General</c:formatCode>
                <c:ptCount val="2"/>
                <c:pt idx="0">
                  <c:v>1727</c:v>
                </c:pt>
                <c:pt idx="1">
                  <c:v>1808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A71-49C4-9597-39DC99DD892B}"/>
            </c:ext>
          </c:extLst>
        </c:ser>
        <c:ser>
          <c:idx val="4"/>
          <c:order val="4"/>
          <c:tx>
            <c:strRef>
              <c:f>'Key Currency'!$E$8</c:f>
              <c:strCache>
                <c:ptCount val="1"/>
                <c:pt idx="0">
                  <c:v>Great Britain</c:v>
                </c:pt>
              </c:strCache>
            </c:strRef>
          </c:tx>
          <c:spPr>
            <a:ln w="355600" cap="sq">
              <a:solidFill>
                <a:srgbClr val="FF3F3F"/>
              </a:solidFill>
              <a:bevel/>
              <a:headEnd w="sm" len="sm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'Key Currency'!$F$8:$G$8</c:f>
              <c:numCache>
                <c:formatCode>General</c:formatCode>
                <c:ptCount val="2"/>
                <c:pt idx="0">
                  <c:v>1822</c:v>
                </c:pt>
                <c:pt idx="1">
                  <c:v>1913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5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A71-49C4-9597-39DC99DD892B}"/>
            </c:ext>
          </c:extLst>
        </c:ser>
        <c:ser>
          <c:idx val="5"/>
          <c:order val="5"/>
          <c:tx>
            <c:strRef>
              <c:f>'Key Currency'!$E$9</c:f>
              <c:strCache>
                <c:ptCount val="1"/>
                <c:pt idx="0">
                  <c:v>USA</c:v>
                </c:pt>
              </c:strCache>
            </c:strRef>
          </c:tx>
          <c:spPr>
            <a:ln w="355600" cap="sq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'Key Currency'!$F$9:$G$9</c:f>
              <c:numCache>
                <c:formatCode>General</c:formatCode>
                <c:ptCount val="2"/>
                <c:pt idx="0">
                  <c:v>1927</c:v>
                </c:pt>
                <c:pt idx="1">
                  <c:v>2013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6</c:v>
              </c:pt>
              <c:pt idx="1">
                <c:v>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7A71-49C4-9597-39DC99DD892B}"/>
            </c:ext>
          </c:extLst>
        </c:ser>
        <c:ser>
          <c:idx val="6"/>
          <c:order val="6"/>
          <c:tx>
            <c:v>Gold</c:v>
          </c:tx>
          <c:spPr>
            <a:ln w="355600" cap="sq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('Key Currency'!$F$4,'Key Currency'!$G$9)</c:f>
              <c:numCache>
                <c:formatCode>General</c:formatCode>
                <c:ptCount val="2"/>
                <c:pt idx="0">
                  <c:v>1450</c:v>
                </c:pt>
                <c:pt idx="1">
                  <c:v>2013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8</c:v>
              </c:pt>
              <c:pt idx="1">
                <c:v>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7A71-49C4-9597-39DC99DD8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53272"/>
        <c:axId val="753554232"/>
      </c:scatterChart>
      <c:valAx>
        <c:axId val="753553272"/>
        <c:scaling>
          <c:orientation val="minMax"/>
          <c:max val="2050"/>
          <c:min val="14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3554232"/>
        <c:crosses val="autoZero"/>
        <c:crossBetween val="midCat"/>
        <c:majorUnit val="25"/>
      </c:valAx>
      <c:valAx>
        <c:axId val="753554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355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 sz="3200" b="1"/>
              <a:t>Devaluation</a:t>
            </a:r>
            <a:r>
              <a:rPr lang="en-AU" sz="3200" b="1" baseline="0"/>
              <a:t> of the Dollar</a:t>
            </a:r>
            <a:endParaRPr lang="en-AU" sz="3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0894658093665E-2"/>
          <c:y val="8.1785197381160274E-2"/>
          <c:w val="0.82764786283180947"/>
          <c:h val="0.76930148925289976"/>
        </c:manualLayout>
      </c:layout>
      <c:areaChart>
        <c:grouping val="standard"/>
        <c:varyColors val="0"/>
        <c:ser>
          <c:idx val="3"/>
          <c:order val="3"/>
          <c:tx>
            <c:strRef>
              <c:f>inflation_data!$F$2</c:f>
              <c:strCache>
                <c:ptCount val="1"/>
                <c:pt idx="0">
                  <c:v>Purchasing Power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31750">
              <a:solidFill>
                <a:srgbClr val="19FF8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inflation_data!$A$3:$A$163</c:f>
              <c:numCache>
                <c:formatCode>General</c:formatCode>
                <c:ptCount val="16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  <c:pt idx="41">
                  <c:v>1901</c:v>
                </c:pt>
                <c:pt idx="42">
                  <c:v>1902</c:v>
                </c:pt>
                <c:pt idx="43">
                  <c:v>1903</c:v>
                </c:pt>
                <c:pt idx="44">
                  <c:v>1904</c:v>
                </c:pt>
                <c:pt idx="45">
                  <c:v>1905</c:v>
                </c:pt>
                <c:pt idx="46">
                  <c:v>1906</c:v>
                </c:pt>
                <c:pt idx="47">
                  <c:v>1907</c:v>
                </c:pt>
                <c:pt idx="48">
                  <c:v>1908</c:v>
                </c:pt>
                <c:pt idx="49">
                  <c:v>1909</c:v>
                </c:pt>
                <c:pt idx="50">
                  <c:v>1910</c:v>
                </c:pt>
                <c:pt idx="51">
                  <c:v>1911</c:v>
                </c:pt>
                <c:pt idx="52">
                  <c:v>1912</c:v>
                </c:pt>
                <c:pt idx="53">
                  <c:v>1913</c:v>
                </c:pt>
                <c:pt idx="54">
                  <c:v>1914</c:v>
                </c:pt>
                <c:pt idx="55">
                  <c:v>1915</c:v>
                </c:pt>
                <c:pt idx="56">
                  <c:v>1916</c:v>
                </c:pt>
                <c:pt idx="57">
                  <c:v>1917</c:v>
                </c:pt>
                <c:pt idx="58">
                  <c:v>1918</c:v>
                </c:pt>
                <c:pt idx="59">
                  <c:v>1919</c:v>
                </c:pt>
                <c:pt idx="60">
                  <c:v>1920</c:v>
                </c:pt>
                <c:pt idx="61">
                  <c:v>1921</c:v>
                </c:pt>
                <c:pt idx="62">
                  <c:v>1922</c:v>
                </c:pt>
                <c:pt idx="63">
                  <c:v>1923</c:v>
                </c:pt>
                <c:pt idx="64">
                  <c:v>1924</c:v>
                </c:pt>
                <c:pt idx="65">
                  <c:v>1925</c:v>
                </c:pt>
                <c:pt idx="66">
                  <c:v>1926</c:v>
                </c:pt>
                <c:pt idx="67">
                  <c:v>1927</c:v>
                </c:pt>
                <c:pt idx="68">
                  <c:v>1928</c:v>
                </c:pt>
                <c:pt idx="69">
                  <c:v>1929</c:v>
                </c:pt>
                <c:pt idx="70">
                  <c:v>1930</c:v>
                </c:pt>
                <c:pt idx="71">
                  <c:v>1931</c:v>
                </c:pt>
                <c:pt idx="72">
                  <c:v>1932</c:v>
                </c:pt>
                <c:pt idx="73">
                  <c:v>1933</c:v>
                </c:pt>
                <c:pt idx="74">
                  <c:v>1934</c:v>
                </c:pt>
                <c:pt idx="75">
                  <c:v>1935</c:v>
                </c:pt>
                <c:pt idx="76">
                  <c:v>1936</c:v>
                </c:pt>
                <c:pt idx="77">
                  <c:v>1937</c:v>
                </c:pt>
                <c:pt idx="78">
                  <c:v>1938</c:v>
                </c:pt>
                <c:pt idx="79">
                  <c:v>1939</c:v>
                </c:pt>
                <c:pt idx="80">
                  <c:v>1940</c:v>
                </c:pt>
                <c:pt idx="81">
                  <c:v>1941</c:v>
                </c:pt>
                <c:pt idx="82">
                  <c:v>1942</c:v>
                </c:pt>
                <c:pt idx="83">
                  <c:v>1943</c:v>
                </c:pt>
                <c:pt idx="84">
                  <c:v>1944</c:v>
                </c:pt>
                <c:pt idx="85">
                  <c:v>1945</c:v>
                </c:pt>
                <c:pt idx="86">
                  <c:v>1946</c:v>
                </c:pt>
                <c:pt idx="87">
                  <c:v>1947</c:v>
                </c:pt>
                <c:pt idx="88">
                  <c:v>1948</c:v>
                </c:pt>
                <c:pt idx="89">
                  <c:v>1949</c:v>
                </c:pt>
                <c:pt idx="90">
                  <c:v>1950</c:v>
                </c:pt>
                <c:pt idx="91">
                  <c:v>1951</c:v>
                </c:pt>
                <c:pt idx="92">
                  <c:v>1952</c:v>
                </c:pt>
                <c:pt idx="93">
                  <c:v>1953</c:v>
                </c:pt>
                <c:pt idx="94">
                  <c:v>1954</c:v>
                </c:pt>
                <c:pt idx="95">
                  <c:v>1955</c:v>
                </c:pt>
                <c:pt idx="96">
                  <c:v>1956</c:v>
                </c:pt>
                <c:pt idx="97">
                  <c:v>1957</c:v>
                </c:pt>
                <c:pt idx="98">
                  <c:v>1958</c:v>
                </c:pt>
                <c:pt idx="99">
                  <c:v>1959</c:v>
                </c:pt>
                <c:pt idx="100">
                  <c:v>1960</c:v>
                </c:pt>
                <c:pt idx="101">
                  <c:v>1961</c:v>
                </c:pt>
                <c:pt idx="102">
                  <c:v>1962</c:v>
                </c:pt>
                <c:pt idx="103">
                  <c:v>1963</c:v>
                </c:pt>
                <c:pt idx="104">
                  <c:v>1964</c:v>
                </c:pt>
                <c:pt idx="105">
                  <c:v>1965</c:v>
                </c:pt>
                <c:pt idx="106">
                  <c:v>1966</c:v>
                </c:pt>
                <c:pt idx="107">
                  <c:v>1967</c:v>
                </c:pt>
                <c:pt idx="108">
                  <c:v>1968</c:v>
                </c:pt>
                <c:pt idx="109">
                  <c:v>1969</c:v>
                </c:pt>
                <c:pt idx="110">
                  <c:v>1970</c:v>
                </c:pt>
                <c:pt idx="111">
                  <c:v>1971</c:v>
                </c:pt>
                <c:pt idx="112">
                  <c:v>1972</c:v>
                </c:pt>
                <c:pt idx="113">
                  <c:v>1973</c:v>
                </c:pt>
                <c:pt idx="114">
                  <c:v>1974</c:v>
                </c:pt>
                <c:pt idx="115">
                  <c:v>1975</c:v>
                </c:pt>
                <c:pt idx="116">
                  <c:v>1976</c:v>
                </c:pt>
                <c:pt idx="117">
                  <c:v>1977</c:v>
                </c:pt>
                <c:pt idx="118">
                  <c:v>1978</c:v>
                </c:pt>
                <c:pt idx="119">
                  <c:v>1979</c:v>
                </c:pt>
                <c:pt idx="120">
                  <c:v>1980</c:v>
                </c:pt>
                <c:pt idx="121">
                  <c:v>1981</c:v>
                </c:pt>
                <c:pt idx="122">
                  <c:v>1982</c:v>
                </c:pt>
                <c:pt idx="123">
                  <c:v>1983</c:v>
                </c:pt>
                <c:pt idx="124">
                  <c:v>1984</c:v>
                </c:pt>
                <c:pt idx="125">
                  <c:v>1985</c:v>
                </c:pt>
                <c:pt idx="126">
                  <c:v>1986</c:v>
                </c:pt>
                <c:pt idx="127">
                  <c:v>1987</c:v>
                </c:pt>
                <c:pt idx="128">
                  <c:v>1988</c:v>
                </c:pt>
                <c:pt idx="129">
                  <c:v>1989</c:v>
                </c:pt>
                <c:pt idx="130">
                  <c:v>1990</c:v>
                </c:pt>
                <c:pt idx="131">
                  <c:v>1991</c:v>
                </c:pt>
                <c:pt idx="132">
                  <c:v>1992</c:v>
                </c:pt>
                <c:pt idx="133">
                  <c:v>1993</c:v>
                </c:pt>
                <c:pt idx="134">
                  <c:v>1994</c:v>
                </c:pt>
                <c:pt idx="135">
                  <c:v>1995</c:v>
                </c:pt>
                <c:pt idx="136">
                  <c:v>1996</c:v>
                </c:pt>
                <c:pt idx="137">
                  <c:v>1997</c:v>
                </c:pt>
                <c:pt idx="138">
                  <c:v>1998</c:v>
                </c:pt>
                <c:pt idx="139">
                  <c:v>1999</c:v>
                </c:pt>
                <c:pt idx="140">
                  <c:v>2000</c:v>
                </c:pt>
                <c:pt idx="141">
                  <c:v>2001</c:v>
                </c:pt>
                <c:pt idx="142">
                  <c:v>2002</c:v>
                </c:pt>
                <c:pt idx="143">
                  <c:v>2003</c:v>
                </c:pt>
                <c:pt idx="144">
                  <c:v>2004</c:v>
                </c:pt>
                <c:pt idx="145">
                  <c:v>2005</c:v>
                </c:pt>
                <c:pt idx="146">
                  <c:v>2006</c:v>
                </c:pt>
                <c:pt idx="147">
                  <c:v>2007</c:v>
                </c:pt>
                <c:pt idx="148">
                  <c:v>2008</c:v>
                </c:pt>
                <c:pt idx="149">
                  <c:v>2009</c:v>
                </c:pt>
                <c:pt idx="150">
                  <c:v>2010</c:v>
                </c:pt>
                <c:pt idx="151">
                  <c:v>2011</c:v>
                </c:pt>
                <c:pt idx="152">
                  <c:v>2012</c:v>
                </c:pt>
                <c:pt idx="153">
                  <c:v>2013</c:v>
                </c:pt>
                <c:pt idx="154">
                  <c:v>2014</c:v>
                </c:pt>
                <c:pt idx="155">
                  <c:v>2015</c:v>
                </c:pt>
                <c:pt idx="156">
                  <c:v>2016</c:v>
                </c:pt>
                <c:pt idx="157">
                  <c:v>2017</c:v>
                </c:pt>
                <c:pt idx="158">
                  <c:v>2018</c:v>
                </c:pt>
                <c:pt idx="159">
                  <c:v>2019</c:v>
                </c:pt>
                <c:pt idx="160">
                  <c:v>2020</c:v>
                </c:pt>
              </c:numCache>
            </c:numRef>
          </c:cat>
          <c:val>
            <c:numRef>
              <c:f>inflation_data!$F$3:$F$163</c:f>
              <c:numCache>
                <c:formatCode>General</c:formatCode>
                <c:ptCount val="161"/>
                <c:pt idx="0">
                  <c:v>1</c:v>
                </c:pt>
                <c:pt idx="1">
                  <c:v>0.94339622641509424</c:v>
                </c:pt>
                <c:pt idx="2">
                  <c:v>0.81967213114754101</c:v>
                </c:pt>
                <c:pt idx="3">
                  <c:v>0.65789473684210531</c:v>
                </c:pt>
                <c:pt idx="4">
                  <c:v>0.52910052910052918</c:v>
                </c:pt>
                <c:pt idx="5">
                  <c:v>0.51020408163265307</c:v>
                </c:pt>
                <c:pt idx="6">
                  <c:v>0.52083333333333337</c:v>
                </c:pt>
                <c:pt idx="7">
                  <c:v>0.5617977528089888</c:v>
                </c:pt>
                <c:pt idx="8">
                  <c:v>0.58479532163742687</c:v>
                </c:pt>
                <c:pt idx="9">
                  <c:v>0.6097560975609756</c:v>
                </c:pt>
                <c:pt idx="10">
                  <c:v>0.63291139240506322</c:v>
                </c:pt>
                <c:pt idx="11">
                  <c:v>0.68027210884353739</c:v>
                </c:pt>
                <c:pt idx="12">
                  <c:v>0.68027210884353739</c:v>
                </c:pt>
                <c:pt idx="13">
                  <c:v>0.68965517241379315</c:v>
                </c:pt>
                <c:pt idx="14">
                  <c:v>0.72992700729927007</c:v>
                </c:pt>
                <c:pt idx="15">
                  <c:v>0.75187969924812026</c:v>
                </c:pt>
                <c:pt idx="16">
                  <c:v>0.77519379844961234</c:v>
                </c:pt>
                <c:pt idx="17">
                  <c:v>0.78740157480314954</c:v>
                </c:pt>
                <c:pt idx="18">
                  <c:v>0.83333333333333337</c:v>
                </c:pt>
                <c:pt idx="19">
                  <c:v>0.83333333333333337</c:v>
                </c:pt>
                <c:pt idx="20">
                  <c:v>0.81300813008130079</c:v>
                </c:pt>
                <c:pt idx="21">
                  <c:v>0.81300813008130079</c:v>
                </c:pt>
                <c:pt idx="22">
                  <c:v>0.81300813008130079</c:v>
                </c:pt>
                <c:pt idx="23">
                  <c:v>0.81967213114754101</c:v>
                </c:pt>
                <c:pt idx="24">
                  <c:v>0.84745762711864414</c:v>
                </c:pt>
                <c:pt idx="25">
                  <c:v>0.85470085470085477</c:v>
                </c:pt>
                <c:pt idx="26">
                  <c:v>0.88495575221238942</c:v>
                </c:pt>
                <c:pt idx="27">
                  <c:v>0.87719298245614041</c:v>
                </c:pt>
                <c:pt idx="28">
                  <c:v>0.87719298245614041</c:v>
                </c:pt>
                <c:pt idx="29">
                  <c:v>0.9009009009009008</c:v>
                </c:pt>
                <c:pt idx="30">
                  <c:v>0.90909090909090906</c:v>
                </c:pt>
                <c:pt idx="31">
                  <c:v>0.90909090909090906</c:v>
                </c:pt>
                <c:pt idx="32">
                  <c:v>0.90909090909090906</c:v>
                </c:pt>
                <c:pt idx="33">
                  <c:v>0.92592592592592582</c:v>
                </c:pt>
                <c:pt idx="34">
                  <c:v>0.96153846153846145</c:v>
                </c:pt>
                <c:pt idx="35">
                  <c:v>0.99009900990099009</c:v>
                </c:pt>
                <c:pt idx="36">
                  <c:v>0.99009900990099009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0.99009900990099009</c:v>
                </c:pt>
                <c:pt idx="41">
                  <c:v>0.98039215686274506</c:v>
                </c:pt>
                <c:pt idx="42">
                  <c:v>0.96153846153846145</c:v>
                </c:pt>
                <c:pt idx="43">
                  <c:v>0.94339622641509424</c:v>
                </c:pt>
                <c:pt idx="44">
                  <c:v>0.93457943925233644</c:v>
                </c:pt>
                <c:pt idx="45">
                  <c:v>0.94339622641509424</c:v>
                </c:pt>
                <c:pt idx="46">
                  <c:v>0.92592592592592582</c:v>
                </c:pt>
                <c:pt idx="47">
                  <c:v>0.88495575221238942</c:v>
                </c:pt>
                <c:pt idx="48">
                  <c:v>0.9009009009009008</c:v>
                </c:pt>
                <c:pt idx="49">
                  <c:v>0.90909090909090906</c:v>
                </c:pt>
                <c:pt idx="50">
                  <c:v>0.87719298245614041</c:v>
                </c:pt>
                <c:pt idx="51">
                  <c:v>0.87719298245614041</c:v>
                </c:pt>
                <c:pt idx="52">
                  <c:v>0.85470085470085477</c:v>
                </c:pt>
                <c:pt idx="53">
                  <c:v>0.84033613445378152</c:v>
                </c:pt>
                <c:pt idx="54">
                  <c:v>0.83333333333333337</c:v>
                </c:pt>
                <c:pt idx="55">
                  <c:v>0.81967213114754101</c:v>
                </c:pt>
                <c:pt idx="56">
                  <c:v>0.76335877862595414</c:v>
                </c:pt>
                <c:pt idx="57">
                  <c:v>0.64935064935064934</c:v>
                </c:pt>
                <c:pt idx="58">
                  <c:v>0.54945054945054939</c:v>
                </c:pt>
                <c:pt idx="59">
                  <c:v>0.48076923076923073</c:v>
                </c:pt>
                <c:pt idx="60">
                  <c:v>0.41493775933609955</c:v>
                </c:pt>
                <c:pt idx="61">
                  <c:v>0.46296296296296291</c:v>
                </c:pt>
                <c:pt idx="62">
                  <c:v>0.49504950495049505</c:v>
                </c:pt>
                <c:pt idx="63">
                  <c:v>0.4854368932038835</c:v>
                </c:pt>
                <c:pt idx="64">
                  <c:v>0.4854368932038835</c:v>
                </c:pt>
                <c:pt idx="65">
                  <c:v>0.47393364928909953</c:v>
                </c:pt>
                <c:pt idx="66">
                  <c:v>0.46948356807511737</c:v>
                </c:pt>
                <c:pt idx="67">
                  <c:v>0.47619047619047616</c:v>
                </c:pt>
                <c:pt idx="68">
                  <c:v>0.4854368932038835</c:v>
                </c:pt>
                <c:pt idx="69">
                  <c:v>0.4854368932038835</c:v>
                </c:pt>
                <c:pt idx="70">
                  <c:v>0.49751243781094534</c:v>
                </c:pt>
                <c:pt idx="71">
                  <c:v>0.54644808743169393</c:v>
                </c:pt>
                <c:pt idx="72">
                  <c:v>0.60606060606060608</c:v>
                </c:pt>
                <c:pt idx="73">
                  <c:v>0.63694267515923564</c:v>
                </c:pt>
                <c:pt idx="74">
                  <c:v>0.6211180124223602</c:v>
                </c:pt>
                <c:pt idx="75">
                  <c:v>0.60606060606060608</c:v>
                </c:pt>
                <c:pt idx="76">
                  <c:v>0.5988023952095809</c:v>
                </c:pt>
                <c:pt idx="77">
                  <c:v>0.5780346820809249</c:v>
                </c:pt>
                <c:pt idx="78">
                  <c:v>0.58823529411764708</c:v>
                </c:pt>
                <c:pt idx="79">
                  <c:v>0.5988023952095809</c:v>
                </c:pt>
                <c:pt idx="80">
                  <c:v>0.59171597633136097</c:v>
                </c:pt>
                <c:pt idx="81">
                  <c:v>0.56497175141242939</c:v>
                </c:pt>
                <c:pt idx="82">
                  <c:v>0.51020408163265307</c:v>
                </c:pt>
                <c:pt idx="83">
                  <c:v>0.48076923076923073</c:v>
                </c:pt>
                <c:pt idx="84">
                  <c:v>0.47169811320754712</c:v>
                </c:pt>
                <c:pt idx="85">
                  <c:v>0.46082949308755761</c:v>
                </c:pt>
                <c:pt idx="86">
                  <c:v>0.42553191489361702</c:v>
                </c:pt>
                <c:pt idx="87">
                  <c:v>0.37174721189591081</c:v>
                </c:pt>
                <c:pt idx="88">
                  <c:v>0.34482758620689657</c:v>
                </c:pt>
                <c:pt idx="89">
                  <c:v>0.34843205574912889</c:v>
                </c:pt>
                <c:pt idx="90">
                  <c:v>0.34482758620689657</c:v>
                </c:pt>
                <c:pt idx="91">
                  <c:v>0.31948881789137379</c:v>
                </c:pt>
                <c:pt idx="92">
                  <c:v>0.31347962382445144</c:v>
                </c:pt>
                <c:pt idx="93">
                  <c:v>0.3105590062111801</c:v>
                </c:pt>
                <c:pt idx="94">
                  <c:v>0.30864197530864196</c:v>
                </c:pt>
                <c:pt idx="95">
                  <c:v>0.30959752321981426</c:v>
                </c:pt>
                <c:pt idx="96">
                  <c:v>0.3048780487804878</c:v>
                </c:pt>
                <c:pt idx="97">
                  <c:v>0.29498525073746312</c:v>
                </c:pt>
                <c:pt idx="98">
                  <c:v>0.28735632183908044</c:v>
                </c:pt>
                <c:pt idx="99">
                  <c:v>0.28490028490028491</c:v>
                </c:pt>
                <c:pt idx="100">
                  <c:v>0.28011204481792717</c:v>
                </c:pt>
                <c:pt idx="101">
                  <c:v>0.27777777777777779</c:v>
                </c:pt>
                <c:pt idx="102">
                  <c:v>0.27472527472527469</c:v>
                </c:pt>
                <c:pt idx="103">
                  <c:v>0.2710027100271003</c:v>
                </c:pt>
                <c:pt idx="104">
                  <c:v>0.26809651474530832</c:v>
                </c:pt>
                <c:pt idx="105">
                  <c:v>0.26315789473684209</c:v>
                </c:pt>
                <c:pt idx="106">
                  <c:v>0.25641025641025644</c:v>
                </c:pt>
                <c:pt idx="107">
                  <c:v>0.24875621890547267</c:v>
                </c:pt>
                <c:pt idx="108">
                  <c:v>0.2386634844868735</c:v>
                </c:pt>
                <c:pt idx="109">
                  <c:v>0.22624434389140272</c:v>
                </c:pt>
                <c:pt idx="110">
                  <c:v>0.21413276231263384</c:v>
                </c:pt>
                <c:pt idx="111">
                  <c:v>0.20491803278688525</c:v>
                </c:pt>
                <c:pt idx="112">
                  <c:v>0.1984126984126984</c:v>
                </c:pt>
                <c:pt idx="113">
                  <c:v>0.18691588785046731</c:v>
                </c:pt>
                <c:pt idx="114">
                  <c:v>0.16835016835016833</c:v>
                </c:pt>
                <c:pt idx="115">
                  <c:v>0.15432098765432098</c:v>
                </c:pt>
                <c:pt idx="116">
                  <c:v>0.14577259475218657</c:v>
                </c:pt>
                <c:pt idx="117">
                  <c:v>0.13698630136986301</c:v>
                </c:pt>
                <c:pt idx="118">
                  <c:v>0.1272264631043257</c:v>
                </c:pt>
                <c:pt idx="119">
                  <c:v>0.11428571428571428</c:v>
                </c:pt>
                <c:pt idx="120">
                  <c:v>0.10070493454179255</c:v>
                </c:pt>
                <c:pt idx="121">
                  <c:v>9.1324200913242018E-2</c:v>
                </c:pt>
                <c:pt idx="122">
                  <c:v>8.5984522785898534E-2</c:v>
                </c:pt>
                <c:pt idx="123">
                  <c:v>8.3333333333333329E-2</c:v>
                </c:pt>
                <c:pt idx="124">
                  <c:v>7.9872204472843447E-2</c:v>
                </c:pt>
                <c:pt idx="125">
                  <c:v>7.716049382716049E-2</c:v>
                </c:pt>
                <c:pt idx="126">
                  <c:v>7.575757575757576E-2</c:v>
                </c:pt>
                <c:pt idx="127">
                  <c:v>7.3046018991964945E-2</c:v>
                </c:pt>
                <c:pt idx="128">
                  <c:v>7.0175438596491224E-2</c:v>
                </c:pt>
                <c:pt idx="129">
                  <c:v>6.6934404283801874E-2</c:v>
                </c:pt>
                <c:pt idx="130">
                  <c:v>6.3492063492063489E-2</c:v>
                </c:pt>
                <c:pt idx="131">
                  <c:v>6.0938452163315053E-2</c:v>
                </c:pt>
                <c:pt idx="132">
                  <c:v>5.9171597633136098E-2</c:v>
                </c:pt>
                <c:pt idx="133">
                  <c:v>5.7438253877082138E-2</c:v>
                </c:pt>
                <c:pt idx="134">
                  <c:v>5.5991041433370664E-2</c:v>
                </c:pt>
                <c:pt idx="135">
                  <c:v>5.4466230936819175E-2</c:v>
                </c:pt>
                <c:pt idx="136">
                  <c:v>5.2910052910052914E-2</c:v>
                </c:pt>
                <c:pt idx="137">
                  <c:v>5.170630816959669E-2</c:v>
                </c:pt>
                <c:pt idx="138">
                  <c:v>5.091649694501018E-2</c:v>
                </c:pt>
                <c:pt idx="139">
                  <c:v>4.9825610363726958E-2</c:v>
                </c:pt>
                <c:pt idx="140">
                  <c:v>4.8192771084337352E-2</c:v>
                </c:pt>
                <c:pt idx="141">
                  <c:v>4.6860356138706656E-2</c:v>
                </c:pt>
                <c:pt idx="142">
                  <c:v>4.6146746654360866E-2</c:v>
                </c:pt>
                <c:pt idx="143">
                  <c:v>4.5105999097880017E-2</c:v>
                </c:pt>
                <c:pt idx="144">
                  <c:v>4.3936731107205619E-2</c:v>
                </c:pt>
                <c:pt idx="145">
                  <c:v>4.2498937526561836E-2</c:v>
                </c:pt>
                <c:pt idx="146">
                  <c:v>4.1169205434335117E-2</c:v>
                </c:pt>
                <c:pt idx="147">
                  <c:v>4.0032025620496396E-2</c:v>
                </c:pt>
                <c:pt idx="148">
                  <c:v>3.8550501156515031E-2</c:v>
                </c:pt>
                <c:pt idx="149">
                  <c:v>3.8684719535783361E-2</c:v>
                </c:pt>
                <c:pt idx="150">
                  <c:v>3.8066235249333842E-2</c:v>
                </c:pt>
                <c:pt idx="151">
                  <c:v>3.6900369003690037E-2</c:v>
                </c:pt>
                <c:pt idx="152">
                  <c:v>3.6153289949385395E-2</c:v>
                </c:pt>
                <c:pt idx="153">
                  <c:v>3.5625222657641613E-2</c:v>
                </c:pt>
                <c:pt idx="154">
                  <c:v>3.5063113604488078E-2</c:v>
                </c:pt>
                <c:pt idx="155">
                  <c:v>3.5014005602240897E-2</c:v>
                </c:pt>
                <c:pt idx="156">
                  <c:v>3.4578146611341627E-2</c:v>
                </c:pt>
                <c:pt idx="157">
                  <c:v>3.3863867253640365E-2</c:v>
                </c:pt>
                <c:pt idx="158">
                  <c:v>3.3036009250082592E-2</c:v>
                </c:pt>
                <c:pt idx="159">
                  <c:v>3.2467532467532464E-2</c:v>
                </c:pt>
                <c:pt idx="160">
                  <c:v>3.215434083601286E-2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0-44EC-B5EA-1E5F8826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84176"/>
        <c:axId val="777489424"/>
        <c:extLst>
          <c:ext xmlns:c15="http://schemas.microsoft.com/office/drawing/2012/chart" uri="{02D57815-91ED-43cb-92C2-25804820EDAC}">
            <c15:filteredArea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inflation_data!$B$2</c15:sqref>
                        </c15:formulaRef>
                      </c:ext>
                    </c:extLst>
                    <c:strCache>
                      <c:ptCount val="1"/>
                      <c:pt idx="0">
                        <c:v>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val>
                  <c:numRef>
                    <c:extLst>
                      <c:ext uri="{02D57815-91ED-43cb-92C2-25804820EDAC}">
                        <c15:formulaRef>
                          <c15:sqref>inflation_data!$B$3:$B$163</c15:sqref>
                        </c15:formulaRef>
                      </c:ext>
                    </c:extLst>
                    <c:numCache>
                      <c:formatCode>General</c:formatCode>
                      <c:ptCount val="161"/>
                      <c:pt idx="0">
                        <c:v>1</c:v>
                      </c:pt>
                      <c:pt idx="1">
                        <c:v>1.06</c:v>
                      </c:pt>
                      <c:pt idx="2">
                        <c:v>1.22</c:v>
                      </c:pt>
                      <c:pt idx="3">
                        <c:v>1.52</c:v>
                      </c:pt>
                      <c:pt idx="4">
                        <c:v>1.89</c:v>
                      </c:pt>
                      <c:pt idx="5">
                        <c:v>1.96</c:v>
                      </c:pt>
                      <c:pt idx="6">
                        <c:v>1.92</c:v>
                      </c:pt>
                      <c:pt idx="7">
                        <c:v>1.78</c:v>
                      </c:pt>
                      <c:pt idx="8">
                        <c:v>1.71</c:v>
                      </c:pt>
                      <c:pt idx="9">
                        <c:v>1.64</c:v>
                      </c:pt>
                      <c:pt idx="10">
                        <c:v>1.58</c:v>
                      </c:pt>
                      <c:pt idx="11">
                        <c:v>1.47</c:v>
                      </c:pt>
                      <c:pt idx="12">
                        <c:v>1.47</c:v>
                      </c:pt>
                      <c:pt idx="13">
                        <c:v>1.45</c:v>
                      </c:pt>
                      <c:pt idx="14">
                        <c:v>1.37</c:v>
                      </c:pt>
                      <c:pt idx="15">
                        <c:v>1.33</c:v>
                      </c:pt>
                      <c:pt idx="16">
                        <c:v>1.29</c:v>
                      </c:pt>
                      <c:pt idx="17">
                        <c:v>1.27</c:v>
                      </c:pt>
                      <c:pt idx="18">
                        <c:v>1.2</c:v>
                      </c:pt>
                      <c:pt idx="19">
                        <c:v>1.2</c:v>
                      </c:pt>
                      <c:pt idx="20">
                        <c:v>1.23</c:v>
                      </c:pt>
                      <c:pt idx="21">
                        <c:v>1.23</c:v>
                      </c:pt>
                      <c:pt idx="22">
                        <c:v>1.23</c:v>
                      </c:pt>
                      <c:pt idx="23">
                        <c:v>1.22</c:v>
                      </c:pt>
                      <c:pt idx="24">
                        <c:v>1.18</c:v>
                      </c:pt>
                      <c:pt idx="25">
                        <c:v>1.17</c:v>
                      </c:pt>
                      <c:pt idx="26">
                        <c:v>1.1299999999999999</c:v>
                      </c:pt>
                      <c:pt idx="27">
                        <c:v>1.1399999999999999</c:v>
                      </c:pt>
                      <c:pt idx="28">
                        <c:v>1.1399999999999999</c:v>
                      </c:pt>
                      <c:pt idx="29">
                        <c:v>1.1100000000000001</c:v>
                      </c:pt>
                      <c:pt idx="30">
                        <c:v>1.1000000000000001</c:v>
                      </c:pt>
                      <c:pt idx="31">
                        <c:v>1.1000000000000001</c:v>
                      </c:pt>
                      <c:pt idx="32">
                        <c:v>1.1000000000000001</c:v>
                      </c:pt>
                      <c:pt idx="33">
                        <c:v>1.08</c:v>
                      </c:pt>
                      <c:pt idx="34">
                        <c:v>1.04</c:v>
                      </c:pt>
                      <c:pt idx="35">
                        <c:v>1.01</c:v>
                      </c:pt>
                      <c:pt idx="36">
                        <c:v>1.01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1.01</c:v>
                      </c:pt>
                      <c:pt idx="41">
                        <c:v>1.02</c:v>
                      </c:pt>
                      <c:pt idx="42">
                        <c:v>1.04</c:v>
                      </c:pt>
                      <c:pt idx="43">
                        <c:v>1.06</c:v>
                      </c:pt>
                      <c:pt idx="44">
                        <c:v>1.07</c:v>
                      </c:pt>
                      <c:pt idx="45">
                        <c:v>1.06</c:v>
                      </c:pt>
                      <c:pt idx="46">
                        <c:v>1.08</c:v>
                      </c:pt>
                      <c:pt idx="47">
                        <c:v>1.1299999999999999</c:v>
                      </c:pt>
                      <c:pt idx="48">
                        <c:v>1.1100000000000001</c:v>
                      </c:pt>
                      <c:pt idx="49">
                        <c:v>1.1000000000000001</c:v>
                      </c:pt>
                      <c:pt idx="50">
                        <c:v>1.1399999999999999</c:v>
                      </c:pt>
                      <c:pt idx="51">
                        <c:v>1.1399999999999999</c:v>
                      </c:pt>
                      <c:pt idx="52">
                        <c:v>1.17</c:v>
                      </c:pt>
                      <c:pt idx="53">
                        <c:v>1.19</c:v>
                      </c:pt>
                      <c:pt idx="54">
                        <c:v>1.2</c:v>
                      </c:pt>
                      <c:pt idx="55">
                        <c:v>1.22</c:v>
                      </c:pt>
                      <c:pt idx="56">
                        <c:v>1.31</c:v>
                      </c:pt>
                      <c:pt idx="57">
                        <c:v>1.54</c:v>
                      </c:pt>
                      <c:pt idx="58">
                        <c:v>1.82</c:v>
                      </c:pt>
                      <c:pt idx="59">
                        <c:v>2.08</c:v>
                      </c:pt>
                      <c:pt idx="60">
                        <c:v>2.41</c:v>
                      </c:pt>
                      <c:pt idx="61">
                        <c:v>2.16</c:v>
                      </c:pt>
                      <c:pt idx="62">
                        <c:v>2.02</c:v>
                      </c:pt>
                      <c:pt idx="63">
                        <c:v>2.06</c:v>
                      </c:pt>
                      <c:pt idx="64">
                        <c:v>2.06</c:v>
                      </c:pt>
                      <c:pt idx="65">
                        <c:v>2.11</c:v>
                      </c:pt>
                      <c:pt idx="66">
                        <c:v>2.13</c:v>
                      </c:pt>
                      <c:pt idx="67">
                        <c:v>2.1</c:v>
                      </c:pt>
                      <c:pt idx="68">
                        <c:v>2.06</c:v>
                      </c:pt>
                      <c:pt idx="69">
                        <c:v>2.06</c:v>
                      </c:pt>
                      <c:pt idx="70">
                        <c:v>2.0099999999999998</c:v>
                      </c:pt>
                      <c:pt idx="71">
                        <c:v>1.83</c:v>
                      </c:pt>
                      <c:pt idx="72">
                        <c:v>1.65</c:v>
                      </c:pt>
                      <c:pt idx="73">
                        <c:v>1.57</c:v>
                      </c:pt>
                      <c:pt idx="74">
                        <c:v>1.61</c:v>
                      </c:pt>
                      <c:pt idx="75">
                        <c:v>1.65</c:v>
                      </c:pt>
                      <c:pt idx="76">
                        <c:v>1.67</c:v>
                      </c:pt>
                      <c:pt idx="77">
                        <c:v>1.73</c:v>
                      </c:pt>
                      <c:pt idx="78">
                        <c:v>1.7</c:v>
                      </c:pt>
                      <c:pt idx="79">
                        <c:v>1.67</c:v>
                      </c:pt>
                      <c:pt idx="80">
                        <c:v>1.69</c:v>
                      </c:pt>
                      <c:pt idx="81">
                        <c:v>1.77</c:v>
                      </c:pt>
                      <c:pt idx="82">
                        <c:v>1.96</c:v>
                      </c:pt>
                      <c:pt idx="83">
                        <c:v>2.08</c:v>
                      </c:pt>
                      <c:pt idx="84">
                        <c:v>2.12</c:v>
                      </c:pt>
                      <c:pt idx="85">
                        <c:v>2.17</c:v>
                      </c:pt>
                      <c:pt idx="86">
                        <c:v>2.35</c:v>
                      </c:pt>
                      <c:pt idx="87">
                        <c:v>2.69</c:v>
                      </c:pt>
                      <c:pt idx="88">
                        <c:v>2.9</c:v>
                      </c:pt>
                      <c:pt idx="89">
                        <c:v>2.87</c:v>
                      </c:pt>
                      <c:pt idx="90">
                        <c:v>2.9</c:v>
                      </c:pt>
                      <c:pt idx="91">
                        <c:v>3.13</c:v>
                      </c:pt>
                      <c:pt idx="92">
                        <c:v>3.19</c:v>
                      </c:pt>
                      <c:pt idx="93">
                        <c:v>3.22</c:v>
                      </c:pt>
                      <c:pt idx="94">
                        <c:v>3.24</c:v>
                      </c:pt>
                      <c:pt idx="95">
                        <c:v>3.23</c:v>
                      </c:pt>
                      <c:pt idx="96">
                        <c:v>3.28</c:v>
                      </c:pt>
                      <c:pt idx="97">
                        <c:v>3.39</c:v>
                      </c:pt>
                      <c:pt idx="98">
                        <c:v>3.48</c:v>
                      </c:pt>
                      <c:pt idx="99">
                        <c:v>3.51</c:v>
                      </c:pt>
                      <c:pt idx="100">
                        <c:v>3.57</c:v>
                      </c:pt>
                      <c:pt idx="101">
                        <c:v>3.6</c:v>
                      </c:pt>
                      <c:pt idx="102">
                        <c:v>3.64</c:v>
                      </c:pt>
                      <c:pt idx="103">
                        <c:v>3.69</c:v>
                      </c:pt>
                      <c:pt idx="104">
                        <c:v>3.73</c:v>
                      </c:pt>
                      <c:pt idx="105">
                        <c:v>3.8</c:v>
                      </c:pt>
                      <c:pt idx="106">
                        <c:v>3.9</c:v>
                      </c:pt>
                      <c:pt idx="107">
                        <c:v>4.0199999999999996</c:v>
                      </c:pt>
                      <c:pt idx="108">
                        <c:v>4.1900000000000004</c:v>
                      </c:pt>
                      <c:pt idx="109">
                        <c:v>4.42</c:v>
                      </c:pt>
                      <c:pt idx="110">
                        <c:v>4.67</c:v>
                      </c:pt>
                      <c:pt idx="111">
                        <c:v>4.88</c:v>
                      </c:pt>
                      <c:pt idx="112">
                        <c:v>5.04</c:v>
                      </c:pt>
                      <c:pt idx="113">
                        <c:v>5.35</c:v>
                      </c:pt>
                      <c:pt idx="114">
                        <c:v>5.94</c:v>
                      </c:pt>
                      <c:pt idx="115">
                        <c:v>6.48</c:v>
                      </c:pt>
                      <c:pt idx="116">
                        <c:v>6.86</c:v>
                      </c:pt>
                      <c:pt idx="117">
                        <c:v>7.3</c:v>
                      </c:pt>
                      <c:pt idx="118">
                        <c:v>7.86</c:v>
                      </c:pt>
                      <c:pt idx="119">
                        <c:v>8.75</c:v>
                      </c:pt>
                      <c:pt idx="120">
                        <c:v>9.93</c:v>
                      </c:pt>
                      <c:pt idx="121">
                        <c:v>10.95</c:v>
                      </c:pt>
                      <c:pt idx="122">
                        <c:v>11.63</c:v>
                      </c:pt>
                      <c:pt idx="123">
                        <c:v>12</c:v>
                      </c:pt>
                      <c:pt idx="124">
                        <c:v>12.52</c:v>
                      </c:pt>
                      <c:pt idx="125">
                        <c:v>12.96</c:v>
                      </c:pt>
                      <c:pt idx="126">
                        <c:v>13.2</c:v>
                      </c:pt>
                      <c:pt idx="127">
                        <c:v>13.69</c:v>
                      </c:pt>
                      <c:pt idx="128">
                        <c:v>14.25</c:v>
                      </c:pt>
                      <c:pt idx="129">
                        <c:v>14.94</c:v>
                      </c:pt>
                      <c:pt idx="130">
                        <c:v>15.75</c:v>
                      </c:pt>
                      <c:pt idx="131">
                        <c:v>16.41</c:v>
                      </c:pt>
                      <c:pt idx="132">
                        <c:v>16.899999999999999</c:v>
                      </c:pt>
                      <c:pt idx="133">
                        <c:v>17.41</c:v>
                      </c:pt>
                      <c:pt idx="134">
                        <c:v>17.86</c:v>
                      </c:pt>
                      <c:pt idx="135">
                        <c:v>18.36</c:v>
                      </c:pt>
                      <c:pt idx="136">
                        <c:v>18.899999999999999</c:v>
                      </c:pt>
                      <c:pt idx="137">
                        <c:v>19.34</c:v>
                      </c:pt>
                      <c:pt idx="138">
                        <c:v>19.64</c:v>
                      </c:pt>
                      <c:pt idx="139">
                        <c:v>20.07</c:v>
                      </c:pt>
                      <c:pt idx="140">
                        <c:v>20.75</c:v>
                      </c:pt>
                      <c:pt idx="141">
                        <c:v>21.34</c:v>
                      </c:pt>
                      <c:pt idx="142">
                        <c:v>21.67</c:v>
                      </c:pt>
                      <c:pt idx="143">
                        <c:v>22.17</c:v>
                      </c:pt>
                      <c:pt idx="144">
                        <c:v>22.76</c:v>
                      </c:pt>
                      <c:pt idx="145">
                        <c:v>23.53</c:v>
                      </c:pt>
                      <c:pt idx="146">
                        <c:v>24.29</c:v>
                      </c:pt>
                      <c:pt idx="147">
                        <c:v>24.98</c:v>
                      </c:pt>
                      <c:pt idx="148">
                        <c:v>25.94</c:v>
                      </c:pt>
                      <c:pt idx="149">
                        <c:v>25.85</c:v>
                      </c:pt>
                      <c:pt idx="150">
                        <c:v>26.27</c:v>
                      </c:pt>
                      <c:pt idx="151">
                        <c:v>27.1</c:v>
                      </c:pt>
                      <c:pt idx="152">
                        <c:v>27.66</c:v>
                      </c:pt>
                      <c:pt idx="153">
                        <c:v>28.07</c:v>
                      </c:pt>
                      <c:pt idx="154">
                        <c:v>28.52</c:v>
                      </c:pt>
                      <c:pt idx="155">
                        <c:v>28.56</c:v>
                      </c:pt>
                      <c:pt idx="156">
                        <c:v>28.92</c:v>
                      </c:pt>
                      <c:pt idx="157">
                        <c:v>29.53</c:v>
                      </c:pt>
                      <c:pt idx="158">
                        <c:v>30.27</c:v>
                      </c:pt>
                      <c:pt idx="159">
                        <c:v>30.8</c:v>
                      </c:pt>
                      <c:pt idx="160">
                        <c:v>31.1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950-44EC-B5EA-1E5F88268D0F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2"/>
          <c:order val="1"/>
          <c:tx>
            <c:strRef>
              <c:f>inflation_data!$C$2</c:f>
              <c:strCache>
                <c:ptCount val="1"/>
                <c:pt idx="0">
                  <c:v>Inflation Rate</c:v>
                </c:pt>
              </c:strCache>
            </c:strRef>
          </c:tx>
          <c:spPr>
            <a:solidFill>
              <a:srgbClr val="FF7D7D"/>
            </a:solidFill>
            <a:ln w="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numRef>
              <c:f>inflation_data!$A$3:$A$163</c:f>
              <c:numCache>
                <c:formatCode>General</c:formatCode>
                <c:ptCount val="16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  <c:pt idx="41">
                  <c:v>1901</c:v>
                </c:pt>
                <c:pt idx="42">
                  <c:v>1902</c:v>
                </c:pt>
                <c:pt idx="43">
                  <c:v>1903</c:v>
                </c:pt>
                <c:pt idx="44">
                  <c:v>1904</c:v>
                </c:pt>
                <c:pt idx="45">
                  <c:v>1905</c:v>
                </c:pt>
                <c:pt idx="46">
                  <c:v>1906</c:v>
                </c:pt>
                <c:pt idx="47">
                  <c:v>1907</c:v>
                </c:pt>
                <c:pt idx="48">
                  <c:v>1908</c:v>
                </c:pt>
                <c:pt idx="49">
                  <c:v>1909</c:v>
                </c:pt>
                <c:pt idx="50">
                  <c:v>1910</c:v>
                </c:pt>
                <c:pt idx="51">
                  <c:v>1911</c:v>
                </c:pt>
                <c:pt idx="52">
                  <c:v>1912</c:v>
                </c:pt>
                <c:pt idx="53">
                  <c:v>1913</c:v>
                </c:pt>
                <c:pt idx="54">
                  <c:v>1914</c:v>
                </c:pt>
                <c:pt idx="55">
                  <c:v>1915</c:v>
                </c:pt>
                <c:pt idx="56">
                  <c:v>1916</c:v>
                </c:pt>
                <c:pt idx="57">
                  <c:v>1917</c:v>
                </c:pt>
                <c:pt idx="58">
                  <c:v>1918</c:v>
                </c:pt>
                <c:pt idx="59">
                  <c:v>1919</c:v>
                </c:pt>
                <c:pt idx="60">
                  <c:v>1920</c:v>
                </c:pt>
                <c:pt idx="61">
                  <c:v>1921</c:v>
                </c:pt>
                <c:pt idx="62">
                  <c:v>1922</c:v>
                </c:pt>
                <c:pt idx="63">
                  <c:v>1923</c:v>
                </c:pt>
                <c:pt idx="64">
                  <c:v>1924</c:v>
                </c:pt>
                <c:pt idx="65">
                  <c:v>1925</c:v>
                </c:pt>
                <c:pt idx="66">
                  <c:v>1926</c:v>
                </c:pt>
                <c:pt idx="67">
                  <c:v>1927</c:v>
                </c:pt>
                <c:pt idx="68">
                  <c:v>1928</c:v>
                </c:pt>
                <c:pt idx="69">
                  <c:v>1929</c:v>
                </c:pt>
                <c:pt idx="70">
                  <c:v>1930</c:v>
                </c:pt>
                <c:pt idx="71">
                  <c:v>1931</c:v>
                </c:pt>
                <c:pt idx="72">
                  <c:v>1932</c:v>
                </c:pt>
                <c:pt idx="73">
                  <c:v>1933</c:v>
                </c:pt>
                <c:pt idx="74">
                  <c:v>1934</c:v>
                </c:pt>
                <c:pt idx="75">
                  <c:v>1935</c:v>
                </c:pt>
                <c:pt idx="76">
                  <c:v>1936</c:v>
                </c:pt>
                <c:pt idx="77">
                  <c:v>1937</c:v>
                </c:pt>
                <c:pt idx="78">
                  <c:v>1938</c:v>
                </c:pt>
                <c:pt idx="79">
                  <c:v>1939</c:v>
                </c:pt>
                <c:pt idx="80">
                  <c:v>1940</c:v>
                </c:pt>
                <c:pt idx="81">
                  <c:v>1941</c:v>
                </c:pt>
                <c:pt idx="82">
                  <c:v>1942</c:v>
                </c:pt>
                <c:pt idx="83">
                  <c:v>1943</c:v>
                </c:pt>
                <c:pt idx="84">
                  <c:v>1944</c:v>
                </c:pt>
                <c:pt idx="85">
                  <c:v>1945</c:v>
                </c:pt>
                <c:pt idx="86">
                  <c:v>1946</c:v>
                </c:pt>
                <c:pt idx="87">
                  <c:v>1947</c:v>
                </c:pt>
                <c:pt idx="88">
                  <c:v>1948</c:v>
                </c:pt>
                <c:pt idx="89">
                  <c:v>1949</c:v>
                </c:pt>
                <c:pt idx="90">
                  <c:v>1950</c:v>
                </c:pt>
                <c:pt idx="91">
                  <c:v>1951</c:v>
                </c:pt>
                <c:pt idx="92">
                  <c:v>1952</c:v>
                </c:pt>
                <c:pt idx="93">
                  <c:v>1953</c:v>
                </c:pt>
                <c:pt idx="94">
                  <c:v>1954</c:v>
                </c:pt>
                <c:pt idx="95">
                  <c:v>1955</c:v>
                </c:pt>
                <c:pt idx="96">
                  <c:v>1956</c:v>
                </c:pt>
                <c:pt idx="97">
                  <c:v>1957</c:v>
                </c:pt>
                <c:pt idx="98">
                  <c:v>1958</c:v>
                </c:pt>
                <c:pt idx="99">
                  <c:v>1959</c:v>
                </c:pt>
                <c:pt idx="100">
                  <c:v>1960</c:v>
                </c:pt>
                <c:pt idx="101">
                  <c:v>1961</c:v>
                </c:pt>
                <c:pt idx="102">
                  <c:v>1962</c:v>
                </c:pt>
                <c:pt idx="103">
                  <c:v>1963</c:v>
                </c:pt>
                <c:pt idx="104">
                  <c:v>1964</c:v>
                </c:pt>
                <c:pt idx="105">
                  <c:v>1965</c:v>
                </c:pt>
                <c:pt idx="106">
                  <c:v>1966</c:v>
                </c:pt>
                <c:pt idx="107">
                  <c:v>1967</c:v>
                </c:pt>
                <c:pt idx="108">
                  <c:v>1968</c:v>
                </c:pt>
                <c:pt idx="109">
                  <c:v>1969</c:v>
                </c:pt>
                <c:pt idx="110">
                  <c:v>1970</c:v>
                </c:pt>
                <c:pt idx="111">
                  <c:v>1971</c:v>
                </c:pt>
                <c:pt idx="112">
                  <c:v>1972</c:v>
                </c:pt>
                <c:pt idx="113">
                  <c:v>1973</c:v>
                </c:pt>
                <c:pt idx="114">
                  <c:v>1974</c:v>
                </c:pt>
                <c:pt idx="115">
                  <c:v>1975</c:v>
                </c:pt>
                <c:pt idx="116">
                  <c:v>1976</c:v>
                </c:pt>
                <c:pt idx="117">
                  <c:v>1977</c:v>
                </c:pt>
                <c:pt idx="118">
                  <c:v>1978</c:v>
                </c:pt>
                <c:pt idx="119">
                  <c:v>1979</c:v>
                </c:pt>
                <c:pt idx="120">
                  <c:v>1980</c:v>
                </c:pt>
                <c:pt idx="121">
                  <c:v>1981</c:v>
                </c:pt>
                <c:pt idx="122">
                  <c:v>1982</c:v>
                </c:pt>
                <c:pt idx="123">
                  <c:v>1983</c:v>
                </c:pt>
                <c:pt idx="124">
                  <c:v>1984</c:v>
                </c:pt>
                <c:pt idx="125">
                  <c:v>1985</c:v>
                </c:pt>
                <c:pt idx="126">
                  <c:v>1986</c:v>
                </c:pt>
                <c:pt idx="127">
                  <c:v>1987</c:v>
                </c:pt>
                <c:pt idx="128">
                  <c:v>1988</c:v>
                </c:pt>
                <c:pt idx="129">
                  <c:v>1989</c:v>
                </c:pt>
                <c:pt idx="130">
                  <c:v>1990</c:v>
                </c:pt>
                <c:pt idx="131">
                  <c:v>1991</c:v>
                </c:pt>
                <c:pt idx="132">
                  <c:v>1992</c:v>
                </c:pt>
                <c:pt idx="133">
                  <c:v>1993</c:v>
                </c:pt>
                <c:pt idx="134">
                  <c:v>1994</c:v>
                </c:pt>
                <c:pt idx="135">
                  <c:v>1995</c:v>
                </c:pt>
                <c:pt idx="136">
                  <c:v>1996</c:v>
                </c:pt>
                <c:pt idx="137">
                  <c:v>1997</c:v>
                </c:pt>
                <c:pt idx="138">
                  <c:v>1998</c:v>
                </c:pt>
                <c:pt idx="139">
                  <c:v>1999</c:v>
                </c:pt>
                <c:pt idx="140">
                  <c:v>2000</c:v>
                </c:pt>
                <c:pt idx="141">
                  <c:v>2001</c:v>
                </c:pt>
                <c:pt idx="142">
                  <c:v>2002</c:v>
                </c:pt>
                <c:pt idx="143">
                  <c:v>2003</c:v>
                </c:pt>
                <c:pt idx="144">
                  <c:v>2004</c:v>
                </c:pt>
                <c:pt idx="145">
                  <c:v>2005</c:v>
                </c:pt>
                <c:pt idx="146">
                  <c:v>2006</c:v>
                </c:pt>
                <c:pt idx="147">
                  <c:v>2007</c:v>
                </c:pt>
                <c:pt idx="148">
                  <c:v>2008</c:v>
                </c:pt>
                <c:pt idx="149">
                  <c:v>2009</c:v>
                </c:pt>
                <c:pt idx="150">
                  <c:v>2010</c:v>
                </c:pt>
                <c:pt idx="151">
                  <c:v>2011</c:v>
                </c:pt>
                <c:pt idx="152">
                  <c:v>2012</c:v>
                </c:pt>
                <c:pt idx="153">
                  <c:v>2013</c:v>
                </c:pt>
                <c:pt idx="154">
                  <c:v>2014</c:v>
                </c:pt>
                <c:pt idx="155">
                  <c:v>2015</c:v>
                </c:pt>
                <c:pt idx="156">
                  <c:v>2016</c:v>
                </c:pt>
                <c:pt idx="157">
                  <c:v>2017</c:v>
                </c:pt>
                <c:pt idx="158">
                  <c:v>2018</c:v>
                </c:pt>
                <c:pt idx="159">
                  <c:v>2019</c:v>
                </c:pt>
                <c:pt idx="160">
                  <c:v>2020</c:v>
                </c:pt>
              </c:numCache>
            </c:numRef>
          </c:cat>
          <c:val>
            <c:numRef>
              <c:f>inflation_data!$C$3:$C$163</c:f>
              <c:numCache>
                <c:formatCode>General</c:formatCode>
                <c:ptCount val="161"/>
                <c:pt idx="0">
                  <c:v>0</c:v>
                </c:pt>
                <c:pt idx="1">
                  <c:v>0.06</c:v>
                </c:pt>
                <c:pt idx="2">
                  <c:v>0.15</c:v>
                </c:pt>
                <c:pt idx="3">
                  <c:v>0.25</c:v>
                </c:pt>
                <c:pt idx="4">
                  <c:v>0.25</c:v>
                </c:pt>
                <c:pt idx="5">
                  <c:v>0.04</c:v>
                </c:pt>
                <c:pt idx="6">
                  <c:v>-0.02</c:v>
                </c:pt>
                <c:pt idx="7">
                  <c:v>-7.0000000000000007E-2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-7.0000000000000007E-2</c:v>
                </c:pt>
                <c:pt idx="12">
                  <c:v>0</c:v>
                </c:pt>
                <c:pt idx="13">
                  <c:v>-0.02</c:v>
                </c:pt>
                <c:pt idx="14">
                  <c:v>-0.05</c:v>
                </c:pt>
                <c:pt idx="15">
                  <c:v>-0.04</c:v>
                </c:pt>
                <c:pt idx="16">
                  <c:v>-0.03</c:v>
                </c:pt>
                <c:pt idx="17">
                  <c:v>-0.02</c:v>
                </c:pt>
                <c:pt idx="18">
                  <c:v>-0.05</c:v>
                </c:pt>
                <c:pt idx="19">
                  <c:v>0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-0.01</c:v>
                </c:pt>
                <c:pt idx="24">
                  <c:v>-0.03</c:v>
                </c:pt>
                <c:pt idx="25">
                  <c:v>-0.01</c:v>
                </c:pt>
                <c:pt idx="26">
                  <c:v>-0.03</c:v>
                </c:pt>
                <c:pt idx="27">
                  <c:v>0.01</c:v>
                </c:pt>
                <c:pt idx="28">
                  <c:v>0</c:v>
                </c:pt>
                <c:pt idx="29">
                  <c:v>-0.03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-0.01</c:v>
                </c:pt>
                <c:pt idx="34">
                  <c:v>-0.04</c:v>
                </c:pt>
                <c:pt idx="35">
                  <c:v>-0.02</c:v>
                </c:pt>
                <c:pt idx="36">
                  <c:v>0</c:v>
                </c:pt>
                <c:pt idx="37">
                  <c:v>-0.01</c:v>
                </c:pt>
                <c:pt idx="38">
                  <c:v>0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-0.01</c:v>
                </c:pt>
                <c:pt idx="46">
                  <c:v>0.02</c:v>
                </c:pt>
                <c:pt idx="47">
                  <c:v>0.04</c:v>
                </c:pt>
                <c:pt idx="48">
                  <c:v>-0.02</c:v>
                </c:pt>
                <c:pt idx="49">
                  <c:v>-0.01</c:v>
                </c:pt>
                <c:pt idx="50">
                  <c:v>0.04</c:v>
                </c:pt>
                <c:pt idx="51">
                  <c:v>0</c:v>
                </c:pt>
                <c:pt idx="52">
                  <c:v>0.02</c:v>
                </c:pt>
                <c:pt idx="53">
                  <c:v>0.02</c:v>
                </c:pt>
                <c:pt idx="54">
                  <c:v>0.01</c:v>
                </c:pt>
                <c:pt idx="55">
                  <c:v>0.01</c:v>
                </c:pt>
                <c:pt idx="56">
                  <c:v>0.08</c:v>
                </c:pt>
                <c:pt idx="57">
                  <c:v>0.17</c:v>
                </c:pt>
                <c:pt idx="58">
                  <c:v>0.18</c:v>
                </c:pt>
                <c:pt idx="59">
                  <c:v>0.15</c:v>
                </c:pt>
                <c:pt idx="60">
                  <c:v>0.16</c:v>
                </c:pt>
                <c:pt idx="61">
                  <c:v>-0.11</c:v>
                </c:pt>
                <c:pt idx="62">
                  <c:v>-0.06</c:v>
                </c:pt>
                <c:pt idx="63">
                  <c:v>0.02</c:v>
                </c:pt>
                <c:pt idx="64">
                  <c:v>0</c:v>
                </c:pt>
                <c:pt idx="65">
                  <c:v>0.02</c:v>
                </c:pt>
                <c:pt idx="66">
                  <c:v>0.01</c:v>
                </c:pt>
                <c:pt idx="67">
                  <c:v>-0.02</c:v>
                </c:pt>
                <c:pt idx="68">
                  <c:v>-0.02</c:v>
                </c:pt>
                <c:pt idx="69">
                  <c:v>0</c:v>
                </c:pt>
                <c:pt idx="70">
                  <c:v>-0.02</c:v>
                </c:pt>
                <c:pt idx="71">
                  <c:v>-0.09</c:v>
                </c:pt>
                <c:pt idx="72">
                  <c:v>-0.1</c:v>
                </c:pt>
                <c:pt idx="73">
                  <c:v>-0.05</c:v>
                </c:pt>
                <c:pt idx="74">
                  <c:v>0.03</c:v>
                </c:pt>
                <c:pt idx="75">
                  <c:v>0.02</c:v>
                </c:pt>
                <c:pt idx="76">
                  <c:v>0.01</c:v>
                </c:pt>
                <c:pt idx="77">
                  <c:v>0.04</c:v>
                </c:pt>
                <c:pt idx="78">
                  <c:v>-0.02</c:v>
                </c:pt>
                <c:pt idx="79">
                  <c:v>-0.01</c:v>
                </c:pt>
                <c:pt idx="80">
                  <c:v>0.01</c:v>
                </c:pt>
                <c:pt idx="81">
                  <c:v>0.05</c:v>
                </c:pt>
                <c:pt idx="82">
                  <c:v>0.11</c:v>
                </c:pt>
                <c:pt idx="83">
                  <c:v>0.06</c:v>
                </c:pt>
                <c:pt idx="84">
                  <c:v>0.02</c:v>
                </c:pt>
                <c:pt idx="85">
                  <c:v>0.02</c:v>
                </c:pt>
                <c:pt idx="86">
                  <c:v>0.08</c:v>
                </c:pt>
                <c:pt idx="87">
                  <c:v>0.14000000000000001</c:v>
                </c:pt>
                <c:pt idx="88">
                  <c:v>0.08</c:v>
                </c:pt>
                <c:pt idx="89">
                  <c:v>-0.01</c:v>
                </c:pt>
                <c:pt idx="90">
                  <c:v>0.01</c:v>
                </c:pt>
                <c:pt idx="91">
                  <c:v>0.08</c:v>
                </c:pt>
                <c:pt idx="92">
                  <c:v>0.02</c:v>
                </c:pt>
                <c:pt idx="93">
                  <c:v>0.01</c:v>
                </c:pt>
                <c:pt idx="94">
                  <c:v>0.01</c:v>
                </c:pt>
                <c:pt idx="95">
                  <c:v>0</c:v>
                </c:pt>
                <c:pt idx="96">
                  <c:v>0.01</c:v>
                </c:pt>
                <c:pt idx="97">
                  <c:v>0.03</c:v>
                </c:pt>
                <c:pt idx="98">
                  <c:v>0.03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0.04</c:v>
                </c:pt>
                <c:pt idx="109">
                  <c:v>0.05</c:v>
                </c:pt>
                <c:pt idx="110">
                  <c:v>0.06</c:v>
                </c:pt>
                <c:pt idx="111">
                  <c:v>0.04</c:v>
                </c:pt>
                <c:pt idx="112">
                  <c:v>0.03</c:v>
                </c:pt>
                <c:pt idx="113">
                  <c:v>0.06</c:v>
                </c:pt>
                <c:pt idx="114">
                  <c:v>0.11</c:v>
                </c:pt>
                <c:pt idx="115">
                  <c:v>0.09</c:v>
                </c:pt>
                <c:pt idx="116">
                  <c:v>0.06</c:v>
                </c:pt>
                <c:pt idx="117">
                  <c:v>7.0000000000000007E-2</c:v>
                </c:pt>
                <c:pt idx="118">
                  <c:v>0.08</c:v>
                </c:pt>
                <c:pt idx="119">
                  <c:v>0.11</c:v>
                </c:pt>
                <c:pt idx="120">
                  <c:v>0.13</c:v>
                </c:pt>
                <c:pt idx="121">
                  <c:v>0.1</c:v>
                </c:pt>
                <c:pt idx="122">
                  <c:v>0.06</c:v>
                </c:pt>
                <c:pt idx="123">
                  <c:v>0.03</c:v>
                </c:pt>
                <c:pt idx="124">
                  <c:v>0.04</c:v>
                </c:pt>
                <c:pt idx="125">
                  <c:v>0.04</c:v>
                </c:pt>
                <c:pt idx="126">
                  <c:v>0.02</c:v>
                </c:pt>
                <c:pt idx="127">
                  <c:v>0.04</c:v>
                </c:pt>
                <c:pt idx="128">
                  <c:v>0.04</c:v>
                </c:pt>
                <c:pt idx="129">
                  <c:v>0.05</c:v>
                </c:pt>
                <c:pt idx="130">
                  <c:v>0.05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0.03</c:v>
                </c:pt>
                <c:pt idx="142">
                  <c:v>0.02</c:v>
                </c:pt>
                <c:pt idx="143">
                  <c:v>0.02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0.04</c:v>
                </c:pt>
                <c:pt idx="149">
                  <c:v>0</c:v>
                </c:pt>
                <c:pt idx="150">
                  <c:v>0.02</c:v>
                </c:pt>
                <c:pt idx="151">
                  <c:v>0.03</c:v>
                </c:pt>
                <c:pt idx="152">
                  <c:v>0.02</c:v>
                </c:pt>
                <c:pt idx="153">
                  <c:v>0.01</c:v>
                </c:pt>
                <c:pt idx="154">
                  <c:v>0.02</c:v>
                </c:pt>
                <c:pt idx="155">
                  <c:v>0</c:v>
                </c:pt>
                <c:pt idx="156">
                  <c:v>0.01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70C0"/>
                  </a:solidFill>
                  <a:ln w="0"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1-4950-44EC-B5EA-1E5F8826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807938576"/>
        <c:axId val="807936336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inflation_data!$E$2</c15:sqref>
                        </c15:formulaRef>
                      </c:ext>
                    </c:extLst>
                    <c:strCache>
                      <c:ptCount val="1"/>
                      <c:pt idx="0">
                        <c:v>Inflation Rate -ve</c:v>
                      </c:pt>
                    </c:strCache>
                  </c:strRef>
                </c:tx>
                <c:spPr>
                  <a:solidFill>
                    <a:schemeClr val="bg1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inflation_data!$E$3:$E$163</c15:sqref>
                        </c15:formulaRef>
                      </c:ext>
                    </c:extLst>
                    <c:numCache>
                      <c:formatCode>0%</c:formatCode>
                      <c:ptCount val="161"/>
                      <c:pt idx="0">
                        <c:v>0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-0.02</c:v>
                      </c:pt>
                      <c:pt idx="7">
                        <c:v>-7.0000000000000007E-2</c:v>
                      </c:pt>
                      <c:pt idx="8">
                        <c:v>-0.04</c:v>
                      </c:pt>
                      <c:pt idx="9">
                        <c:v>-0.04</c:v>
                      </c:pt>
                      <c:pt idx="10">
                        <c:v>-0.04</c:v>
                      </c:pt>
                      <c:pt idx="11">
                        <c:v>-7.0000000000000007E-2</c:v>
                      </c:pt>
                      <c:pt idx="12">
                        <c:v>0</c:v>
                      </c:pt>
                      <c:pt idx="13">
                        <c:v>-0.02</c:v>
                      </c:pt>
                      <c:pt idx="14">
                        <c:v>-0.05</c:v>
                      </c:pt>
                      <c:pt idx="15">
                        <c:v>-0.04</c:v>
                      </c:pt>
                      <c:pt idx="16">
                        <c:v>-0.03</c:v>
                      </c:pt>
                      <c:pt idx="17">
                        <c:v>-0.02</c:v>
                      </c:pt>
                      <c:pt idx="18">
                        <c:v>-0.05</c:v>
                      </c:pt>
                      <c:pt idx="19">
                        <c:v>0</c:v>
                      </c:pt>
                      <c:pt idx="20">
                        <c:v>#N/A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-0.01</c:v>
                      </c:pt>
                      <c:pt idx="24">
                        <c:v>-0.03</c:v>
                      </c:pt>
                      <c:pt idx="25">
                        <c:v>-0.01</c:v>
                      </c:pt>
                      <c:pt idx="26">
                        <c:v>-0.03</c:v>
                      </c:pt>
                      <c:pt idx="27">
                        <c:v>#N/A</c:v>
                      </c:pt>
                      <c:pt idx="28">
                        <c:v>0</c:v>
                      </c:pt>
                      <c:pt idx="29">
                        <c:v>-0.03</c:v>
                      </c:pt>
                      <c:pt idx="30">
                        <c:v>-0.01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-0.01</c:v>
                      </c:pt>
                      <c:pt idx="34">
                        <c:v>-0.04</c:v>
                      </c:pt>
                      <c:pt idx="35">
                        <c:v>-0.02</c:v>
                      </c:pt>
                      <c:pt idx="36">
                        <c:v>0</c:v>
                      </c:pt>
                      <c:pt idx="37">
                        <c:v>-0.01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-0.01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-0.02</c:v>
                      </c:pt>
                      <c:pt idx="49">
                        <c:v>-0.01</c:v>
                      </c:pt>
                      <c:pt idx="50">
                        <c:v>#N/A</c:v>
                      </c:pt>
                      <c:pt idx="51">
                        <c:v>0</c:v>
                      </c:pt>
                      <c:pt idx="52">
                        <c:v>#N/A</c:v>
                      </c:pt>
                      <c:pt idx="53">
                        <c:v>#N/A</c:v>
                      </c:pt>
                      <c:pt idx="54">
                        <c:v>#N/A</c:v>
                      </c:pt>
                      <c:pt idx="55">
                        <c:v>#N/A</c:v>
                      </c:pt>
                      <c:pt idx="56">
                        <c:v>#N/A</c:v>
                      </c:pt>
                      <c:pt idx="57">
                        <c:v>#N/A</c:v>
                      </c:pt>
                      <c:pt idx="58">
                        <c:v>#N/A</c:v>
                      </c:pt>
                      <c:pt idx="59">
                        <c:v>#N/A</c:v>
                      </c:pt>
                      <c:pt idx="60">
                        <c:v>#N/A</c:v>
                      </c:pt>
                      <c:pt idx="61">
                        <c:v>-0.11</c:v>
                      </c:pt>
                      <c:pt idx="62">
                        <c:v>-0.06</c:v>
                      </c:pt>
                      <c:pt idx="63">
                        <c:v>#N/A</c:v>
                      </c:pt>
                      <c:pt idx="64">
                        <c:v>0</c:v>
                      </c:pt>
                      <c:pt idx="65">
                        <c:v>#N/A</c:v>
                      </c:pt>
                      <c:pt idx="66">
                        <c:v>#N/A</c:v>
                      </c:pt>
                      <c:pt idx="67">
                        <c:v>-0.02</c:v>
                      </c:pt>
                      <c:pt idx="68">
                        <c:v>-0.02</c:v>
                      </c:pt>
                      <c:pt idx="69">
                        <c:v>0</c:v>
                      </c:pt>
                      <c:pt idx="70">
                        <c:v>-0.02</c:v>
                      </c:pt>
                      <c:pt idx="71">
                        <c:v>-0.09</c:v>
                      </c:pt>
                      <c:pt idx="72">
                        <c:v>-0.1</c:v>
                      </c:pt>
                      <c:pt idx="73">
                        <c:v>-0.05</c:v>
                      </c:pt>
                      <c:pt idx="74">
                        <c:v>#N/A</c:v>
                      </c:pt>
                      <c:pt idx="75">
                        <c:v>#N/A</c:v>
                      </c:pt>
                      <c:pt idx="76">
                        <c:v>#N/A</c:v>
                      </c:pt>
                      <c:pt idx="77">
                        <c:v>#N/A</c:v>
                      </c:pt>
                      <c:pt idx="78">
                        <c:v>-0.02</c:v>
                      </c:pt>
                      <c:pt idx="79">
                        <c:v>-0.01</c:v>
                      </c:pt>
                      <c:pt idx="80">
                        <c:v>#N/A</c:v>
                      </c:pt>
                      <c:pt idx="81">
                        <c:v>#N/A</c:v>
                      </c:pt>
                      <c:pt idx="82">
                        <c:v>#N/A</c:v>
                      </c:pt>
                      <c:pt idx="83">
                        <c:v>#N/A</c:v>
                      </c:pt>
                      <c:pt idx="84">
                        <c:v>#N/A</c:v>
                      </c:pt>
                      <c:pt idx="85">
                        <c:v>#N/A</c:v>
                      </c:pt>
                      <c:pt idx="86">
                        <c:v>#N/A</c:v>
                      </c:pt>
                      <c:pt idx="87">
                        <c:v>#N/A</c:v>
                      </c:pt>
                      <c:pt idx="88">
                        <c:v>#N/A</c:v>
                      </c:pt>
                      <c:pt idx="89">
                        <c:v>-0.01</c:v>
                      </c:pt>
                      <c:pt idx="90">
                        <c:v>#N/A</c:v>
                      </c:pt>
                      <c:pt idx="91">
                        <c:v>#N/A</c:v>
                      </c:pt>
                      <c:pt idx="92">
                        <c:v>#N/A</c:v>
                      </c:pt>
                      <c:pt idx="93">
                        <c:v>#N/A</c:v>
                      </c:pt>
                      <c:pt idx="94">
                        <c:v>#N/A</c:v>
                      </c:pt>
                      <c:pt idx="95">
                        <c:v>0</c:v>
                      </c:pt>
                      <c:pt idx="96">
                        <c:v>#N/A</c:v>
                      </c:pt>
                      <c:pt idx="97">
                        <c:v>#N/A</c:v>
                      </c:pt>
                      <c:pt idx="98">
                        <c:v>#N/A</c:v>
                      </c:pt>
                      <c:pt idx="99">
                        <c:v>#N/A</c:v>
                      </c:pt>
                      <c:pt idx="100">
                        <c:v>#N/A</c:v>
                      </c:pt>
                      <c:pt idx="101">
                        <c:v>#N/A</c:v>
                      </c:pt>
                      <c:pt idx="102">
                        <c:v>#N/A</c:v>
                      </c:pt>
                      <c:pt idx="103">
                        <c:v>#N/A</c:v>
                      </c:pt>
                      <c:pt idx="104">
                        <c:v>#N/A</c:v>
                      </c:pt>
                      <c:pt idx="105">
                        <c:v>#N/A</c:v>
                      </c:pt>
                      <c:pt idx="106">
                        <c:v>#N/A</c:v>
                      </c:pt>
                      <c:pt idx="107">
                        <c:v>#N/A</c:v>
                      </c:pt>
                      <c:pt idx="108">
                        <c:v>#N/A</c:v>
                      </c:pt>
                      <c:pt idx="109">
                        <c:v>#N/A</c:v>
                      </c:pt>
                      <c:pt idx="110">
                        <c:v>#N/A</c:v>
                      </c:pt>
                      <c:pt idx="111">
                        <c:v>#N/A</c:v>
                      </c:pt>
                      <c:pt idx="112">
                        <c:v>#N/A</c:v>
                      </c:pt>
                      <c:pt idx="113">
                        <c:v>#N/A</c:v>
                      </c:pt>
                      <c:pt idx="114">
                        <c:v>#N/A</c:v>
                      </c:pt>
                      <c:pt idx="115">
                        <c:v>#N/A</c:v>
                      </c:pt>
                      <c:pt idx="116">
                        <c:v>#N/A</c:v>
                      </c:pt>
                      <c:pt idx="117">
                        <c:v>#N/A</c:v>
                      </c:pt>
                      <c:pt idx="118">
                        <c:v>#N/A</c:v>
                      </c:pt>
                      <c:pt idx="119">
                        <c:v>#N/A</c:v>
                      </c:pt>
                      <c:pt idx="120">
                        <c:v>#N/A</c:v>
                      </c:pt>
                      <c:pt idx="121">
                        <c:v>#N/A</c:v>
                      </c:pt>
                      <c:pt idx="122">
                        <c:v>#N/A</c:v>
                      </c:pt>
                      <c:pt idx="123">
                        <c:v>#N/A</c:v>
                      </c:pt>
                      <c:pt idx="124">
                        <c:v>#N/A</c:v>
                      </c:pt>
                      <c:pt idx="125">
                        <c:v>#N/A</c:v>
                      </c:pt>
                      <c:pt idx="126">
                        <c:v>#N/A</c:v>
                      </c:pt>
                      <c:pt idx="127">
                        <c:v>#N/A</c:v>
                      </c:pt>
                      <c:pt idx="128">
                        <c:v>#N/A</c:v>
                      </c:pt>
                      <c:pt idx="129">
                        <c:v>#N/A</c:v>
                      </c:pt>
                      <c:pt idx="130">
                        <c:v>#N/A</c:v>
                      </c:pt>
                      <c:pt idx="131">
                        <c:v>#N/A</c:v>
                      </c:pt>
                      <c:pt idx="132">
                        <c:v>#N/A</c:v>
                      </c:pt>
                      <c:pt idx="133">
                        <c:v>#N/A</c:v>
                      </c:pt>
                      <c:pt idx="134">
                        <c:v>#N/A</c:v>
                      </c:pt>
                      <c:pt idx="135">
                        <c:v>#N/A</c:v>
                      </c:pt>
                      <c:pt idx="136">
                        <c:v>#N/A</c:v>
                      </c:pt>
                      <c:pt idx="137">
                        <c:v>#N/A</c:v>
                      </c:pt>
                      <c:pt idx="138">
                        <c:v>#N/A</c:v>
                      </c:pt>
                      <c:pt idx="139">
                        <c:v>#N/A</c:v>
                      </c:pt>
                      <c:pt idx="140">
                        <c:v>#N/A</c:v>
                      </c:pt>
                      <c:pt idx="141">
                        <c:v>#N/A</c:v>
                      </c:pt>
                      <c:pt idx="142">
                        <c:v>#N/A</c:v>
                      </c:pt>
                      <c:pt idx="143">
                        <c:v>#N/A</c:v>
                      </c:pt>
                      <c:pt idx="144">
                        <c:v>#N/A</c:v>
                      </c:pt>
                      <c:pt idx="145">
                        <c:v>#N/A</c:v>
                      </c:pt>
                      <c:pt idx="146">
                        <c:v>#N/A</c:v>
                      </c:pt>
                      <c:pt idx="147">
                        <c:v>#N/A</c:v>
                      </c:pt>
                      <c:pt idx="148">
                        <c:v>#N/A</c:v>
                      </c:pt>
                      <c:pt idx="149">
                        <c:v>0</c:v>
                      </c:pt>
                      <c:pt idx="150">
                        <c:v>#N/A</c:v>
                      </c:pt>
                      <c:pt idx="151">
                        <c:v>#N/A</c:v>
                      </c:pt>
                      <c:pt idx="152">
                        <c:v>#N/A</c:v>
                      </c:pt>
                      <c:pt idx="153">
                        <c:v>#N/A</c:v>
                      </c:pt>
                      <c:pt idx="154">
                        <c:v>#N/A</c:v>
                      </c:pt>
                      <c:pt idx="155">
                        <c:v>0</c:v>
                      </c:pt>
                      <c:pt idx="156">
                        <c:v>#N/A</c:v>
                      </c:pt>
                      <c:pt idx="157">
                        <c:v>#N/A</c:v>
                      </c:pt>
                      <c:pt idx="158">
                        <c:v>#N/A</c:v>
                      </c:pt>
                      <c:pt idx="159">
                        <c:v>#N/A</c:v>
                      </c:pt>
                      <c:pt idx="160">
                        <c:v>#N/A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950-44EC-B5EA-1E5F88268D0F}"/>
                  </c:ext>
                </c:extLst>
              </c15:ser>
            </c15:filteredBarSeries>
          </c:ext>
        </c:extLst>
      </c:barChart>
      <c:dateAx>
        <c:axId val="66418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7489424"/>
        <c:crosses val="autoZero"/>
        <c:auto val="0"/>
        <c:lblOffset val="100"/>
        <c:baseTimeUnit val="days"/>
        <c:majorUnit val="10"/>
        <c:majorTimeUnit val="days"/>
      </c:dateAx>
      <c:valAx>
        <c:axId val="7774894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rgbClr val="19FF8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2400">
                    <a:solidFill>
                      <a:srgbClr val="19FF81"/>
                    </a:solidFill>
                  </a:rPr>
                  <a:t>Purchasing Power of USD</a:t>
                </a:r>
              </a:p>
            </c:rich>
          </c:tx>
          <c:layout>
            <c:manualLayout>
              <c:xMode val="edge"/>
              <c:yMode val="edge"/>
              <c:x val="7.8850789966236987E-3"/>
              <c:y val="0.14551597310667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rgbClr val="19FF8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rgbClr val="19FF8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4184176"/>
        <c:crosses val="autoZero"/>
        <c:crossBetween val="between"/>
        <c:majorUnit val="0.1"/>
      </c:valAx>
      <c:valAx>
        <c:axId val="807936336"/>
        <c:scaling>
          <c:orientation val="minMax"/>
          <c:max val="0.5"/>
          <c:min val="-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2400"/>
                  <a:t>USD Inflation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7938576"/>
        <c:crosses val="max"/>
        <c:crossBetween val="between"/>
      </c:valAx>
      <c:catAx>
        <c:axId val="807938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7936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08630615434821"/>
          <c:y val="8.8779455839471319E-2"/>
          <c:w val="0.19122714446109837"/>
          <c:h val="0.18060505125558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548641</xdr:colOff>
      <xdr:row>9</xdr:row>
      <xdr:rowOff>177165</xdr:rowOff>
    </xdr:from>
    <xdr:to>
      <xdr:col>28</xdr:col>
      <xdr:colOff>312420</xdr:colOff>
      <xdr:row>37</xdr:row>
      <xdr:rowOff>177165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B7BD41-6084-4D79-BD9C-57FABBF76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0.05071</cdr:x>
      <cdr:y>0.66692</cdr:y>
    </cdr:from>
    <cdr:to>
      <cdr:x>0.13378</cdr:x>
      <cdr:y>0.78495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A753A0-7514-4816-A808-EE9544207FD7}"/>
            </a:ext>
          </a:extLst>
        </cdr:cNvPr>
        <cdr:cNvSpPr txBox="1"/>
      </cdr:nvSpPr>
      <cdr:spPr>
        <a:xfrm xmlns:a="http://schemas.openxmlformats.org/drawingml/2006/main">
          <a:off x="729785" y="3379470"/>
          <a:ext cx="1195605" cy="5981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AU" sz="1600" b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Portugal</a:t>
          </a:r>
        </a:p>
        <a:p xmlns:a="http://schemas.openxmlformats.org/drawingml/2006/main">
          <a:pPr algn="ctr"/>
          <a:r>
            <a:rPr lang="en-AU" sz="1400" b="1" i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80yrs</a:t>
          </a:r>
        </a:p>
      </cdr:txBody>
    </cdr:sp>
  </cdr:relSizeAnchor>
  <cdr:relSizeAnchor xmlns:cdr="http://schemas.openxmlformats.org/drawingml/2006/chartDrawing">
    <cdr:from>
      <cdr:x>0.20007</cdr:x>
      <cdr:y>0.58088</cdr:y>
    </cdr:from>
    <cdr:to>
      <cdr:x>0.28314</cdr:x>
      <cdr:y>0.68571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1F393D8-9C7A-414F-8F09-CDBA68004416}"/>
            </a:ext>
          </a:extLst>
        </cdr:cNvPr>
        <cdr:cNvSpPr txBox="1"/>
      </cdr:nvSpPr>
      <cdr:spPr>
        <a:xfrm xmlns:a="http://schemas.openxmlformats.org/drawingml/2006/main">
          <a:off x="2879394" y="2943486"/>
          <a:ext cx="1195603" cy="5312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600" b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Spain</a:t>
          </a:r>
        </a:p>
        <a:p xmlns:a="http://schemas.openxmlformats.org/drawingml/2006/main">
          <a:pPr algn="ctr"/>
          <a:r>
            <a:rPr lang="en-AU" sz="1400" b="1" i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110yrs</a:t>
          </a:r>
          <a:endParaRPr lang="en-AU" sz="1200" b="1" i="1">
            <a:solidFill>
              <a:schemeClr val="bg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0.34352</cdr:x>
      <cdr:y>0.50408</cdr:y>
    </cdr:from>
    <cdr:to>
      <cdr:x>0.43503</cdr:x>
      <cdr:y>0.61053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067C96-7EBB-472F-9580-DA9A870E6EB1}"/>
            </a:ext>
          </a:extLst>
        </cdr:cNvPr>
        <cdr:cNvSpPr txBox="1"/>
      </cdr:nvSpPr>
      <cdr:spPr>
        <a:xfrm xmlns:a="http://schemas.openxmlformats.org/drawingml/2006/main">
          <a:off x="4944070" y="2554301"/>
          <a:ext cx="1317059" cy="539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600" b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Netherlands</a:t>
          </a:r>
        </a:p>
        <a:p xmlns:a="http://schemas.openxmlformats.org/drawingml/2006/main">
          <a:pPr algn="ctr"/>
          <a:r>
            <a:rPr lang="en-AU" sz="1400" b="1" i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80yrs</a:t>
          </a:r>
          <a:endParaRPr lang="en-AU" sz="1600" b="1" i="1">
            <a:solidFill>
              <a:schemeClr val="bg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0.48363</cdr:x>
      <cdr:y>0.4081</cdr:y>
    </cdr:from>
    <cdr:to>
      <cdr:x>0.56671</cdr:x>
      <cdr:y>0.51466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067C96-7EBB-472F-9580-DA9A870E6EB1}"/>
            </a:ext>
          </a:extLst>
        </cdr:cNvPr>
        <cdr:cNvSpPr txBox="1"/>
      </cdr:nvSpPr>
      <cdr:spPr>
        <a:xfrm xmlns:a="http://schemas.openxmlformats.org/drawingml/2006/main">
          <a:off x="6960584" y="2067975"/>
          <a:ext cx="1195603" cy="539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600" b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France</a:t>
          </a:r>
        </a:p>
        <a:p xmlns:a="http://schemas.openxmlformats.org/drawingml/2006/main">
          <a:pPr algn="ctr"/>
          <a:r>
            <a:rPr lang="en-AU" sz="1400" b="1" i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95yrs</a:t>
          </a:r>
          <a:endParaRPr lang="en-AU" sz="1600" b="1" i="1">
            <a:solidFill>
              <a:schemeClr val="bg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0.61754</cdr:x>
      <cdr:y>0.32869</cdr:y>
    </cdr:from>
    <cdr:to>
      <cdr:x>0.73405</cdr:x>
      <cdr:y>0.43947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067C96-7EBB-472F-9580-DA9A870E6EB1}"/>
            </a:ext>
          </a:extLst>
        </cdr:cNvPr>
        <cdr:cNvSpPr txBox="1"/>
      </cdr:nvSpPr>
      <cdr:spPr>
        <a:xfrm xmlns:a="http://schemas.openxmlformats.org/drawingml/2006/main">
          <a:off x="8887778" y="1665563"/>
          <a:ext cx="1676903" cy="561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600" b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Great Britain</a:t>
          </a:r>
        </a:p>
        <a:p xmlns:a="http://schemas.openxmlformats.org/drawingml/2006/main">
          <a:pPr algn="ctr"/>
          <a:r>
            <a:rPr lang="en-AU" sz="1400" b="1" i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105yrs</a:t>
          </a:r>
          <a:endParaRPr lang="en-AU" sz="1600" b="1" i="1">
            <a:solidFill>
              <a:schemeClr val="bg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0.78228</cdr:x>
      <cdr:y>0.23935</cdr:y>
    </cdr:from>
    <cdr:to>
      <cdr:x>0.89879</cdr:x>
      <cdr:y>0.34173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F0BE0633-49B1-43C4-B784-DD54E6F39618}"/>
            </a:ext>
          </a:extLst>
        </cdr:cNvPr>
        <cdr:cNvSpPr txBox="1"/>
      </cdr:nvSpPr>
      <cdr:spPr>
        <a:xfrm xmlns:a="http://schemas.openxmlformats.org/drawingml/2006/main">
          <a:off x="11258750" y="1212850"/>
          <a:ext cx="1676903" cy="518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600" b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USA</a:t>
          </a:r>
        </a:p>
        <a:p xmlns:a="http://schemas.openxmlformats.org/drawingml/2006/main">
          <a:pPr algn="ctr"/>
          <a:r>
            <a:rPr lang="en-AU" sz="1400" b="1" i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≥ 100yrs</a:t>
          </a:r>
        </a:p>
      </cdr:txBody>
    </cdr:sp>
  </cdr:relSizeAnchor>
  <cdr:relSizeAnchor xmlns:cdr="http://schemas.openxmlformats.org/drawingml/2006/chartDrawing">
    <cdr:from>
      <cdr:x>0.42968</cdr:x>
      <cdr:y>0.10589</cdr:y>
    </cdr:from>
    <cdr:to>
      <cdr:x>0.54619</cdr:x>
      <cdr:y>0.17614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AC83E6C-7479-4E78-9C51-669E43707AE3}"/>
            </a:ext>
          </a:extLst>
        </cdr:cNvPr>
        <cdr:cNvSpPr txBox="1"/>
      </cdr:nvSpPr>
      <cdr:spPr>
        <a:xfrm xmlns:a="http://schemas.openxmlformats.org/drawingml/2006/main">
          <a:off x="6184893" y="536575"/>
          <a:ext cx="1677125" cy="3559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600" b="1">
              <a:solidFill>
                <a:schemeClr val="bg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Gold</a:t>
          </a:r>
        </a:p>
      </cdr:txBody>
    </cdr:sp>
  </cdr:relSizeAnchor>
  <cdr:relSizeAnchor xmlns:cdr="http://schemas.openxmlformats.org/drawingml/2006/chartDrawing">
    <cdr:from>
      <cdr:x>0.0525</cdr:x>
      <cdr:y>0.7901</cdr:y>
    </cdr:from>
    <cdr:to>
      <cdr:x>0.13558</cdr:x>
      <cdr:y>0.85113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727E5E3-A6BF-4089-BB87-969F706BAF98}"/>
            </a:ext>
          </a:extLst>
        </cdr:cNvPr>
        <cdr:cNvSpPr txBox="1"/>
      </cdr:nvSpPr>
      <cdr:spPr>
        <a:xfrm xmlns:a="http://schemas.openxmlformats.org/drawingml/2006/main">
          <a:off x="755650" y="4003675"/>
          <a:ext cx="1195605" cy="309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4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1450-1530</a:t>
          </a:r>
        </a:p>
      </cdr:txBody>
    </cdr:sp>
  </cdr:relSizeAnchor>
  <cdr:relSizeAnchor xmlns:cdr="http://schemas.openxmlformats.org/drawingml/2006/chartDrawing">
    <cdr:from>
      <cdr:x>0.19943</cdr:x>
      <cdr:y>0.69987</cdr:y>
    </cdr:from>
    <cdr:to>
      <cdr:x>0.2825</cdr:x>
      <cdr:y>0.7609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C4B11482-50C0-45EC-A849-C535C743ABA0}"/>
            </a:ext>
          </a:extLst>
        </cdr:cNvPr>
        <cdr:cNvSpPr txBox="1"/>
      </cdr:nvSpPr>
      <cdr:spPr>
        <a:xfrm xmlns:a="http://schemas.openxmlformats.org/drawingml/2006/main">
          <a:off x="2870200" y="3546475"/>
          <a:ext cx="1195605" cy="309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4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1530-1640</a:t>
          </a:r>
        </a:p>
      </cdr:txBody>
    </cdr:sp>
  </cdr:relSizeAnchor>
  <cdr:relSizeAnchor xmlns:cdr="http://schemas.openxmlformats.org/drawingml/2006/chartDrawing">
    <cdr:from>
      <cdr:x>0.34635</cdr:x>
      <cdr:y>0.61529</cdr:y>
    </cdr:from>
    <cdr:to>
      <cdr:x>0.42942</cdr:x>
      <cdr:y>0.67632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9C2747A2-8A9B-417D-90FE-9520E6D829CD}"/>
            </a:ext>
          </a:extLst>
        </cdr:cNvPr>
        <cdr:cNvSpPr txBox="1"/>
      </cdr:nvSpPr>
      <cdr:spPr>
        <a:xfrm xmlns:a="http://schemas.openxmlformats.org/drawingml/2006/main">
          <a:off x="4984750" y="3117850"/>
          <a:ext cx="1195605" cy="309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4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1640-1720</a:t>
          </a:r>
        </a:p>
      </cdr:txBody>
    </cdr:sp>
  </cdr:relSizeAnchor>
  <cdr:relSizeAnchor xmlns:cdr="http://schemas.openxmlformats.org/drawingml/2006/chartDrawing">
    <cdr:from>
      <cdr:x>0.48004</cdr:x>
      <cdr:y>0.52694</cdr:y>
    </cdr:from>
    <cdr:to>
      <cdr:x>0.56311</cdr:x>
      <cdr:y>0.58797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9C2747A2-8A9B-417D-90FE-9520E6D829CD}"/>
            </a:ext>
          </a:extLst>
        </cdr:cNvPr>
        <cdr:cNvSpPr txBox="1"/>
      </cdr:nvSpPr>
      <cdr:spPr>
        <a:xfrm xmlns:a="http://schemas.openxmlformats.org/drawingml/2006/main">
          <a:off x="6908800" y="2670175"/>
          <a:ext cx="1195605" cy="309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4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1720-1815</a:t>
          </a:r>
        </a:p>
      </cdr:txBody>
    </cdr:sp>
  </cdr:relSizeAnchor>
  <cdr:relSizeAnchor xmlns:cdr="http://schemas.openxmlformats.org/drawingml/2006/chartDrawing">
    <cdr:from>
      <cdr:x>0.63556</cdr:x>
      <cdr:y>0.4386</cdr:y>
    </cdr:from>
    <cdr:to>
      <cdr:x>0.71863</cdr:x>
      <cdr:y>0.49962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9C2747A2-8A9B-417D-90FE-9520E6D829CD}"/>
            </a:ext>
          </a:extLst>
        </cdr:cNvPr>
        <cdr:cNvSpPr txBox="1"/>
      </cdr:nvSpPr>
      <cdr:spPr>
        <a:xfrm xmlns:a="http://schemas.openxmlformats.org/drawingml/2006/main">
          <a:off x="9147175" y="2222500"/>
          <a:ext cx="1195605" cy="309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4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1815-1920</a:t>
          </a:r>
        </a:p>
      </cdr:txBody>
    </cdr:sp>
  </cdr:relSizeAnchor>
  <cdr:relSizeAnchor xmlns:cdr="http://schemas.openxmlformats.org/drawingml/2006/chartDrawing">
    <cdr:from>
      <cdr:x>0.79373</cdr:x>
      <cdr:y>0.34837</cdr:y>
    </cdr:from>
    <cdr:to>
      <cdr:x>0.87681</cdr:x>
      <cdr:y>0.4094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9C2747A2-8A9B-417D-90FE-9520E6D829CD}"/>
            </a:ext>
          </a:extLst>
        </cdr:cNvPr>
        <cdr:cNvSpPr txBox="1"/>
      </cdr:nvSpPr>
      <cdr:spPr>
        <a:xfrm xmlns:a="http://schemas.openxmlformats.org/drawingml/2006/main">
          <a:off x="11423650" y="1765300"/>
          <a:ext cx="1195605" cy="309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4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1920-Present</a:t>
          </a:r>
        </a:p>
      </cdr:txBody>
    </cdr:sp>
  </cdr:relSizeAnchor>
  <cdr:relSizeAnchor xmlns:cdr="http://schemas.openxmlformats.org/drawingml/2006/chartDrawing">
    <cdr:from>
      <cdr:x>0.41628</cdr:x>
      <cdr:y>0.1698</cdr:y>
    </cdr:from>
    <cdr:to>
      <cdr:x>0.55384</cdr:x>
      <cdr:y>0.23083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9C2747A2-8A9B-417D-90FE-9520E6D829CD}"/>
            </a:ext>
          </a:extLst>
        </cdr:cNvPr>
        <cdr:cNvSpPr txBox="1"/>
      </cdr:nvSpPr>
      <cdr:spPr>
        <a:xfrm xmlns:a="http://schemas.openxmlformats.org/drawingml/2006/main">
          <a:off x="5991224" y="860425"/>
          <a:ext cx="1979831" cy="309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800" b="1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5000+ Years</a:t>
          </a:r>
        </a:p>
      </cdr:txBody>
    </cdr:sp>
  </cdr:relSizeAnchor>
  <cdr:relSizeAnchor xmlns:cdr="http://schemas.openxmlformats.org/drawingml/2006/chartDrawing">
    <cdr:from>
      <cdr:x>0</cdr:x>
      <cdr:y>0.16898</cdr:y>
    </cdr:from>
    <cdr:to>
      <cdr:x>0.04169</cdr:x>
      <cdr:y>0.23925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71AF47E9-57E1-4206-A919-1F097C5EE5C3}"/>
            </a:ext>
          </a:extLst>
        </cdr:cNvPr>
        <cdr:cNvSpPr/>
      </cdr:nvSpPr>
      <cdr:spPr>
        <a:xfrm xmlns:a="http://schemas.openxmlformats.org/drawingml/2006/main">
          <a:off x="0" y="853033"/>
          <a:ext cx="599394" cy="35473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0.91021</cdr:x>
      <cdr:y>0.16792</cdr:y>
    </cdr:from>
    <cdr:to>
      <cdr:x>1</cdr:x>
      <cdr:y>0.23819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8C717D09-06AF-4ACA-9C80-31F3FDF1583B}"/>
            </a:ext>
          </a:extLst>
        </cdr:cNvPr>
        <cdr:cNvSpPr/>
      </cdr:nvSpPr>
      <cdr:spPr>
        <a:xfrm xmlns:a="http://schemas.openxmlformats.org/drawingml/2006/main">
          <a:off x="13100050" y="850900"/>
          <a:ext cx="1292224" cy="356076"/>
        </a:xfrm>
        <a:prstGeom xmlns:a="http://schemas.openxmlformats.org/drawingml/2006/main" prst="rect">
          <a:avLst/>
        </a:prstGeom>
        <a:pattFill xmlns:a="http://schemas.openxmlformats.org/drawingml/2006/main" prst="ltUpDiag">
          <a:fgClr>
            <a:schemeClr val="accent4"/>
          </a:fgClr>
          <a:bgClr>
            <a:srgbClr val="333333"/>
          </a:bgClr>
        </a:patt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359029</xdr:colOff>
      <xdr:row>11</xdr:row>
      <xdr:rowOff>53784</xdr:rowOff>
    </xdr:from>
    <xdr:to>
      <xdr:col>40</xdr:col>
      <xdr:colOff>244458</xdr:colOff>
      <xdr:row>55</xdr:row>
      <xdr:rowOff>17318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EBBC40-5435-4C62-94A8-3EE9A1E36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0.87586</cdr:x>
      <cdr:y>0.95204</cdr:y>
    </cdr:from>
    <cdr:to>
      <cdr:x>0.989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E56800-D41A-463D-BFE7-C1DB67611C6F}"/>
            </a:ext>
          </a:extLst>
        </cdr:cNvPr>
        <cdr:cNvSpPr txBox="1"/>
      </cdr:nvSpPr>
      <cdr:spPr>
        <a:xfrm xmlns:a="http://schemas.openxmlformats.org/drawingml/2006/main">
          <a:off x="16451377" y="7510035"/>
          <a:ext cx="2124965" cy="378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400">
              <a:solidFill>
                <a:schemeClr val="accent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Data Source:in2013dollars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in2013dollars.com/us/inflation/1860?amount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iketty.pse.ens.fr/files/capital21c/xls/RawDataFiles/GoldPrices1792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5"/>
  <sheetViews>
    <sheetView topLeftCell="G1" zoomScaleNormal="100" workbookViewId="0">
      <selection activeCell="AG12" sqref="AG12"/>
    </sheetView>
  </sheetViews>
  <sheetFormatPr defaultRowHeight="14.4" x14ac:dyDescent="0.3"/>
  <sheetData>
    <row r="3" spans="2:9" x14ac:dyDescent="0.3">
      <c r="C3" t="s">
        <v>6</v>
      </c>
      <c r="F3" t="s">
        <v>16</v>
      </c>
      <c r="G3" t="s">
        <v>17</v>
      </c>
    </row>
    <row r="4" spans="2:9" x14ac:dyDescent="0.3">
      <c r="B4" t="s">
        <v>10</v>
      </c>
      <c r="C4">
        <v>1450</v>
      </c>
      <c r="E4" t="str">
        <f>B4</f>
        <v>Portugal</v>
      </c>
      <c r="F4">
        <f>C4</f>
        <v>1450</v>
      </c>
      <c r="G4">
        <f t="shared" ref="G4:G9" si="0">H4-7</f>
        <v>1523</v>
      </c>
      <c r="H4">
        <v>1530</v>
      </c>
      <c r="I4">
        <f>H4-F4</f>
        <v>80</v>
      </c>
    </row>
    <row r="5" spans="2:9" x14ac:dyDescent="0.3">
      <c r="B5" t="str">
        <f>B4</f>
        <v>Portugal</v>
      </c>
      <c r="C5">
        <v>1530</v>
      </c>
      <c r="E5" t="s">
        <v>11</v>
      </c>
      <c r="F5">
        <f>H4+7</f>
        <v>1537</v>
      </c>
      <c r="G5">
        <f t="shared" si="0"/>
        <v>1633</v>
      </c>
      <c r="H5">
        <v>1640</v>
      </c>
      <c r="I5">
        <f>H5-F5+7</f>
        <v>110</v>
      </c>
    </row>
    <row r="6" spans="2:9" x14ac:dyDescent="0.3">
      <c r="B6" t="s">
        <v>11</v>
      </c>
      <c r="C6">
        <v>1530</v>
      </c>
      <c r="E6" t="s">
        <v>12</v>
      </c>
      <c r="F6">
        <f>H5+7</f>
        <v>1647</v>
      </c>
      <c r="G6">
        <f t="shared" si="0"/>
        <v>1713</v>
      </c>
      <c r="H6">
        <v>1720</v>
      </c>
      <c r="I6">
        <f>H6-F6+7</f>
        <v>80</v>
      </c>
    </row>
    <row r="7" spans="2:9" x14ac:dyDescent="0.3">
      <c r="B7" t="str">
        <f>B6</f>
        <v>Spain</v>
      </c>
      <c r="C7">
        <v>1640</v>
      </c>
      <c r="E7" t="s">
        <v>13</v>
      </c>
      <c r="F7">
        <f>H6+7</f>
        <v>1727</v>
      </c>
      <c r="G7">
        <f t="shared" si="0"/>
        <v>1808</v>
      </c>
      <c r="H7">
        <v>1815</v>
      </c>
      <c r="I7">
        <f>H7-F7+7</f>
        <v>95</v>
      </c>
    </row>
    <row r="8" spans="2:9" x14ac:dyDescent="0.3">
      <c r="B8" t="s">
        <v>12</v>
      </c>
      <c r="C8">
        <v>1640</v>
      </c>
      <c r="E8" t="s">
        <v>14</v>
      </c>
      <c r="F8">
        <f>H7+7</f>
        <v>1822</v>
      </c>
      <c r="G8">
        <f t="shared" si="0"/>
        <v>1913</v>
      </c>
      <c r="H8">
        <v>1920</v>
      </c>
      <c r="I8">
        <f>H8-F8+7</f>
        <v>105</v>
      </c>
    </row>
    <row r="9" spans="2:9" x14ac:dyDescent="0.3">
      <c r="B9" t="str">
        <f>B8</f>
        <v>Netherlands</v>
      </c>
      <c r="C9">
        <v>1720</v>
      </c>
      <c r="E9" t="s">
        <v>15</v>
      </c>
      <c r="F9">
        <f>H8+7</f>
        <v>1927</v>
      </c>
      <c r="G9">
        <f t="shared" si="0"/>
        <v>2013</v>
      </c>
      <c r="H9">
        <v>2020</v>
      </c>
      <c r="I9">
        <f>H9-F9+7</f>
        <v>100</v>
      </c>
    </row>
    <row r="10" spans="2:9" x14ac:dyDescent="0.3">
      <c r="B10" t="s">
        <v>13</v>
      </c>
      <c r="C10">
        <v>1720</v>
      </c>
    </row>
    <row r="11" spans="2:9" x14ac:dyDescent="0.3">
      <c r="B11" t="str">
        <f>B10</f>
        <v>France</v>
      </c>
      <c r="C11">
        <v>1815</v>
      </c>
    </row>
    <row r="12" spans="2:9" x14ac:dyDescent="0.3">
      <c r="B12" t="s">
        <v>14</v>
      </c>
      <c r="C12">
        <v>1815</v>
      </c>
    </row>
    <row r="13" spans="2:9" x14ac:dyDescent="0.3">
      <c r="B13" t="str">
        <f>B12</f>
        <v>Great Britain</v>
      </c>
      <c r="C13">
        <v>1920</v>
      </c>
    </row>
    <row r="14" spans="2:9" x14ac:dyDescent="0.3">
      <c r="B14" t="s">
        <v>15</v>
      </c>
      <c r="C14">
        <v>1920</v>
      </c>
    </row>
    <row r="15" spans="2:9" x14ac:dyDescent="0.3">
      <c r="B15" t="str">
        <f>B14</f>
        <v>USA</v>
      </c>
      <c r="C15">
        <v>2020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3"/>
  <sheetViews>
    <sheetView tabSelected="1" topLeftCell="D9" zoomScale="55" zoomScaleNormal="55" workbookViewId="0">
      <selection activeCell="G25" sqref="G25"/>
    </sheetView>
  </sheetViews>
  <sheetFormatPr defaultRowHeight="14.4" x14ac:dyDescent="0.3"/>
  <cols>
    <col min="2" max="2" width="9" customWidth="1"/>
    <col min="3" max="5" width="14.5546875" customWidth="1"/>
    <col min="6" max="6" width="14.44140625" customWidth="1"/>
  </cols>
  <sheetData>
    <row r="1" spans="1:6" x14ac:dyDescent="0.3">
      <c r="C1" s="3" t="s">
        <v>8</v>
      </c>
    </row>
    <row r="2" spans="1:6" x14ac:dyDescent="0.3">
      <c r="A2" t="s">
        <v>0</v>
      </c>
      <c r="B2" t="s">
        <v>1</v>
      </c>
      <c r="C2" t="s">
        <v>5</v>
      </c>
      <c r="D2" t="s">
        <v>4</v>
      </c>
      <c r="E2" t="s">
        <v>3</v>
      </c>
      <c r="F2" t="s">
        <v>2</v>
      </c>
    </row>
    <row r="3" spans="1:6" x14ac:dyDescent="0.3">
      <c r="A3">
        <v>1860</v>
      </c>
      <c r="B3">
        <v>1</v>
      </c>
      <c r="C3">
        <v>0</v>
      </c>
      <c r="D3" s="1">
        <f>IF($C3&gt;=0,C3,NA())</f>
        <v>0</v>
      </c>
      <c r="E3" s="1">
        <f>IF($C3&lt;=0,C3,NA())</f>
        <v>0</v>
      </c>
      <c r="F3">
        <f>1/B3</f>
        <v>1</v>
      </c>
    </row>
    <row r="4" spans="1:6" x14ac:dyDescent="0.3">
      <c r="A4">
        <v>1861</v>
      </c>
      <c r="B4">
        <v>1.06</v>
      </c>
      <c r="C4">
        <v>0.06</v>
      </c>
      <c r="D4" s="1">
        <f t="shared" ref="D4:D67" si="0">IF($C4&gt;=0,C4,NA())</f>
        <v>0.06</v>
      </c>
      <c r="E4" s="1" t="e">
        <f t="shared" ref="E4:E67" si="1">IF($C4&lt;=0,C4,NA())</f>
        <v>#N/A</v>
      </c>
      <c r="F4">
        <f t="shared" ref="F4:F67" si="2">1/B4</f>
        <v>0.94339622641509424</v>
      </c>
    </row>
    <row r="5" spans="1:6" x14ac:dyDescent="0.3">
      <c r="A5">
        <v>1862</v>
      </c>
      <c r="B5">
        <v>1.22</v>
      </c>
      <c r="C5">
        <v>0.15</v>
      </c>
      <c r="D5" s="1">
        <f t="shared" si="0"/>
        <v>0.15</v>
      </c>
      <c r="E5" s="1" t="e">
        <f t="shared" si="1"/>
        <v>#N/A</v>
      </c>
      <c r="F5">
        <f t="shared" si="2"/>
        <v>0.81967213114754101</v>
      </c>
    </row>
    <row r="6" spans="1:6" x14ac:dyDescent="0.3">
      <c r="A6">
        <v>1863</v>
      </c>
      <c r="B6">
        <v>1.52</v>
      </c>
      <c r="C6">
        <v>0.25</v>
      </c>
      <c r="D6" s="1">
        <f t="shared" si="0"/>
        <v>0.25</v>
      </c>
      <c r="E6" s="1" t="e">
        <f t="shared" si="1"/>
        <v>#N/A</v>
      </c>
      <c r="F6">
        <f t="shared" si="2"/>
        <v>0.65789473684210531</v>
      </c>
    </row>
    <row r="7" spans="1:6" x14ac:dyDescent="0.3">
      <c r="A7">
        <v>1864</v>
      </c>
      <c r="B7">
        <v>1.89</v>
      </c>
      <c r="C7">
        <v>0.25</v>
      </c>
      <c r="D7" s="1">
        <f t="shared" si="0"/>
        <v>0.25</v>
      </c>
      <c r="E7" s="1" t="e">
        <f t="shared" si="1"/>
        <v>#N/A</v>
      </c>
      <c r="F7">
        <f t="shared" si="2"/>
        <v>0.52910052910052918</v>
      </c>
    </row>
    <row r="8" spans="1:6" x14ac:dyDescent="0.3">
      <c r="A8">
        <v>1865</v>
      </c>
      <c r="B8">
        <v>1.96</v>
      </c>
      <c r="C8">
        <v>0.04</v>
      </c>
      <c r="D8" s="1">
        <f t="shared" si="0"/>
        <v>0.04</v>
      </c>
      <c r="E8" s="1" t="e">
        <f t="shared" si="1"/>
        <v>#N/A</v>
      </c>
      <c r="F8">
        <f t="shared" si="2"/>
        <v>0.51020408163265307</v>
      </c>
    </row>
    <row r="9" spans="1:6" x14ac:dyDescent="0.3">
      <c r="A9">
        <v>1866</v>
      </c>
      <c r="B9">
        <v>1.92</v>
      </c>
      <c r="C9">
        <v>-0.02</v>
      </c>
      <c r="D9" s="1" t="e">
        <f t="shared" si="0"/>
        <v>#N/A</v>
      </c>
      <c r="E9" s="1">
        <f t="shared" si="1"/>
        <v>-0.02</v>
      </c>
      <c r="F9">
        <f t="shared" si="2"/>
        <v>0.52083333333333337</v>
      </c>
    </row>
    <row r="10" spans="1:6" x14ac:dyDescent="0.3">
      <c r="A10">
        <v>1867</v>
      </c>
      <c r="B10">
        <v>1.78</v>
      </c>
      <c r="C10">
        <v>-7.0000000000000007E-2</v>
      </c>
      <c r="D10" s="1" t="e">
        <f t="shared" si="0"/>
        <v>#N/A</v>
      </c>
      <c r="E10" s="1">
        <f t="shared" si="1"/>
        <v>-7.0000000000000007E-2</v>
      </c>
      <c r="F10">
        <f t="shared" si="2"/>
        <v>0.5617977528089888</v>
      </c>
    </row>
    <row r="11" spans="1:6" x14ac:dyDescent="0.3">
      <c r="A11">
        <v>1868</v>
      </c>
      <c r="B11">
        <v>1.71</v>
      </c>
      <c r="C11">
        <v>-0.04</v>
      </c>
      <c r="D11" s="1" t="e">
        <f t="shared" si="0"/>
        <v>#N/A</v>
      </c>
      <c r="E11" s="1">
        <f t="shared" si="1"/>
        <v>-0.04</v>
      </c>
      <c r="F11">
        <f t="shared" si="2"/>
        <v>0.58479532163742687</v>
      </c>
    </row>
    <row r="12" spans="1:6" x14ac:dyDescent="0.3">
      <c r="A12">
        <v>1869</v>
      </c>
      <c r="B12">
        <v>1.64</v>
      </c>
      <c r="C12">
        <v>-0.04</v>
      </c>
      <c r="D12" s="1" t="e">
        <f t="shared" si="0"/>
        <v>#N/A</v>
      </c>
      <c r="E12" s="1">
        <f t="shared" si="1"/>
        <v>-0.04</v>
      </c>
      <c r="F12">
        <f t="shared" si="2"/>
        <v>0.6097560975609756</v>
      </c>
    </row>
    <row r="13" spans="1:6" x14ac:dyDescent="0.3">
      <c r="A13">
        <v>1870</v>
      </c>
      <c r="B13">
        <v>1.58</v>
      </c>
      <c r="C13">
        <v>-0.04</v>
      </c>
      <c r="D13" s="1" t="e">
        <f t="shared" si="0"/>
        <v>#N/A</v>
      </c>
      <c r="E13" s="1">
        <f t="shared" si="1"/>
        <v>-0.04</v>
      </c>
      <c r="F13">
        <f t="shared" si="2"/>
        <v>0.63291139240506322</v>
      </c>
    </row>
    <row r="14" spans="1:6" x14ac:dyDescent="0.3">
      <c r="A14">
        <v>1871</v>
      </c>
      <c r="B14">
        <v>1.47</v>
      </c>
      <c r="C14">
        <v>-7.0000000000000007E-2</v>
      </c>
      <c r="D14" s="1" t="e">
        <f t="shared" si="0"/>
        <v>#N/A</v>
      </c>
      <c r="E14" s="1">
        <f t="shared" si="1"/>
        <v>-7.0000000000000007E-2</v>
      </c>
      <c r="F14">
        <f t="shared" si="2"/>
        <v>0.68027210884353739</v>
      </c>
    </row>
    <row r="15" spans="1:6" x14ac:dyDescent="0.3">
      <c r="A15">
        <v>1872</v>
      </c>
      <c r="B15">
        <v>1.47</v>
      </c>
      <c r="C15">
        <v>0</v>
      </c>
      <c r="D15" s="1">
        <f t="shared" si="0"/>
        <v>0</v>
      </c>
      <c r="E15" s="1">
        <f t="shared" si="1"/>
        <v>0</v>
      </c>
      <c r="F15">
        <f t="shared" si="2"/>
        <v>0.68027210884353739</v>
      </c>
    </row>
    <row r="16" spans="1:6" x14ac:dyDescent="0.3">
      <c r="A16">
        <v>1873</v>
      </c>
      <c r="B16">
        <v>1.45</v>
      </c>
      <c r="C16">
        <v>-0.02</v>
      </c>
      <c r="D16" s="1" t="e">
        <f t="shared" si="0"/>
        <v>#N/A</v>
      </c>
      <c r="E16" s="1">
        <f t="shared" si="1"/>
        <v>-0.02</v>
      </c>
      <c r="F16">
        <f t="shared" si="2"/>
        <v>0.68965517241379315</v>
      </c>
    </row>
    <row r="17" spans="1:6" x14ac:dyDescent="0.3">
      <c r="A17">
        <v>1874</v>
      </c>
      <c r="B17">
        <v>1.37</v>
      </c>
      <c r="C17">
        <v>-0.05</v>
      </c>
      <c r="D17" s="1" t="e">
        <f t="shared" si="0"/>
        <v>#N/A</v>
      </c>
      <c r="E17" s="1">
        <f t="shared" si="1"/>
        <v>-0.05</v>
      </c>
      <c r="F17">
        <f t="shared" si="2"/>
        <v>0.72992700729927007</v>
      </c>
    </row>
    <row r="18" spans="1:6" x14ac:dyDescent="0.3">
      <c r="A18">
        <v>1875</v>
      </c>
      <c r="B18">
        <v>1.33</v>
      </c>
      <c r="C18">
        <v>-0.04</v>
      </c>
      <c r="D18" s="1" t="e">
        <f t="shared" si="0"/>
        <v>#N/A</v>
      </c>
      <c r="E18" s="1">
        <f t="shared" si="1"/>
        <v>-0.04</v>
      </c>
      <c r="F18">
        <f t="shared" si="2"/>
        <v>0.75187969924812026</v>
      </c>
    </row>
    <row r="19" spans="1:6" x14ac:dyDescent="0.3">
      <c r="A19">
        <v>1876</v>
      </c>
      <c r="B19">
        <v>1.29</v>
      </c>
      <c r="C19">
        <v>-0.03</v>
      </c>
      <c r="D19" s="1" t="e">
        <f t="shared" si="0"/>
        <v>#N/A</v>
      </c>
      <c r="E19" s="1">
        <f t="shared" si="1"/>
        <v>-0.03</v>
      </c>
      <c r="F19">
        <f t="shared" si="2"/>
        <v>0.77519379844961234</v>
      </c>
    </row>
    <row r="20" spans="1:6" x14ac:dyDescent="0.3">
      <c r="A20">
        <v>1877</v>
      </c>
      <c r="B20">
        <v>1.27</v>
      </c>
      <c r="C20">
        <v>-0.02</v>
      </c>
      <c r="D20" s="1" t="e">
        <f t="shared" si="0"/>
        <v>#N/A</v>
      </c>
      <c r="E20" s="1">
        <f t="shared" si="1"/>
        <v>-0.02</v>
      </c>
      <c r="F20">
        <f t="shared" si="2"/>
        <v>0.78740157480314954</v>
      </c>
    </row>
    <row r="21" spans="1:6" x14ac:dyDescent="0.3">
      <c r="A21">
        <v>1878</v>
      </c>
      <c r="B21">
        <v>1.2</v>
      </c>
      <c r="C21">
        <v>-0.05</v>
      </c>
      <c r="D21" s="1" t="e">
        <f t="shared" si="0"/>
        <v>#N/A</v>
      </c>
      <c r="E21" s="1">
        <f t="shared" si="1"/>
        <v>-0.05</v>
      </c>
      <c r="F21">
        <f t="shared" si="2"/>
        <v>0.83333333333333337</v>
      </c>
    </row>
    <row r="22" spans="1:6" x14ac:dyDescent="0.3">
      <c r="A22">
        <v>1879</v>
      </c>
      <c r="B22">
        <v>1.2</v>
      </c>
      <c r="C22">
        <v>0</v>
      </c>
      <c r="D22" s="1">
        <f t="shared" si="0"/>
        <v>0</v>
      </c>
      <c r="E22" s="1">
        <f t="shared" si="1"/>
        <v>0</v>
      </c>
      <c r="F22">
        <f t="shared" si="2"/>
        <v>0.83333333333333337</v>
      </c>
    </row>
    <row r="23" spans="1:6" x14ac:dyDescent="0.3">
      <c r="A23">
        <v>1880</v>
      </c>
      <c r="B23">
        <v>1.23</v>
      </c>
      <c r="C23">
        <v>0.02</v>
      </c>
      <c r="D23" s="1">
        <f t="shared" si="0"/>
        <v>0.02</v>
      </c>
      <c r="E23" s="1" t="e">
        <f t="shared" si="1"/>
        <v>#N/A</v>
      </c>
      <c r="F23">
        <f t="shared" si="2"/>
        <v>0.81300813008130079</v>
      </c>
    </row>
    <row r="24" spans="1:6" x14ac:dyDescent="0.3">
      <c r="A24">
        <v>1881</v>
      </c>
      <c r="B24">
        <v>1.23</v>
      </c>
      <c r="C24">
        <v>0</v>
      </c>
      <c r="D24" s="1">
        <f t="shared" si="0"/>
        <v>0</v>
      </c>
      <c r="E24" s="1">
        <f t="shared" si="1"/>
        <v>0</v>
      </c>
      <c r="F24">
        <f t="shared" si="2"/>
        <v>0.81300813008130079</v>
      </c>
    </row>
    <row r="25" spans="1:6" x14ac:dyDescent="0.3">
      <c r="A25">
        <v>1882</v>
      </c>
      <c r="B25">
        <v>1.23</v>
      </c>
      <c r="C25">
        <v>0</v>
      </c>
      <c r="D25" s="1">
        <f t="shared" si="0"/>
        <v>0</v>
      </c>
      <c r="E25" s="1">
        <f t="shared" si="1"/>
        <v>0</v>
      </c>
      <c r="F25">
        <f t="shared" si="2"/>
        <v>0.81300813008130079</v>
      </c>
    </row>
    <row r="26" spans="1:6" x14ac:dyDescent="0.3">
      <c r="A26">
        <v>1883</v>
      </c>
      <c r="B26">
        <v>1.22</v>
      </c>
      <c r="C26">
        <v>-0.01</v>
      </c>
      <c r="D26" s="1" t="e">
        <f t="shared" si="0"/>
        <v>#N/A</v>
      </c>
      <c r="E26" s="1">
        <f t="shared" si="1"/>
        <v>-0.01</v>
      </c>
      <c r="F26">
        <f t="shared" si="2"/>
        <v>0.81967213114754101</v>
      </c>
    </row>
    <row r="27" spans="1:6" x14ac:dyDescent="0.3">
      <c r="A27">
        <v>1884</v>
      </c>
      <c r="B27">
        <v>1.18</v>
      </c>
      <c r="C27">
        <v>-0.03</v>
      </c>
      <c r="D27" s="1" t="e">
        <f t="shared" si="0"/>
        <v>#N/A</v>
      </c>
      <c r="E27" s="1">
        <f t="shared" si="1"/>
        <v>-0.03</v>
      </c>
      <c r="F27">
        <f t="shared" si="2"/>
        <v>0.84745762711864414</v>
      </c>
    </row>
    <row r="28" spans="1:6" x14ac:dyDescent="0.3">
      <c r="A28">
        <v>1885</v>
      </c>
      <c r="B28">
        <v>1.17</v>
      </c>
      <c r="C28">
        <v>-0.01</v>
      </c>
      <c r="D28" s="1" t="e">
        <f t="shared" si="0"/>
        <v>#N/A</v>
      </c>
      <c r="E28" s="1">
        <f t="shared" si="1"/>
        <v>-0.01</v>
      </c>
      <c r="F28">
        <f t="shared" si="2"/>
        <v>0.85470085470085477</v>
      </c>
    </row>
    <row r="29" spans="1:6" x14ac:dyDescent="0.3">
      <c r="A29">
        <v>1886</v>
      </c>
      <c r="B29">
        <v>1.1299999999999999</v>
      </c>
      <c r="C29">
        <v>-0.03</v>
      </c>
      <c r="D29" s="1" t="e">
        <f t="shared" si="0"/>
        <v>#N/A</v>
      </c>
      <c r="E29" s="1">
        <f t="shared" si="1"/>
        <v>-0.03</v>
      </c>
      <c r="F29">
        <f t="shared" si="2"/>
        <v>0.88495575221238942</v>
      </c>
    </row>
    <row r="30" spans="1:6" x14ac:dyDescent="0.3">
      <c r="A30">
        <v>1887</v>
      </c>
      <c r="B30">
        <v>1.1399999999999999</v>
      </c>
      <c r="C30">
        <v>0.01</v>
      </c>
      <c r="D30" s="1">
        <f t="shared" si="0"/>
        <v>0.01</v>
      </c>
      <c r="E30" s="1" t="e">
        <f t="shared" si="1"/>
        <v>#N/A</v>
      </c>
      <c r="F30">
        <f t="shared" si="2"/>
        <v>0.87719298245614041</v>
      </c>
    </row>
    <row r="31" spans="1:6" x14ac:dyDescent="0.3">
      <c r="A31">
        <v>1888</v>
      </c>
      <c r="B31">
        <v>1.1399999999999999</v>
      </c>
      <c r="C31">
        <v>0</v>
      </c>
      <c r="D31" s="1">
        <f t="shared" si="0"/>
        <v>0</v>
      </c>
      <c r="E31" s="1">
        <f t="shared" si="1"/>
        <v>0</v>
      </c>
      <c r="F31">
        <f t="shared" si="2"/>
        <v>0.87719298245614041</v>
      </c>
    </row>
    <row r="32" spans="1:6" x14ac:dyDescent="0.3">
      <c r="A32">
        <v>1889</v>
      </c>
      <c r="B32">
        <v>1.1100000000000001</v>
      </c>
      <c r="C32">
        <v>-0.03</v>
      </c>
      <c r="D32" s="1" t="e">
        <f t="shared" si="0"/>
        <v>#N/A</v>
      </c>
      <c r="E32" s="1">
        <f t="shared" si="1"/>
        <v>-0.03</v>
      </c>
      <c r="F32">
        <f t="shared" si="2"/>
        <v>0.9009009009009008</v>
      </c>
    </row>
    <row r="33" spans="1:6" x14ac:dyDescent="0.3">
      <c r="A33">
        <v>1890</v>
      </c>
      <c r="B33">
        <v>1.1000000000000001</v>
      </c>
      <c r="C33">
        <v>-0.01</v>
      </c>
      <c r="D33" s="1" t="e">
        <f t="shared" si="0"/>
        <v>#N/A</v>
      </c>
      <c r="E33" s="1">
        <f t="shared" si="1"/>
        <v>-0.01</v>
      </c>
      <c r="F33">
        <f t="shared" si="2"/>
        <v>0.90909090909090906</v>
      </c>
    </row>
    <row r="34" spans="1:6" x14ac:dyDescent="0.3">
      <c r="A34">
        <v>1891</v>
      </c>
      <c r="B34">
        <v>1.1000000000000001</v>
      </c>
      <c r="C34">
        <v>0</v>
      </c>
      <c r="D34" s="1">
        <f t="shared" si="0"/>
        <v>0</v>
      </c>
      <c r="E34" s="1">
        <f t="shared" si="1"/>
        <v>0</v>
      </c>
      <c r="F34">
        <f t="shared" si="2"/>
        <v>0.90909090909090906</v>
      </c>
    </row>
    <row r="35" spans="1:6" x14ac:dyDescent="0.3">
      <c r="A35">
        <v>1892</v>
      </c>
      <c r="B35">
        <v>1.1000000000000001</v>
      </c>
      <c r="C35">
        <v>0</v>
      </c>
      <c r="D35" s="1">
        <f t="shared" si="0"/>
        <v>0</v>
      </c>
      <c r="E35" s="1">
        <f t="shared" si="1"/>
        <v>0</v>
      </c>
      <c r="F35">
        <f t="shared" si="2"/>
        <v>0.90909090909090906</v>
      </c>
    </row>
    <row r="36" spans="1:6" x14ac:dyDescent="0.3">
      <c r="A36">
        <v>1893</v>
      </c>
      <c r="B36">
        <v>1.08</v>
      </c>
      <c r="C36">
        <v>-0.01</v>
      </c>
      <c r="D36" s="1" t="e">
        <f t="shared" si="0"/>
        <v>#N/A</v>
      </c>
      <c r="E36" s="1">
        <f t="shared" si="1"/>
        <v>-0.01</v>
      </c>
      <c r="F36">
        <f t="shared" si="2"/>
        <v>0.92592592592592582</v>
      </c>
    </row>
    <row r="37" spans="1:6" x14ac:dyDescent="0.3">
      <c r="A37">
        <v>1894</v>
      </c>
      <c r="B37">
        <v>1.04</v>
      </c>
      <c r="C37">
        <v>-0.04</v>
      </c>
      <c r="D37" s="1" t="e">
        <f t="shared" si="0"/>
        <v>#N/A</v>
      </c>
      <c r="E37" s="1">
        <f t="shared" si="1"/>
        <v>-0.04</v>
      </c>
      <c r="F37">
        <f t="shared" si="2"/>
        <v>0.96153846153846145</v>
      </c>
    </row>
    <row r="38" spans="1:6" x14ac:dyDescent="0.3">
      <c r="A38">
        <v>1895</v>
      </c>
      <c r="B38">
        <v>1.01</v>
      </c>
      <c r="C38">
        <v>-0.02</v>
      </c>
      <c r="D38" s="1" t="e">
        <f t="shared" si="0"/>
        <v>#N/A</v>
      </c>
      <c r="E38" s="1">
        <f t="shared" si="1"/>
        <v>-0.02</v>
      </c>
      <c r="F38">
        <f t="shared" si="2"/>
        <v>0.99009900990099009</v>
      </c>
    </row>
    <row r="39" spans="1:6" x14ac:dyDescent="0.3">
      <c r="A39">
        <v>1896</v>
      </c>
      <c r="B39">
        <v>1.01</v>
      </c>
      <c r="C39">
        <v>0</v>
      </c>
      <c r="D39" s="1">
        <f t="shared" si="0"/>
        <v>0</v>
      </c>
      <c r="E39" s="1">
        <f t="shared" si="1"/>
        <v>0</v>
      </c>
      <c r="F39">
        <f t="shared" si="2"/>
        <v>0.99009900990099009</v>
      </c>
    </row>
    <row r="40" spans="1:6" x14ac:dyDescent="0.3">
      <c r="A40">
        <v>1897</v>
      </c>
      <c r="B40">
        <v>1</v>
      </c>
      <c r="C40">
        <v>-0.01</v>
      </c>
      <c r="D40" s="1" t="e">
        <f t="shared" si="0"/>
        <v>#N/A</v>
      </c>
      <c r="E40" s="1">
        <f t="shared" si="1"/>
        <v>-0.01</v>
      </c>
      <c r="F40">
        <f t="shared" si="2"/>
        <v>1</v>
      </c>
    </row>
    <row r="41" spans="1:6" x14ac:dyDescent="0.3">
      <c r="A41">
        <v>1898</v>
      </c>
      <c r="B41">
        <v>1</v>
      </c>
      <c r="C41">
        <v>0</v>
      </c>
      <c r="D41" s="1">
        <f t="shared" si="0"/>
        <v>0</v>
      </c>
      <c r="E41" s="1">
        <f t="shared" si="1"/>
        <v>0</v>
      </c>
      <c r="F41">
        <f t="shared" si="2"/>
        <v>1</v>
      </c>
    </row>
    <row r="42" spans="1:6" x14ac:dyDescent="0.3">
      <c r="A42">
        <v>1899</v>
      </c>
      <c r="B42">
        <v>1</v>
      </c>
      <c r="C42">
        <v>0</v>
      </c>
      <c r="D42" s="1">
        <f t="shared" si="0"/>
        <v>0</v>
      </c>
      <c r="E42" s="1">
        <f t="shared" si="1"/>
        <v>0</v>
      </c>
      <c r="F42">
        <f t="shared" si="2"/>
        <v>1</v>
      </c>
    </row>
    <row r="43" spans="1:6" x14ac:dyDescent="0.3">
      <c r="A43">
        <v>1900</v>
      </c>
      <c r="B43">
        <v>1.01</v>
      </c>
      <c r="C43">
        <v>0.01</v>
      </c>
      <c r="D43" s="1">
        <f t="shared" si="0"/>
        <v>0.01</v>
      </c>
      <c r="E43" s="1" t="e">
        <f t="shared" si="1"/>
        <v>#N/A</v>
      </c>
      <c r="F43">
        <f t="shared" si="2"/>
        <v>0.99009900990099009</v>
      </c>
    </row>
    <row r="44" spans="1:6" x14ac:dyDescent="0.3">
      <c r="A44">
        <v>1901</v>
      </c>
      <c r="B44">
        <v>1.02</v>
      </c>
      <c r="C44">
        <v>0.01</v>
      </c>
      <c r="D44" s="1">
        <f t="shared" si="0"/>
        <v>0.01</v>
      </c>
      <c r="E44" s="1" t="e">
        <f t="shared" si="1"/>
        <v>#N/A</v>
      </c>
      <c r="F44">
        <f t="shared" si="2"/>
        <v>0.98039215686274506</v>
      </c>
    </row>
    <row r="45" spans="1:6" x14ac:dyDescent="0.3">
      <c r="A45">
        <v>1902</v>
      </c>
      <c r="B45">
        <v>1.04</v>
      </c>
      <c r="C45">
        <v>0.01</v>
      </c>
      <c r="D45" s="1">
        <f t="shared" si="0"/>
        <v>0.01</v>
      </c>
      <c r="E45" s="1" t="e">
        <f t="shared" si="1"/>
        <v>#N/A</v>
      </c>
      <c r="F45">
        <f t="shared" si="2"/>
        <v>0.96153846153846145</v>
      </c>
    </row>
    <row r="46" spans="1:6" x14ac:dyDescent="0.3">
      <c r="A46">
        <v>1903</v>
      </c>
      <c r="B46">
        <v>1.06</v>
      </c>
      <c r="C46">
        <v>0.02</v>
      </c>
      <c r="D46" s="1">
        <f t="shared" si="0"/>
        <v>0.02</v>
      </c>
      <c r="E46" s="1" t="e">
        <f t="shared" si="1"/>
        <v>#N/A</v>
      </c>
      <c r="F46">
        <f t="shared" si="2"/>
        <v>0.94339622641509424</v>
      </c>
    </row>
    <row r="47" spans="1:6" x14ac:dyDescent="0.3">
      <c r="A47">
        <v>1904</v>
      </c>
      <c r="B47">
        <v>1.07</v>
      </c>
      <c r="C47">
        <v>0.01</v>
      </c>
      <c r="D47" s="1">
        <f t="shared" si="0"/>
        <v>0.01</v>
      </c>
      <c r="E47" s="1" t="e">
        <f t="shared" si="1"/>
        <v>#N/A</v>
      </c>
      <c r="F47">
        <f t="shared" si="2"/>
        <v>0.93457943925233644</v>
      </c>
    </row>
    <row r="48" spans="1:6" x14ac:dyDescent="0.3">
      <c r="A48">
        <v>1905</v>
      </c>
      <c r="B48">
        <v>1.06</v>
      </c>
      <c r="C48">
        <v>-0.01</v>
      </c>
      <c r="D48" s="1" t="e">
        <f t="shared" si="0"/>
        <v>#N/A</v>
      </c>
      <c r="E48" s="1">
        <f t="shared" si="1"/>
        <v>-0.01</v>
      </c>
      <c r="F48">
        <f t="shared" si="2"/>
        <v>0.94339622641509424</v>
      </c>
    </row>
    <row r="49" spans="1:6" x14ac:dyDescent="0.3">
      <c r="A49">
        <v>1906</v>
      </c>
      <c r="B49">
        <v>1.08</v>
      </c>
      <c r="C49">
        <v>0.02</v>
      </c>
      <c r="D49" s="1">
        <f t="shared" si="0"/>
        <v>0.02</v>
      </c>
      <c r="E49" s="1" t="e">
        <f t="shared" si="1"/>
        <v>#N/A</v>
      </c>
      <c r="F49">
        <f t="shared" si="2"/>
        <v>0.92592592592592582</v>
      </c>
    </row>
    <row r="50" spans="1:6" x14ac:dyDescent="0.3">
      <c r="A50">
        <v>1907</v>
      </c>
      <c r="B50">
        <v>1.1299999999999999</v>
      </c>
      <c r="C50">
        <v>0.04</v>
      </c>
      <c r="D50" s="1">
        <f t="shared" si="0"/>
        <v>0.04</v>
      </c>
      <c r="E50" s="1" t="e">
        <f t="shared" si="1"/>
        <v>#N/A</v>
      </c>
      <c r="F50">
        <f t="shared" si="2"/>
        <v>0.88495575221238942</v>
      </c>
    </row>
    <row r="51" spans="1:6" x14ac:dyDescent="0.3">
      <c r="A51">
        <v>1908</v>
      </c>
      <c r="B51">
        <v>1.1100000000000001</v>
      </c>
      <c r="C51">
        <v>-0.02</v>
      </c>
      <c r="D51" s="1" t="e">
        <f t="shared" si="0"/>
        <v>#N/A</v>
      </c>
      <c r="E51" s="1">
        <f t="shared" si="1"/>
        <v>-0.02</v>
      </c>
      <c r="F51">
        <f t="shared" si="2"/>
        <v>0.9009009009009008</v>
      </c>
    </row>
    <row r="52" spans="1:6" x14ac:dyDescent="0.3">
      <c r="A52">
        <v>1909</v>
      </c>
      <c r="B52">
        <v>1.1000000000000001</v>
      </c>
      <c r="C52">
        <v>-0.01</v>
      </c>
      <c r="D52" s="1" t="e">
        <f t="shared" si="0"/>
        <v>#N/A</v>
      </c>
      <c r="E52" s="1">
        <f t="shared" si="1"/>
        <v>-0.01</v>
      </c>
      <c r="F52">
        <f t="shared" si="2"/>
        <v>0.90909090909090906</v>
      </c>
    </row>
    <row r="53" spans="1:6" x14ac:dyDescent="0.3">
      <c r="A53">
        <v>1910</v>
      </c>
      <c r="B53">
        <v>1.1399999999999999</v>
      </c>
      <c r="C53">
        <v>0.04</v>
      </c>
      <c r="D53" s="1">
        <f t="shared" si="0"/>
        <v>0.04</v>
      </c>
      <c r="E53" s="1" t="e">
        <f t="shared" si="1"/>
        <v>#N/A</v>
      </c>
      <c r="F53">
        <f t="shared" si="2"/>
        <v>0.87719298245614041</v>
      </c>
    </row>
    <row r="54" spans="1:6" x14ac:dyDescent="0.3">
      <c r="A54">
        <v>1911</v>
      </c>
      <c r="B54">
        <v>1.1399999999999999</v>
      </c>
      <c r="C54">
        <v>0</v>
      </c>
      <c r="D54" s="1">
        <f t="shared" si="0"/>
        <v>0</v>
      </c>
      <c r="E54" s="1">
        <f t="shared" si="1"/>
        <v>0</v>
      </c>
      <c r="F54">
        <f t="shared" si="2"/>
        <v>0.87719298245614041</v>
      </c>
    </row>
    <row r="55" spans="1:6" x14ac:dyDescent="0.3">
      <c r="A55">
        <v>1912</v>
      </c>
      <c r="B55">
        <v>1.17</v>
      </c>
      <c r="C55">
        <v>0.02</v>
      </c>
      <c r="D55" s="1">
        <f t="shared" si="0"/>
        <v>0.02</v>
      </c>
      <c r="E55" s="1" t="e">
        <f t="shared" si="1"/>
        <v>#N/A</v>
      </c>
      <c r="F55">
        <f t="shared" si="2"/>
        <v>0.85470085470085477</v>
      </c>
    </row>
    <row r="56" spans="1:6" x14ac:dyDescent="0.3">
      <c r="A56">
        <v>1913</v>
      </c>
      <c r="B56">
        <v>1.19</v>
      </c>
      <c r="C56">
        <v>0.02</v>
      </c>
      <c r="D56" s="1">
        <f t="shared" si="0"/>
        <v>0.02</v>
      </c>
      <c r="E56" s="1" t="e">
        <f t="shared" si="1"/>
        <v>#N/A</v>
      </c>
      <c r="F56">
        <f t="shared" si="2"/>
        <v>0.84033613445378152</v>
      </c>
    </row>
    <row r="57" spans="1:6" x14ac:dyDescent="0.3">
      <c r="A57">
        <v>1914</v>
      </c>
      <c r="B57">
        <v>1.2</v>
      </c>
      <c r="C57">
        <v>0.01</v>
      </c>
      <c r="D57" s="1">
        <f t="shared" si="0"/>
        <v>0.01</v>
      </c>
      <c r="E57" s="1" t="e">
        <f t="shared" si="1"/>
        <v>#N/A</v>
      </c>
      <c r="F57">
        <f t="shared" si="2"/>
        <v>0.83333333333333337</v>
      </c>
    </row>
    <row r="58" spans="1:6" x14ac:dyDescent="0.3">
      <c r="A58">
        <v>1915</v>
      </c>
      <c r="B58">
        <v>1.22</v>
      </c>
      <c r="C58">
        <v>0.01</v>
      </c>
      <c r="D58" s="1">
        <f t="shared" si="0"/>
        <v>0.01</v>
      </c>
      <c r="E58" s="1" t="e">
        <f t="shared" si="1"/>
        <v>#N/A</v>
      </c>
      <c r="F58">
        <f t="shared" si="2"/>
        <v>0.81967213114754101</v>
      </c>
    </row>
    <row r="59" spans="1:6" x14ac:dyDescent="0.3">
      <c r="A59">
        <v>1916</v>
      </c>
      <c r="B59">
        <v>1.31</v>
      </c>
      <c r="C59">
        <v>0.08</v>
      </c>
      <c r="D59" s="1">
        <f t="shared" si="0"/>
        <v>0.08</v>
      </c>
      <c r="E59" s="1" t="e">
        <f t="shared" si="1"/>
        <v>#N/A</v>
      </c>
      <c r="F59">
        <f t="shared" si="2"/>
        <v>0.76335877862595414</v>
      </c>
    </row>
    <row r="60" spans="1:6" x14ac:dyDescent="0.3">
      <c r="A60">
        <v>1917</v>
      </c>
      <c r="B60">
        <v>1.54</v>
      </c>
      <c r="C60">
        <v>0.17</v>
      </c>
      <c r="D60" s="1">
        <f t="shared" si="0"/>
        <v>0.17</v>
      </c>
      <c r="E60" s="1" t="e">
        <f t="shared" si="1"/>
        <v>#N/A</v>
      </c>
      <c r="F60">
        <f t="shared" si="2"/>
        <v>0.64935064935064934</v>
      </c>
    </row>
    <row r="61" spans="1:6" x14ac:dyDescent="0.3">
      <c r="A61">
        <v>1918</v>
      </c>
      <c r="B61">
        <v>1.82</v>
      </c>
      <c r="C61">
        <v>0.18</v>
      </c>
      <c r="D61" s="1">
        <f t="shared" si="0"/>
        <v>0.18</v>
      </c>
      <c r="E61" s="1" t="e">
        <f t="shared" si="1"/>
        <v>#N/A</v>
      </c>
      <c r="F61">
        <f t="shared" si="2"/>
        <v>0.54945054945054939</v>
      </c>
    </row>
    <row r="62" spans="1:6" x14ac:dyDescent="0.3">
      <c r="A62">
        <v>1919</v>
      </c>
      <c r="B62">
        <v>2.08</v>
      </c>
      <c r="C62">
        <v>0.15</v>
      </c>
      <c r="D62" s="1">
        <f t="shared" si="0"/>
        <v>0.15</v>
      </c>
      <c r="E62" s="1" t="e">
        <f t="shared" si="1"/>
        <v>#N/A</v>
      </c>
      <c r="F62">
        <f t="shared" si="2"/>
        <v>0.48076923076923073</v>
      </c>
    </row>
    <row r="63" spans="1:6" x14ac:dyDescent="0.3">
      <c r="A63">
        <v>1920</v>
      </c>
      <c r="B63">
        <v>2.41</v>
      </c>
      <c r="C63">
        <v>0.16</v>
      </c>
      <c r="D63" s="1">
        <f t="shared" si="0"/>
        <v>0.16</v>
      </c>
      <c r="E63" s="1" t="e">
        <f t="shared" si="1"/>
        <v>#N/A</v>
      </c>
      <c r="F63">
        <f t="shared" si="2"/>
        <v>0.41493775933609955</v>
      </c>
    </row>
    <row r="64" spans="1:6" x14ac:dyDescent="0.3">
      <c r="A64">
        <v>1921</v>
      </c>
      <c r="B64">
        <v>2.16</v>
      </c>
      <c r="C64">
        <v>-0.11</v>
      </c>
      <c r="D64" s="1" t="e">
        <f t="shared" si="0"/>
        <v>#N/A</v>
      </c>
      <c r="E64" s="1">
        <f t="shared" si="1"/>
        <v>-0.11</v>
      </c>
      <c r="F64">
        <f t="shared" si="2"/>
        <v>0.46296296296296291</v>
      </c>
    </row>
    <row r="65" spans="1:6" x14ac:dyDescent="0.3">
      <c r="A65">
        <v>1922</v>
      </c>
      <c r="B65">
        <v>2.02</v>
      </c>
      <c r="C65">
        <v>-0.06</v>
      </c>
      <c r="D65" s="1" t="e">
        <f t="shared" si="0"/>
        <v>#N/A</v>
      </c>
      <c r="E65" s="1">
        <f t="shared" si="1"/>
        <v>-0.06</v>
      </c>
      <c r="F65">
        <f t="shared" si="2"/>
        <v>0.49504950495049505</v>
      </c>
    </row>
    <row r="66" spans="1:6" x14ac:dyDescent="0.3">
      <c r="A66">
        <v>1923</v>
      </c>
      <c r="B66">
        <v>2.06</v>
      </c>
      <c r="C66">
        <v>0.02</v>
      </c>
      <c r="D66" s="1">
        <f t="shared" si="0"/>
        <v>0.02</v>
      </c>
      <c r="E66" s="1" t="e">
        <f t="shared" si="1"/>
        <v>#N/A</v>
      </c>
      <c r="F66">
        <f t="shared" si="2"/>
        <v>0.4854368932038835</v>
      </c>
    </row>
    <row r="67" spans="1:6" x14ac:dyDescent="0.3">
      <c r="A67">
        <v>1924</v>
      </c>
      <c r="B67">
        <v>2.06</v>
      </c>
      <c r="C67">
        <v>0</v>
      </c>
      <c r="D67" s="1">
        <f t="shared" si="0"/>
        <v>0</v>
      </c>
      <c r="E67" s="1">
        <f t="shared" si="1"/>
        <v>0</v>
      </c>
      <c r="F67">
        <f t="shared" si="2"/>
        <v>0.4854368932038835</v>
      </c>
    </row>
    <row r="68" spans="1:6" x14ac:dyDescent="0.3">
      <c r="A68">
        <v>1925</v>
      </c>
      <c r="B68">
        <v>2.11</v>
      </c>
      <c r="C68">
        <v>0.02</v>
      </c>
      <c r="D68" s="1">
        <f t="shared" ref="D68:D131" si="3">IF($C68&gt;=0,C68,NA())</f>
        <v>0.02</v>
      </c>
      <c r="E68" s="1" t="e">
        <f t="shared" ref="E68:E131" si="4">IF($C68&lt;=0,C68,NA())</f>
        <v>#N/A</v>
      </c>
      <c r="F68">
        <f t="shared" ref="F68:F131" si="5">1/B68</f>
        <v>0.47393364928909953</v>
      </c>
    </row>
    <row r="69" spans="1:6" x14ac:dyDescent="0.3">
      <c r="A69">
        <v>1926</v>
      </c>
      <c r="B69">
        <v>2.13</v>
      </c>
      <c r="C69">
        <v>0.01</v>
      </c>
      <c r="D69" s="1">
        <f t="shared" si="3"/>
        <v>0.01</v>
      </c>
      <c r="E69" s="1" t="e">
        <f t="shared" si="4"/>
        <v>#N/A</v>
      </c>
      <c r="F69">
        <f t="shared" si="5"/>
        <v>0.46948356807511737</v>
      </c>
    </row>
    <row r="70" spans="1:6" x14ac:dyDescent="0.3">
      <c r="A70">
        <v>1927</v>
      </c>
      <c r="B70">
        <v>2.1</v>
      </c>
      <c r="C70">
        <v>-0.02</v>
      </c>
      <c r="D70" s="1" t="e">
        <f t="shared" si="3"/>
        <v>#N/A</v>
      </c>
      <c r="E70" s="1">
        <f t="shared" si="4"/>
        <v>-0.02</v>
      </c>
      <c r="F70">
        <f t="shared" si="5"/>
        <v>0.47619047619047616</v>
      </c>
    </row>
    <row r="71" spans="1:6" x14ac:dyDescent="0.3">
      <c r="A71">
        <v>1928</v>
      </c>
      <c r="B71">
        <v>2.06</v>
      </c>
      <c r="C71">
        <v>-0.02</v>
      </c>
      <c r="D71" s="1" t="e">
        <f t="shared" si="3"/>
        <v>#N/A</v>
      </c>
      <c r="E71" s="1">
        <f t="shared" si="4"/>
        <v>-0.02</v>
      </c>
      <c r="F71">
        <f t="shared" si="5"/>
        <v>0.4854368932038835</v>
      </c>
    </row>
    <row r="72" spans="1:6" x14ac:dyDescent="0.3">
      <c r="A72">
        <v>1929</v>
      </c>
      <c r="B72">
        <v>2.06</v>
      </c>
      <c r="C72">
        <v>0</v>
      </c>
      <c r="D72" s="1">
        <f t="shared" si="3"/>
        <v>0</v>
      </c>
      <c r="E72" s="1">
        <f t="shared" si="4"/>
        <v>0</v>
      </c>
      <c r="F72">
        <f t="shared" si="5"/>
        <v>0.4854368932038835</v>
      </c>
    </row>
    <row r="73" spans="1:6" x14ac:dyDescent="0.3">
      <c r="A73">
        <v>1930</v>
      </c>
      <c r="B73">
        <v>2.0099999999999998</v>
      </c>
      <c r="C73">
        <v>-0.02</v>
      </c>
      <c r="D73" s="1" t="e">
        <f t="shared" si="3"/>
        <v>#N/A</v>
      </c>
      <c r="E73" s="1">
        <f t="shared" si="4"/>
        <v>-0.02</v>
      </c>
      <c r="F73">
        <f t="shared" si="5"/>
        <v>0.49751243781094534</v>
      </c>
    </row>
    <row r="74" spans="1:6" x14ac:dyDescent="0.3">
      <c r="A74">
        <v>1931</v>
      </c>
      <c r="B74">
        <v>1.83</v>
      </c>
      <c r="C74">
        <v>-0.09</v>
      </c>
      <c r="D74" s="1" t="e">
        <f t="shared" si="3"/>
        <v>#N/A</v>
      </c>
      <c r="E74" s="1">
        <f t="shared" si="4"/>
        <v>-0.09</v>
      </c>
      <c r="F74">
        <f t="shared" si="5"/>
        <v>0.54644808743169393</v>
      </c>
    </row>
    <row r="75" spans="1:6" x14ac:dyDescent="0.3">
      <c r="A75">
        <v>1932</v>
      </c>
      <c r="B75">
        <v>1.65</v>
      </c>
      <c r="C75">
        <v>-0.1</v>
      </c>
      <c r="D75" s="1" t="e">
        <f t="shared" si="3"/>
        <v>#N/A</v>
      </c>
      <c r="E75" s="1">
        <f t="shared" si="4"/>
        <v>-0.1</v>
      </c>
      <c r="F75">
        <f t="shared" si="5"/>
        <v>0.60606060606060608</v>
      </c>
    </row>
    <row r="76" spans="1:6" x14ac:dyDescent="0.3">
      <c r="A76">
        <v>1933</v>
      </c>
      <c r="B76">
        <v>1.57</v>
      </c>
      <c r="C76">
        <v>-0.05</v>
      </c>
      <c r="D76" s="1" t="e">
        <f t="shared" si="3"/>
        <v>#N/A</v>
      </c>
      <c r="E76" s="1">
        <f t="shared" si="4"/>
        <v>-0.05</v>
      </c>
      <c r="F76">
        <f t="shared" si="5"/>
        <v>0.63694267515923564</v>
      </c>
    </row>
    <row r="77" spans="1:6" x14ac:dyDescent="0.3">
      <c r="A77">
        <v>1934</v>
      </c>
      <c r="B77">
        <v>1.61</v>
      </c>
      <c r="C77">
        <v>0.03</v>
      </c>
      <c r="D77" s="1">
        <f t="shared" si="3"/>
        <v>0.03</v>
      </c>
      <c r="E77" s="1" t="e">
        <f t="shared" si="4"/>
        <v>#N/A</v>
      </c>
      <c r="F77">
        <f t="shared" si="5"/>
        <v>0.6211180124223602</v>
      </c>
    </row>
    <row r="78" spans="1:6" x14ac:dyDescent="0.3">
      <c r="A78">
        <v>1935</v>
      </c>
      <c r="B78">
        <v>1.65</v>
      </c>
      <c r="C78">
        <v>0.02</v>
      </c>
      <c r="D78" s="1">
        <f t="shared" si="3"/>
        <v>0.02</v>
      </c>
      <c r="E78" s="1" t="e">
        <f t="shared" si="4"/>
        <v>#N/A</v>
      </c>
      <c r="F78">
        <f t="shared" si="5"/>
        <v>0.60606060606060608</v>
      </c>
    </row>
    <row r="79" spans="1:6" x14ac:dyDescent="0.3">
      <c r="A79">
        <v>1936</v>
      </c>
      <c r="B79">
        <v>1.67</v>
      </c>
      <c r="C79">
        <v>0.01</v>
      </c>
      <c r="D79" s="1">
        <f t="shared" si="3"/>
        <v>0.01</v>
      </c>
      <c r="E79" s="1" t="e">
        <f t="shared" si="4"/>
        <v>#N/A</v>
      </c>
      <c r="F79">
        <f t="shared" si="5"/>
        <v>0.5988023952095809</v>
      </c>
    </row>
    <row r="80" spans="1:6" x14ac:dyDescent="0.3">
      <c r="A80">
        <v>1937</v>
      </c>
      <c r="B80">
        <v>1.73</v>
      </c>
      <c r="C80">
        <v>0.04</v>
      </c>
      <c r="D80" s="1">
        <f t="shared" si="3"/>
        <v>0.04</v>
      </c>
      <c r="E80" s="1" t="e">
        <f t="shared" si="4"/>
        <v>#N/A</v>
      </c>
      <c r="F80">
        <f t="shared" si="5"/>
        <v>0.5780346820809249</v>
      </c>
    </row>
    <row r="81" spans="1:6" x14ac:dyDescent="0.3">
      <c r="A81">
        <v>1938</v>
      </c>
      <c r="B81">
        <v>1.7</v>
      </c>
      <c r="C81">
        <v>-0.02</v>
      </c>
      <c r="D81" s="1" t="e">
        <f t="shared" si="3"/>
        <v>#N/A</v>
      </c>
      <c r="E81" s="1">
        <f t="shared" si="4"/>
        <v>-0.02</v>
      </c>
      <c r="F81">
        <f t="shared" si="5"/>
        <v>0.58823529411764708</v>
      </c>
    </row>
    <row r="82" spans="1:6" x14ac:dyDescent="0.3">
      <c r="A82">
        <v>1939</v>
      </c>
      <c r="B82">
        <v>1.67</v>
      </c>
      <c r="C82">
        <v>-0.01</v>
      </c>
      <c r="D82" s="1" t="e">
        <f t="shared" si="3"/>
        <v>#N/A</v>
      </c>
      <c r="E82" s="1">
        <f t="shared" si="4"/>
        <v>-0.01</v>
      </c>
      <c r="F82">
        <f t="shared" si="5"/>
        <v>0.5988023952095809</v>
      </c>
    </row>
    <row r="83" spans="1:6" x14ac:dyDescent="0.3">
      <c r="A83">
        <v>1940</v>
      </c>
      <c r="B83">
        <v>1.69</v>
      </c>
      <c r="C83">
        <v>0.01</v>
      </c>
      <c r="D83" s="1">
        <f t="shared" si="3"/>
        <v>0.01</v>
      </c>
      <c r="E83" s="1" t="e">
        <f t="shared" si="4"/>
        <v>#N/A</v>
      </c>
      <c r="F83">
        <f t="shared" si="5"/>
        <v>0.59171597633136097</v>
      </c>
    </row>
    <row r="84" spans="1:6" x14ac:dyDescent="0.3">
      <c r="A84">
        <v>1941</v>
      </c>
      <c r="B84">
        <v>1.77</v>
      </c>
      <c r="C84">
        <v>0.05</v>
      </c>
      <c r="D84" s="1">
        <f t="shared" si="3"/>
        <v>0.05</v>
      </c>
      <c r="E84" s="1" t="e">
        <f t="shared" si="4"/>
        <v>#N/A</v>
      </c>
      <c r="F84">
        <f t="shared" si="5"/>
        <v>0.56497175141242939</v>
      </c>
    </row>
    <row r="85" spans="1:6" x14ac:dyDescent="0.3">
      <c r="A85">
        <v>1942</v>
      </c>
      <c r="B85">
        <v>1.96</v>
      </c>
      <c r="C85">
        <v>0.11</v>
      </c>
      <c r="D85" s="1">
        <f t="shared" si="3"/>
        <v>0.11</v>
      </c>
      <c r="E85" s="1" t="e">
        <f t="shared" si="4"/>
        <v>#N/A</v>
      </c>
      <c r="F85">
        <f t="shared" si="5"/>
        <v>0.51020408163265307</v>
      </c>
    </row>
    <row r="86" spans="1:6" x14ac:dyDescent="0.3">
      <c r="A86">
        <v>1943</v>
      </c>
      <c r="B86">
        <v>2.08</v>
      </c>
      <c r="C86">
        <v>0.06</v>
      </c>
      <c r="D86" s="1">
        <f t="shared" si="3"/>
        <v>0.06</v>
      </c>
      <c r="E86" s="1" t="e">
        <f t="shared" si="4"/>
        <v>#N/A</v>
      </c>
      <c r="F86">
        <f t="shared" si="5"/>
        <v>0.48076923076923073</v>
      </c>
    </row>
    <row r="87" spans="1:6" x14ac:dyDescent="0.3">
      <c r="A87">
        <v>1944</v>
      </c>
      <c r="B87">
        <v>2.12</v>
      </c>
      <c r="C87">
        <v>0.02</v>
      </c>
      <c r="D87" s="1">
        <f t="shared" si="3"/>
        <v>0.02</v>
      </c>
      <c r="E87" s="1" t="e">
        <f t="shared" si="4"/>
        <v>#N/A</v>
      </c>
      <c r="F87">
        <f t="shared" si="5"/>
        <v>0.47169811320754712</v>
      </c>
    </row>
    <row r="88" spans="1:6" x14ac:dyDescent="0.3">
      <c r="A88">
        <v>1945</v>
      </c>
      <c r="B88">
        <v>2.17</v>
      </c>
      <c r="C88">
        <v>0.02</v>
      </c>
      <c r="D88" s="1">
        <f t="shared" si="3"/>
        <v>0.02</v>
      </c>
      <c r="E88" s="1" t="e">
        <f t="shared" si="4"/>
        <v>#N/A</v>
      </c>
      <c r="F88">
        <f t="shared" si="5"/>
        <v>0.46082949308755761</v>
      </c>
    </row>
    <row r="89" spans="1:6" x14ac:dyDescent="0.3">
      <c r="A89">
        <v>1946</v>
      </c>
      <c r="B89">
        <v>2.35</v>
      </c>
      <c r="C89">
        <v>0.08</v>
      </c>
      <c r="D89" s="1">
        <f t="shared" si="3"/>
        <v>0.08</v>
      </c>
      <c r="E89" s="1" t="e">
        <f t="shared" si="4"/>
        <v>#N/A</v>
      </c>
      <c r="F89">
        <f t="shared" si="5"/>
        <v>0.42553191489361702</v>
      </c>
    </row>
    <row r="90" spans="1:6" x14ac:dyDescent="0.3">
      <c r="A90">
        <v>1947</v>
      </c>
      <c r="B90">
        <v>2.69</v>
      </c>
      <c r="C90">
        <v>0.14000000000000001</v>
      </c>
      <c r="D90" s="1">
        <f t="shared" si="3"/>
        <v>0.14000000000000001</v>
      </c>
      <c r="E90" s="1" t="e">
        <f t="shared" si="4"/>
        <v>#N/A</v>
      </c>
      <c r="F90">
        <f t="shared" si="5"/>
        <v>0.37174721189591081</v>
      </c>
    </row>
    <row r="91" spans="1:6" x14ac:dyDescent="0.3">
      <c r="A91">
        <v>1948</v>
      </c>
      <c r="B91">
        <v>2.9</v>
      </c>
      <c r="C91">
        <v>0.08</v>
      </c>
      <c r="D91" s="1">
        <f t="shared" si="3"/>
        <v>0.08</v>
      </c>
      <c r="E91" s="1" t="e">
        <f t="shared" si="4"/>
        <v>#N/A</v>
      </c>
      <c r="F91">
        <f t="shared" si="5"/>
        <v>0.34482758620689657</v>
      </c>
    </row>
    <row r="92" spans="1:6" x14ac:dyDescent="0.3">
      <c r="A92">
        <v>1949</v>
      </c>
      <c r="B92">
        <v>2.87</v>
      </c>
      <c r="C92">
        <v>-0.01</v>
      </c>
      <c r="D92" s="1" t="e">
        <f t="shared" si="3"/>
        <v>#N/A</v>
      </c>
      <c r="E92" s="1">
        <f t="shared" si="4"/>
        <v>-0.01</v>
      </c>
      <c r="F92">
        <f t="shared" si="5"/>
        <v>0.34843205574912889</v>
      </c>
    </row>
    <row r="93" spans="1:6" x14ac:dyDescent="0.3">
      <c r="A93">
        <v>1950</v>
      </c>
      <c r="B93">
        <v>2.9</v>
      </c>
      <c r="C93">
        <v>0.01</v>
      </c>
      <c r="D93" s="1">
        <f t="shared" si="3"/>
        <v>0.01</v>
      </c>
      <c r="E93" s="1" t="e">
        <f t="shared" si="4"/>
        <v>#N/A</v>
      </c>
      <c r="F93">
        <f t="shared" si="5"/>
        <v>0.34482758620689657</v>
      </c>
    </row>
    <row r="94" spans="1:6" x14ac:dyDescent="0.3">
      <c r="A94">
        <v>1951</v>
      </c>
      <c r="B94">
        <v>3.13</v>
      </c>
      <c r="C94">
        <v>0.08</v>
      </c>
      <c r="D94" s="1">
        <f t="shared" si="3"/>
        <v>0.08</v>
      </c>
      <c r="E94" s="1" t="e">
        <f t="shared" si="4"/>
        <v>#N/A</v>
      </c>
      <c r="F94">
        <f t="shared" si="5"/>
        <v>0.31948881789137379</v>
      </c>
    </row>
    <row r="95" spans="1:6" x14ac:dyDescent="0.3">
      <c r="A95">
        <v>1952</v>
      </c>
      <c r="B95">
        <v>3.19</v>
      </c>
      <c r="C95">
        <v>0.02</v>
      </c>
      <c r="D95" s="1">
        <f t="shared" si="3"/>
        <v>0.02</v>
      </c>
      <c r="E95" s="1" t="e">
        <f t="shared" si="4"/>
        <v>#N/A</v>
      </c>
      <c r="F95">
        <f t="shared" si="5"/>
        <v>0.31347962382445144</v>
      </c>
    </row>
    <row r="96" spans="1:6" x14ac:dyDescent="0.3">
      <c r="A96">
        <v>1953</v>
      </c>
      <c r="B96">
        <v>3.22</v>
      </c>
      <c r="C96">
        <v>0.01</v>
      </c>
      <c r="D96" s="1">
        <f t="shared" si="3"/>
        <v>0.01</v>
      </c>
      <c r="E96" s="1" t="e">
        <f t="shared" si="4"/>
        <v>#N/A</v>
      </c>
      <c r="F96">
        <f t="shared" si="5"/>
        <v>0.3105590062111801</v>
      </c>
    </row>
    <row r="97" spans="1:6" x14ac:dyDescent="0.3">
      <c r="A97">
        <v>1954</v>
      </c>
      <c r="B97">
        <v>3.24</v>
      </c>
      <c r="C97">
        <v>0.01</v>
      </c>
      <c r="D97" s="1">
        <f t="shared" si="3"/>
        <v>0.01</v>
      </c>
      <c r="E97" s="1" t="e">
        <f t="shared" si="4"/>
        <v>#N/A</v>
      </c>
      <c r="F97">
        <f t="shared" si="5"/>
        <v>0.30864197530864196</v>
      </c>
    </row>
    <row r="98" spans="1:6" x14ac:dyDescent="0.3">
      <c r="A98">
        <v>1955</v>
      </c>
      <c r="B98">
        <v>3.23</v>
      </c>
      <c r="C98">
        <v>0</v>
      </c>
      <c r="D98" s="1">
        <f t="shared" si="3"/>
        <v>0</v>
      </c>
      <c r="E98" s="1">
        <f t="shared" si="4"/>
        <v>0</v>
      </c>
      <c r="F98">
        <f t="shared" si="5"/>
        <v>0.30959752321981426</v>
      </c>
    </row>
    <row r="99" spans="1:6" x14ac:dyDescent="0.3">
      <c r="A99">
        <v>1956</v>
      </c>
      <c r="B99">
        <v>3.28</v>
      </c>
      <c r="C99">
        <v>0.01</v>
      </c>
      <c r="D99" s="1">
        <f t="shared" si="3"/>
        <v>0.01</v>
      </c>
      <c r="E99" s="1" t="e">
        <f t="shared" si="4"/>
        <v>#N/A</v>
      </c>
      <c r="F99">
        <f t="shared" si="5"/>
        <v>0.3048780487804878</v>
      </c>
    </row>
    <row r="100" spans="1:6" x14ac:dyDescent="0.3">
      <c r="A100">
        <v>1957</v>
      </c>
      <c r="B100">
        <v>3.39</v>
      </c>
      <c r="C100">
        <v>0.03</v>
      </c>
      <c r="D100" s="1">
        <f t="shared" si="3"/>
        <v>0.03</v>
      </c>
      <c r="E100" s="1" t="e">
        <f t="shared" si="4"/>
        <v>#N/A</v>
      </c>
      <c r="F100">
        <f t="shared" si="5"/>
        <v>0.29498525073746312</v>
      </c>
    </row>
    <row r="101" spans="1:6" x14ac:dyDescent="0.3">
      <c r="A101">
        <v>1958</v>
      </c>
      <c r="B101">
        <v>3.48</v>
      </c>
      <c r="C101">
        <v>0.03</v>
      </c>
      <c r="D101" s="1">
        <f t="shared" si="3"/>
        <v>0.03</v>
      </c>
      <c r="E101" s="1" t="e">
        <f t="shared" si="4"/>
        <v>#N/A</v>
      </c>
      <c r="F101">
        <f t="shared" si="5"/>
        <v>0.28735632183908044</v>
      </c>
    </row>
    <row r="102" spans="1:6" x14ac:dyDescent="0.3">
      <c r="A102">
        <v>1959</v>
      </c>
      <c r="B102">
        <v>3.51</v>
      </c>
      <c r="C102">
        <v>0.01</v>
      </c>
      <c r="D102" s="1">
        <f t="shared" si="3"/>
        <v>0.01</v>
      </c>
      <c r="E102" s="1" t="e">
        <f t="shared" si="4"/>
        <v>#N/A</v>
      </c>
      <c r="F102">
        <f t="shared" si="5"/>
        <v>0.28490028490028491</v>
      </c>
    </row>
    <row r="103" spans="1:6" x14ac:dyDescent="0.3">
      <c r="A103">
        <v>1960</v>
      </c>
      <c r="B103">
        <v>3.57</v>
      </c>
      <c r="C103">
        <v>0.02</v>
      </c>
      <c r="D103" s="1">
        <f t="shared" si="3"/>
        <v>0.02</v>
      </c>
      <c r="E103" s="1" t="e">
        <f t="shared" si="4"/>
        <v>#N/A</v>
      </c>
      <c r="F103">
        <f t="shared" si="5"/>
        <v>0.28011204481792717</v>
      </c>
    </row>
    <row r="104" spans="1:6" x14ac:dyDescent="0.3">
      <c r="A104">
        <v>1961</v>
      </c>
      <c r="B104">
        <v>3.6</v>
      </c>
      <c r="C104">
        <v>0.01</v>
      </c>
      <c r="D104" s="1">
        <f t="shared" si="3"/>
        <v>0.01</v>
      </c>
      <c r="E104" s="1" t="e">
        <f t="shared" si="4"/>
        <v>#N/A</v>
      </c>
      <c r="F104">
        <f t="shared" si="5"/>
        <v>0.27777777777777779</v>
      </c>
    </row>
    <row r="105" spans="1:6" x14ac:dyDescent="0.3">
      <c r="A105">
        <v>1962</v>
      </c>
      <c r="B105">
        <v>3.64</v>
      </c>
      <c r="C105">
        <v>0.01</v>
      </c>
      <c r="D105" s="1">
        <f t="shared" si="3"/>
        <v>0.01</v>
      </c>
      <c r="E105" s="1" t="e">
        <f t="shared" si="4"/>
        <v>#N/A</v>
      </c>
      <c r="F105">
        <f t="shared" si="5"/>
        <v>0.27472527472527469</v>
      </c>
    </row>
    <row r="106" spans="1:6" x14ac:dyDescent="0.3">
      <c r="A106">
        <v>1963</v>
      </c>
      <c r="B106">
        <v>3.69</v>
      </c>
      <c r="C106">
        <v>0.01</v>
      </c>
      <c r="D106" s="1">
        <f t="shared" si="3"/>
        <v>0.01</v>
      </c>
      <c r="E106" s="1" t="e">
        <f t="shared" si="4"/>
        <v>#N/A</v>
      </c>
      <c r="F106">
        <f t="shared" si="5"/>
        <v>0.2710027100271003</v>
      </c>
    </row>
    <row r="107" spans="1:6" x14ac:dyDescent="0.3">
      <c r="A107">
        <v>1964</v>
      </c>
      <c r="B107">
        <v>3.73</v>
      </c>
      <c r="C107">
        <v>0.01</v>
      </c>
      <c r="D107" s="1">
        <f t="shared" si="3"/>
        <v>0.01</v>
      </c>
      <c r="E107" s="1" t="e">
        <f t="shared" si="4"/>
        <v>#N/A</v>
      </c>
      <c r="F107">
        <f t="shared" si="5"/>
        <v>0.26809651474530832</v>
      </c>
    </row>
    <row r="108" spans="1:6" x14ac:dyDescent="0.3">
      <c r="A108">
        <v>1965</v>
      </c>
      <c r="B108">
        <v>3.8</v>
      </c>
      <c r="C108">
        <v>0.02</v>
      </c>
      <c r="D108" s="1">
        <f t="shared" si="3"/>
        <v>0.02</v>
      </c>
      <c r="E108" s="1" t="e">
        <f t="shared" si="4"/>
        <v>#N/A</v>
      </c>
      <c r="F108">
        <f t="shared" si="5"/>
        <v>0.26315789473684209</v>
      </c>
    </row>
    <row r="109" spans="1:6" x14ac:dyDescent="0.3">
      <c r="A109">
        <v>1966</v>
      </c>
      <c r="B109">
        <v>3.9</v>
      </c>
      <c r="C109">
        <v>0.03</v>
      </c>
      <c r="D109" s="1">
        <f t="shared" si="3"/>
        <v>0.03</v>
      </c>
      <c r="E109" s="1" t="e">
        <f t="shared" si="4"/>
        <v>#N/A</v>
      </c>
      <c r="F109">
        <f t="shared" si="5"/>
        <v>0.25641025641025644</v>
      </c>
    </row>
    <row r="110" spans="1:6" x14ac:dyDescent="0.3">
      <c r="A110">
        <v>1967</v>
      </c>
      <c r="B110">
        <v>4.0199999999999996</v>
      </c>
      <c r="C110">
        <v>0.03</v>
      </c>
      <c r="D110" s="1">
        <f t="shared" si="3"/>
        <v>0.03</v>
      </c>
      <c r="E110" s="1" t="e">
        <f t="shared" si="4"/>
        <v>#N/A</v>
      </c>
      <c r="F110">
        <f t="shared" si="5"/>
        <v>0.24875621890547267</v>
      </c>
    </row>
    <row r="111" spans="1:6" x14ac:dyDescent="0.3">
      <c r="A111">
        <v>1968</v>
      </c>
      <c r="B111">
        <v>4.1900000000000004</v>
      </c>
      <c r="C111">
        <v>0.04</v>
      </c>
      <c r="D111" s="1">
        <f t="shared" si="3"/>
        <v>0.04</v>
      </c>
      <c r="E111" s="1" t="e">
        <f t="shared" si="4"/>
        <v>#N/A</v>
      </c>
      <c r="F111">
        <f t="shared" si="5"/>
        <v>0.2386634844868735</v>
      </c>
    </row>
    <row r="112" spans="1:6" x14ac:dyDescent="0.3">
      <c r="A112">
        <v>1969</v>
      </c>
      <c r="B112">
        <v>4.42</v>
      </c>
      <c r="C112">
        <v>0.05</v>
      </c>
      <c r="D112" s="1">
        <f t="shared" si="3"/>
        <v>0.05</v>
      </c>
      <c r="E112" s="1" t="e">
        <f t="shared" si="4"/>
        <v>#N/A</v>
      </c>
      <c r="F112">
        <f t="shared" si="5"/>
        <v>0.22624434389140272</v>
      </c>
    </row>
    <row r="113" spans="1:6" x14ac:dyDescent="0.3">
      <c r="A113">
        <v>1970</v>
      </c>
      <c r="B113">
        <v>4.67</v>
      </c>
      <c r="C113">
        <v>0.06</v>
      </c>
      <c r="D113" s="1">
        <f t="shared" si="3"/>
        <v>0.06</v>
      </c>
      <c r="E113" s="1" t="e">
        <f t="shared" si="4"/>
        <v>#N/A</v>
      </c>
      <c r="F113">
        <f t="shared" si="5"/>
        <v>0.21413276231263384</v>
      </c>
    </row>
    <row r="114" spans="1:6" x14ac:dyDescent="0.3">
      <c r="A114">
        <v>1971</v>
      </c>
      <c r="B114">
        <v>4.88</v>
      </c>
      <c r="C114">
        <v>0.04</v>
      </c>
      <c r="D114" s="1">
        <f t="shared" si="3"/>
        <v>0.04</v>
      </c>
      <c r="E114" s="1" t="e">
        <f t="shared" si="4"/>
        <v>#N/A</v>
      </c>
      <c r="F114">
        <f t="shared" si="5"/>
        <v>0.20491803278688525</v>
      </c>
    </row>
    <row r="115" spans="1:6" x14ac:dyDescent="0.3">
      <c r="A115">
        <v>1972</v>
      </c>
      <c r="B115">
        <v>5.04</v>
      </c>
      <c r="C115">
        <v>0.03</v>
      </c>
      <c r="D115" s="1">
        <f t="shared" si="3"/>
        <v>0.03</v>
      </c>
      <c r="E115" s="1" t="e">
        <f t="shared" si="4"/>
        <v>#N/A</v>
      </c>
      <c r="F115">
        <f t="shared" si="5"/>
        <v>0.1984126984126984</v>
      </c>
    </row>
    <row r="116" spans="1:6" x14ac:dyDescent="0.3">
      <c r="A116">
        <v>1973</v>
      </c>
      <c r="B116">
        <v>5.35</v>
      </c>
      <c r="C116">
        <v>0.06</v>
      </c>
      <c r="D116" s="1">
        <f t="shared" si="3"/>
        <v>0.06</v>
      </c>
      <c r="E116" s="1" t="e">
        <f t="shared" si="4"/>
        <v>#N/A</v>
      </c>
      <c r="F116">
        <f t="shared" si="5"/>
        <v>0.18691588785046731</v>
      </c>
    </row>
    <row r="117" spans="1:6" x14ac:dyDescent="0.3">
      <c r="A117">
        <v>1974</v>
      </c>
      <c r="B117">
        <v>5.94</v>
      </c>
      <c r="C117">
        <v>0.11</v>
      </c>
      <c r="D117" s="1">
        <f t="shared" si="3"/>
        <v>0.11</v>
      </c>
      <c r="E117" s="1" t="e">
        <f t="shared" si="4"/>
        <v>#N/A</v>
      </c>
      <c r="F117">
        <f t="shared" si="5"/>
        <v>0.16835016835016833</v>
      </c>
    </row>
    <row r="118" spans="1:6" x14ac:dyDescent="0.3">
      <c r="A118">
        <v>1975</v>
      </c>
      <c r="B118">
        <v>6.48</v>
      </c>
      <c r="C118">
        <v>0.09</v>
      </c>
      <c r="D118" s="1">
        <f t="shared" si="3"/>
        <v>0.09</v>
      </c>
      <c r="E118" s="1" t="e">
        <f t="shared" si="4"/>
        <v>#N/A</v>
      </c>
      <c r="F118">
        <f t="shared" si="5"/>
        <v>0.15432098765432098</v>
      </c>
    </row>
    <row r="119" spans="1:6" x14ac:dyDescent="0.3">
      <c r="A119">
        <v>1976</v>
      </c>
      <c r="B119">
        <v>6.86</v>
      </c>
      <c r="C119">
        <v>0.06</v>
      </c>
      <c r="D119" s="1">
        <f t="shared" si="3"/>
        <v>0.06</v>
      </c>
      <c r="E119" s="1" t="e">
        <f t="shared" si="4"/>
        <v>#N/A</v>
      </c>
      <c r="F119">
        <f t="shared" si="5"/>
        <v>0.14577259475218657</v>
      </c>
    </row>
    <row r="120" spans="1:6" x14ac:dyDescent="0.3">
      <c r="A120">
        <v>1977</v>
      </c>
      <c r="B120">
        <v>7.3</v>
      </c>
      <c r="C120">
        <v>7.0000000000000007E-2</v>
      </c>
      <c r="D120" s="1">
        <f t="shared" si="3"/>
        <v>7.0000000000000007E-2</v>
      </c>
      <c r="E120" s="1" t="e">
        <f t="shared" si="4"/>
        <v>#N/A</v>
      </c>
      <c r="F120">
        <f t="shared" si="5"/>
        <v>0.13698630136986301</v>
      </c>
    </row>
    <row r="121" spans="1:6" x14ac:dyDescent="0.3">
      <c r="A121">
        <v>1978</v>
      </c>
      <c r="B121">
        <v>7.86</v>
      </c>
      <c r="C121">
        <v>0.08</v>
      </c>
      <c r="D121" s="1">
        <f t="shared" si="3"/>
        <v>0.08</v>
      </c>
      <c r="E121" s="1" t="e">
        <f t="shared" si="4"/>
        <v>#N/A</v>
      </c>
      <c r="F121">
        <f t="shared" si="5"/>
        <v>0.1272264631043257</v>
      </c>
    </row>
    <row r="122" spans="1:6" x14ac:dyDescent="0.3">
      <c r="A122">
        <v>1979</v>
      </c>
      <c r="B122">
        <v>8.75</v>
      </c>
      <c r="C122">
        <v>0.11</v>
      </c>
      <c r="D122" s="1">
        <f t="shared" si="3"/>
        <v>0.11</v>
      </c>
      <c r="E122" s="1" t="e">
        <f t="shared" si="4"/>
        <v>#N/A</v>
      </c>
      <c r="F122">
        <f t="shared" si="5"/>
        <v>0.11428571428571428</v>
      </c>
    </row>
    <row r="123" spans="1:6" x14ac:dyDescent="0.3">
      <c r="A123">
        <v>1980</v>
      </c>
      <c r="B123">
        <v>9.93</v>
      </c>
      <c r="C123">
        <v>0.13</v>
      </c>
      <c r="D123" s="1">
        <f t="shared" si="3"/>
        <v>0.13</v>
      </c>
      <c r="E123" s="1" t="e">
        <f t="shared" si="4"/>
        <v>#N/A</v>
      </c>
      <c r="F123">
        <f t="shared" si="5"/>
        <v>0.10070493454179255</v>
      </c>
    </row>
    <row r="124" spans="1:6" x14ac:dyDescent="0.3">
      <c r="A124">
        <v>1981</v>
      </c>
      <c r="B124">
        <v>10.95</v>
      </c>
      <c r="C124">
        <v>0.1</v>
      </c>
      <c r="D124" s="1">
        <f t="shared" si="3"/>
        <v>0.1</v>
      </c>
      <c r="E124" s="1" t="e">
        <f t="shared" si="4"/>
        <v>#N/A</v>
      </c>
      <c r="F124">
        <f t="shared" si="5"/>
        <v>9.1324200913242018E-2</v>
      </c>
    </row>
    <row r="125" spans="1:6" x14ac:dyDescent="0.3">
      <c r="A125">
        <v>1982</v>
      </c>
      <c r="B125">
        <v>11.63</v>
      </c>
      <c r="C125">
        <v>0.06</v>
      </c>
      <c r="D125" s="1">
        <f t="shared" si="3"/>
        <v>0.06</v>
      </c>
      <c r="E125" s="1" t="e">
        <f t="shared" si="4"/>
        <v>#N/A</v>
      </c>
      <c r="F125">
        <f t="shared" si="5"/>
        <v>8.5984522785898534E-2</v>
      </c>
    </row>
    <row r="126" spans="1:6" x14ac:dyDescent="0.3">
      <c r="A126">
        <v>1983</v>
      </c>
      <c r="B126">
        <v>12</v>
      </c>
      <c r="C126">
        <v>0.03</v>
      </c>
      <c r="D126" s="1">
        <f t="shared" si="3"/>
        <v>0.03</v>
      </c>
      <c r="E126" s="1" t="e">
        <f t="shared" si="4"/>
        <v>#N/A</v>
      </c>
      <c r="F126">
        <f t="shared" si="5"/>
        <v>8.3333333333333329E-2</v>
      </c>
    </row>
    <row r="127" spans="1:6" x14ac:dyDescent="0.3">
      <c r="A127">
        <v>1984</v>
      </c>
      <c r="B127">
        <v>12.52</v>
      </c>
      <c r="C127">
        <v>0.04</v>
      </c>
      <c r="D127" s="1">
        <f t="shared" si="3"/>
        <v>0.04</v>
      </c>
      <c r="E127" s="1" t="e">
        <f t="shared" si="4"/>
        <v>#N/A</v>
      </c>
      <c r="F127">
        <f t="shared" si="5"/>
        <v>7.9872204472843447E-2</v>
      </c>
    </row>
    <row r="128" spans="1:6" x14ac:dyDescent="0.3">
      <c r="A128">
        <v>1985</v>
      </c>
      <c r="B128">
        <v>12.96</v>
      </c>
      <c r="C128">
        <v>0.04</v>
      </c>
      <c r="D128" s="1">
        <f t="shared" si="3"/>
        <v>0.04</v>
      </c>
      <c r="E128" s="1" t="e">
        <f t="shared" si="4"/>
        <v>#N/A</v>
      </c>
      <c r="F128">
        <f t="shared" si="5"/>
        <v>7.716049382716049E-2</v>
      </c>
    </row>
    <row r="129" spans="1:6" x14ac:dyDescent="0.3">
      <c r="A129">
        <v>1986</v>
      </c>
      <c r="B129">
        <v>13.2</v>
      </c>
      <c r="C129">
        <v>0.02</v>
      </c>
      <c r="D129" s="1">
        <f t="shared" si="3"/>
        <v>0.02</v>
      </c>
      <c r="E129" s="1" t="e">
        <f t="shared" si="4"/>
        <v>#N/A</v>
      </c>
      <c r="F129">
        <f t="shared" si="5"/>
        <v>7.575757575757576E-2</v>
      </c>
    </row>
    <row r="130" spans="1:6" x14ac:dyDescent="0.3">
      <c r="A130">
        <v>1987</v>
      </c>
      <c r="B130">
        <v>13.69</v>
      </c>
      <c r="C130">
        <v>0.04</v>
      </c>
      <c r="D130" s="1">
        <f t="shared" si="3"/>
        <v>0.04</v>
      </c>
      <c r="E130" s="1" t="e">
        <f t="shared" si="4"/>
        <v>#N/A</v>
      </c>
      <c r="F130">
        <f t="shared" si="5"/>
        <v>7.3046018991964945E-2</v>
      </c>
    </row>
    <row r="131" spans="1:6" x14ac:dyDescent="0.3">
      <c r="A131">
        <v>1988</v>
      </c>
      <c r="B131">
        <v>14.25</v>
      </c>
      <c r="C131">
        <v>0.04</v>
      </c>
      <c r="D131" s="1">
        <f t="shared" si="3"/>
        <v>0.04</v>
      </c>
      <c r="E131" s="1" t="e">
        <f t="shared" si="4"/>
        <v>#N/A</v>
      </c>
      <c r="F131">
        <f t="shared" si="5"/>
        <v>7.0175438596491224E-2</v>
      </c>
    </row>
    <row r="132" spans="1:6" x14ac:dyDescent="0.3">
      <c r="A132">
        <v>1989</v>
      </c>
      <c r="B132">
        <v>14.94</v>
      </c>
      <c r="C132">
        <v>0.05</v>
      </c>
      <c r="D132" s="1">
        <f t="shared" ref="D132:D163" si="6">IF($C132&gt;=0,C132,NA())</f>
        <v>0.05</v>
      </c>
      <c r="E132" s="1" t="e">
        <f t="shared" ref="E132:E163" si="7">IF($C132&lt;=0,C132,NA())</f>
        <v>#N/A</v>
      </c>
      <c r="F132">
        <f t="shared" ref="F132:F163" si="8">1/B132</f>
        <v>6.6934404283801874E-2</v>
      </c>
    </row>
    <row r="133" spans="1:6" x14ac:dyDescent="0.3">
      <c r="A133">
        <v>1990</v>
      </c>
      <c r="B133">
        <v>15.75</v>
      </c>
      <c r="C133">
        <v>0.05</v>
      </c>
      <c r="D133" s="1">
        <f t="shared" si="6"/>
        <v>0.05</v>
      </c>
      <c r="E133" s="1" t="e">
        <f t="shared" si="7"/>
        <v>#N/A</v>
      </c>
      <c r="F133">
        <f t="shared" si="8"/>
        <v>6.3492063492063489E-2</v>
      </c>
    </row>
    <row r="134" spans="1:6" x14ac:dyDescent="0.3">
      <c r="A134">
        <v>1991</v>
      </c>
      <c r="B134">
        <v>16.41</v>
      </c>
      <c r="C134">
        <v>0.04</v>
      </c>
      <c r="D134" s="1">
        <f t="shared" si="6"/>
        <v>0.04</v>
      </c>
      <c r="E134" s="1" t="e">
        <f t="shared" si="7"/>
        <v>#N/A</v>
      </c>
      <c r="F134">
        <f t="shared" si="8"/>
        <v>6.0938452163315053E-2</v>
      </c>
    </row>
    <row r="135" spans="1:6" x14ac:dyDescent="0.3">
      <c r="A135">
        <v>1992</v>
      </c>
      <c r="B135">
        <v>16.899999999999999</v>
      </c>
      <c r="C135">
        <v>0.03</v>
      </c>
      <c r="D135" s="1">
        <f t="shared" si="6"/>
        <v>0.03</v>
      </c>
      <c r="E135" s="1" t="e">
        <f t="shared" si="7"/>
        <v>#N/A</v>
      </c>
      <c r="F135">
        <f t="shared" si="8"/>
        <v>5.9171597633136098E-2</v>
      </c>
    </row>
    <row r="136" spans="1:6" x14ac:dyDescent="0.3">
      <c r="A136">
        <v>1993</v>
      </c>
      <c r="B136">
        <v>17.41</v>
      </c>
      <c r="C136">
        <v>0.03</v>
      </c>
      <c r="D136" s="1">
        <f t="shared" si="6"/>
        <v>0.03</v>
      </c>
      <c r="E136" s="1" t="e">
        <f t="shared" si="7"/>
        <v>#N/A</v>
      </c>
      <c r="F136">
        <f t="shared" si="8"/>
        <v>5.7438253877082138E-2</v>
      </c>
    </row>
    <row r="137" spans="1:6" x14ac:dyDescent="0.3">
      <c r="A137">
        <v>1994</v>
      </c>
      <c r="B137">
        <v>17.86</v>
      </c>
      <c r="C137">
        <v>0.03</v>
      </c>
      <c r="D137" s="1">
        <f t="shared" si="6"/>
        <v>0.03</v>
      </c>
      <c r="E137" s="1" t="e">
        <f t="shared" si="7"/>
        <v>#N/A</v>
      </c>
      <c r="F137">
        <f t="shared" si="8"/>
        <v>5.5991041433370664E-2</v>
      </c>
    </row>
    <row r="138" spans="1:6" x14ac:dyDescent="0.3">
      <c r="A138">
        <v>1995</v>
      </c>
      <c r="B138">
        <v>18.36</v>
      </c>
      <c r="C138">
        <v>0.03</v>
      </c>
      <c r="D138" s="1">
        <f t="shared" si="6"/>
        <v>0.03</v>
      </c>
      <c r="E138" s="1" t="e">
        <f t="shared" si="7"/>
        <v>#N/A</v>
      </c>
      <c r="F138">
        <f t="shared" si="8"/>
        <v>5.4466230936819175E-2</v>
      </c>
    </row>
    <row r="139" spans="1:6" x14ac:dyDescent="0.3">
      <c r="A139">
        <v>1996</v>
      </c>
      <c r="B139">
        <v>18.899999999999999</v>
      </c>
      <c r="C139">
        <v>0.03</v>
      </c>
      <c r="D139" s="1">
        <f t="shared" si="6"/>
        <v>0.03</v>
      </c>
      <c r="E139" s="1" t="e">
        <f t="shared" si="7"/>
        <v>#N/A</v>
      </c>
      <c r="F139">
        <f t="shared" si="8"/>
        <v>5.2910052910052914E-2</v>
      </c>
    </row>
    <row r="140" spans="1:6" x14ac:dyDescent="0.3">
      <c r="A140">
        <v>1997</v>
      </c>
      <c r="B140">
        <v>19.34</v>
      </c>
      <c r="C140">
        <v>0.02</v>
      </c>
      <c r="D140" s="1">
        <f t="shared" si="6"/>
        <v>0.02</v>
      </c>
      <c r="E140" s="1" t="e">
        <f t="shared" si="7"/>
        <v>#N/A</v>
      </c>
      <c r="F140">
        <f t="shared" si="8"/>
        <v>5.170630816959669E-2</v>
      </c>
    </row>
    <row r="141" spans="1:6" x14ac:dyDescent="0.3">
      <c r="A141">
        <v>1998</v>
      </c>
      <c r="B141">
        <v>19.64</v>
      </c>
      <c r="C141">
        <v>0.02</v>
      </c>
      <c r="D141" s="1">
        <f t="shared" si="6"/>
        <v>0.02</v>
      </c>
      <c r="E141" s="1" t="e">
        <f t="shared" si="7"/>
        <v>#N/A</v>
      </c>
      <c r="F141">
        <f t="shared" si="8"/>
        <v>5.091649694501018E-2</v>
      </c>
    </row>
    <row r="142" spans="1:6" x14ac:dyDescent="0.3">
      <c r="A142">
        <v>1999</v>
      </c>
      <c r="B142">
        <v>20.07</v>
      </c>
      <c r="C142">
        <v>0.02</v>
      </c>
      <c r="D142" s="1">
        <f t="shared" si="6"/>
        <v>0.02</v>
      </c>
      <c r="E142" s="1" t="e">
        <f t="shared" si="7"/>
        <v>#N/A</v>
      </c>
      <c r="F142">
        <f t="shared" si="8"/>
        <v>4.9825610363726958E-2</v>
      </c>
    </row>
    <row r="143" spans="1:6" x14ac:dyDescent="0.3">
      <c r="A143">
        <v>2000</v>
      </c>
      <c r="B143">
        <v>20.75</v>
      </c>
      <c r="C143">
        <v>0.03</v>
      </c>
      <c r="D143" s="1">
        <f t="shared" si="6"/>
        <v>0.03</v>
      </c>
      <c r="E143" s="1" t="e">
        <f t="shared" si="7"/>
        <v>#N/A</v>
      </c>
      <c r="F143">
        <f t="shared" si="8"/>
        <v>4.8192771084337352E-2</v>
      </c>
    </row>
    <row r="144" spans="1:6" x14ac:dyDescent="0.3">
      <c r="A144">
        <v>2001</v>
      </c>
      <c r="B144">
        <v>21.34</v>
      </c>
      <c r="C144">
        <v>0.03</v>
      </c>
      <c r="D144" s="1">
        <f t="shared" si="6"/>
        <v>0.03</v>
      </c>
      <c r="E144" s="1" t="e">
        <f t="shared" si="7"/>
        <v>#N/A</v>
      </c>
      <c r="F144">
        <f t="shared" si="8"/>
        <v>4.6860356138706656E-2</v>
      </c>
    </row>
    <row r="145" spans="1:6" x14ac:dyDescent="0.3">
      <c r="A145">
        <v>2002</v>
      </c>
      <c r="B145">
        <v>21.67</v>
      </c>
      <c r="C145">
        <v>0.02</v>
      </c>
      <c r="D145" s="1">
        <f t="shared" si="6"/>
        <v>0.02</v>
      </c>
      <c r="E145" s="1" t="e">
        <f t="shared" si="7"/>
        <v>#N/A</v>
      </c>
      <c r="F145">
        <f t="shared" si="8"/>
        <v>4.6146746654360866E-2</v>
      </c>
    </row>
    <row r="146" spans="1:6" x14ac:dyDescent="0.3">
      <c r="A146">
        <v>2003</v>
      </c>
      <c r="B146">
        <v>22.17</v>
      </c>
      <c r="C146">
        <v>0.02</v>
      </c>
      <c r="D146" s="1">
        <f t="shared" si="6"/>
        <v>0.02</v>
      </c>
      <c r="E146" s="1" t="e">
        <f t="shared" si="7"/>
        <v>#N/A</v>
      </c>
      <c r="F146">
        <f t="shared" si="8"/>
        <v>4.5105999097880017E-2</v>
      </c>
    </row>
    <row r="147" spans="1:6" x14ac:dyDescent="0.3">
      <c r="A147">
        <v>2004</v>
      </c>
      <c r="B147">
        <v>22.76</v>
      </c>
      <c r="C147">
        <v>0.03</v>
      </c>
      <c r="D147" s="1">
        <f t="shared" si="6"/>
        <v>0.03</v>
      </c>
      <c r="E147" s="1" t="e">
        <f t="shared" si="7"/>
        <v>#N/A</v>
      </c>
      <c r="F147">
        <f t="shared" si="8"/>
        <v>4.3936731107205619E-2</v>
      </c>
    </row>
    <row r="148" spans="1:6" x14ac:dyDescent="0.3">
      <c r="A148">
        <v>2005</v>
      </c>
      <c r="B148">
        <v>23.53</v>
      </c>
      <c r="C148">
        <v>0.03</v>
      </c>
      <c r="D148" s="1">
        <f t="shared" si="6"/>
        <v>0.03</v>
      </c>
      <c r="E148" s="1" t="e">
        <f t="shared" si="7"/>
        <v>#N/A</v>
      </c>
      <c r="F148">
        <f t="shared" si="8"/>
        <v>4.2498937526561836E-2</v>
      </c>
    </row>
    <row r="149" spans="1:6" x14ac:dyDescent="0.3">
      <c r="A149">
        <v>2006</v>
      </c>
      <c r="B149">
        <v>24.29</v>
      </c>
      <c r="C149">
        <v>0.03</v>
      </c>
      <c r="D149" s="1">
        <f t="shared" si="6"/>
        <v>0.03</v>
      </c>
      <c r="E149" s="1" t="e">
        <f t="shared" si="7"/>
        <v>#N/A</v>
      </c>
      <c r="F149">
        <f t="shared" si="8"/>
        <v>4.1169205434335117E-2</v>
      </c>
    </row>
    <row r="150" spans="1:6" x14ac:dyDescent="0.3">
      <c r="A150">
        <v>2007</v>
      </c>
      <c r="B150">
        <v>24.98</v>
      </c>
      <c r="C150">
        <v>0.03</v>
      </c>
      <c r="D150" s="1">
        <f t="shared" si="6"/>
        <v>0.03</v>
      </c>
      <c r="E150" s="1" t="e">
        <f t="shared" si="7"/>
        <v>#N/A</v>
      </c>
      <c r="F150">
        <f t="shared" si="8"/>
        <v>4.0032025620496396E-2</v>
      </c>
    </row>
    <row r="151" spans="1:6" x14ac:dyDescent="0.3">
      <c r="A151">
        <v>2008</v>
      </c>
      <c r="B151">
        <v>25.94</v>
      </c>
      <c r="C151">
        <v>0.04</v>
      </c>
      <c r="D151" s="1">
        <f t="shared" si="6"/>
        <v>0.04</v>
      </c>
      <c r="E151" s="1" t="e">
        <f t="shared" si="7"/>
        <v>#N/A</v>
      </c>
      <c r="F151">
        <f t="shared" si="8"/>
        <v>3.8550501156515031E-2</v>
      </c>
    </row>
    <row r="152" spans="1:6" x14ac:dyDescent="0.3">
      <c r="A152">
        <v>2009</v>
      </c>
      <c r="B152">
        <v>25.85</v>
      </c>
      <c r="C152">
        <v>0</v>
      </c>
      <c r="D152" s="1">
        <f t="shared" si="6"/>
        <v>0</v>
      </c>
      <c r="E152" s="1">
        <f t="shared" si="7"/>
        <v>0</v>
      </c>
      <c r="F152">
        <f t="shared" si="8"/>
        <v>3.8684719535783361E-2</v>
      </c>
    </row>
    <row r="153" spans="1:6" x14ac:dyDescent="0.3">
      <c r="A153">
        <v>2010</v>
      </c>
      <c r="B153">
        <v>26.27</v>
      </c>
      <c r="C153">
        <v>0.02</v>
      </c>
      <c r="D153" s="1">
        <f t="shared" si="6"/>
        <v>0.02</v>
      </c>
      <c r="E153" s="1" t="e">
        <f t="shared" si="7"/>
        <v>#N/A</v>
      </c>
      <c r="F153">
        <f t="shared" si="8"/>
        <v>3.8066235249333842E-2</v>
      </c>
    </row>
    <row r="154" spans="1:6" x14ac:dyDescent="0.3">
      <c r="A154">
        <v>2011</v>
      </c>
      <c r="B154">
        <v>27.1</v>
      </c>
      <c r="C154">
        <v>0.03</v>
      </c>
      <c r="D154" s="1">
        <f t="shared" si="6"/>
        <v>0.03</v>
      </c>
      <c r="E154" s="1" t="e">
        <f t="shared" si="7"/>
        <v>#N/A</v>
      </c>
      <c r="F154">
        <f t="shared" si="8"/>
        <v>3.6900369003690037E-2</v>
      </c>
    </row>
    <row r="155" spans="1:6" x14ac:dyDescent="0.3">
      <c r="A155">
        <v>2012</v>
      </c>
      <c r="B155">
        <v>27.66</v>
      </c>
      <c r="C155">
        <v>0.02</v>
      </c>
      <c r="D155" s="1">
        <f t="shared" si="6"/>
        <v>0.02</v>
      </c>
      <c r="E155" s="1" t="e">
        <f t="shared" si="7"/>
        <v>#N/A</v>
      </c>
      <c r="F155">
        <f t="shared" si="8"/>
        <v>3.6153289949385395E-2</v>
      </c>
    </row>
    <row r="156" spans="1:6" x14ac:dyDescent="0.3">
      <c r="A156">
        <v>2013</v>
      </c>
      <c r="B156">
        <v>28.07</v>
      </c>
      <c r="C156">
        <v>0.01</v>
      </c>
      <c r="D156" s="1">
        <f t="shared" si="6"/>
        <v>0.01</v>
      </c>
      <c r="E156" s="1" t="e">
        <f t="shared" si="7"/>
        <v>#N/A</v>
      </c>
      <c r="F156">
        <f t="shared" si="8"/>
        <v>3.5625222657641613E-2</v>
      </c>
    </row>
    <row r="157" spans="1:6" x14ac:dyDescent="0.3">
      <c r="A157">
        <v>2014</v>
      </c>
      <c r="B157">
        <v>28.52</v>
      </c>
      <c r="C157">
        <v>0.02</v>
      </c>
      <c r="D157" s="1">
        <f t="shared" si="6"/>
        <v>0.02</v>
      </c>
      <c r="E157" s="1" t="e">
        <f t="shared" si="7"/>
        <v>#N/A</v>
      </c>
      <c r="F157">
        <f t="shared" si="8"/>
        <v>3.5063113604488078E-2</v>
      </c>
    </row>
    <row r="158" spans="1:6" x14ac:dyDescent="0.3">
      <c r="A158">
        <v>2015</v>
      </c>
      <c r="B158">
        <v>28.56</v>
      </c>
      <c r="C158">
        <v>0</v>
      </c>
      <c r="D158" s="1">
        <f t="shared" si="6"/>
        <v>0</v>
      </c>
      <c r="E158" s="1">
        <f t="shared" si="7"/>
        <v>0</v>
      </c>
      <c r="F158">
        <f t="shared" si="8"/>
        <v>3.5014005602240897E-2</v>
      </c>
    </row>
    <row r="159" spans="1:6" x14ac:dyDescent="0.3">
      <c r="A159">
        <v>2016</v>
      </c>
      <c r="B159">
        <v>28.92</v>
      </c>
      <c r="C159">
        <v>0.01</v>
      </c>
      <c r="D159" s="1">
        <f t="shared" si="6"/>
        <v>0.01</v>
      </c>
      <c r="E159" s="1" t="e">
        <f t="shared" si="7"/>
        <v>#N/A</v>
      </c>
      <c r="F159">
        <f t="shared" si="8"/>
        <v>3.4578146611341627E-2</v>
      </c>
    </row>
    <row r="160" spans="1:6" x14ac:dyDescent="0.3">
      <c r="A160">
        <v>2017</v>
      </c>
      <c r="B160">
        <v>29.53</v>
      </c>
      <c r="C160">
        <v>0.02</v>
      </c>
      <c r="D160" s="1">
        <f t="shared" si="6"/>
        <v>0.02</v>
      </c>
      <c r="E160" s="1" t="e">
        <f t="shared" si="7"/>
        <v>#N/A</v>
      </c>
      <c r="F160">
        <f t="shared" si="8"/>
        <v>3.3863867253640365E-2</v>
      </c>
    </row>
    <row r="161" spans="1:6" x14ac:dyDescent="0.3">
      <c r="A161">
        <v>2018</v>
      </c>
      <c r="B161">
        <v>30.27</v>
      </c>
      <c r="C161">
        <v>0.02</v>
      </c>
      <c r="D161" s="1">
        <f t="shared" si="6"/>
        <v>0.02</v>
      </c>
      <c r="E161" s="1" t="e">
        <f t="shared" si="7"/>
        <v>#N/A</v>
      </c>
      <c r="F161">
        <f t="shared" si="8"/>
        <v>3.3036009250082592E-2</v>
      </c>
    </row>
    <row r="162" spans="1:6" x14ac:dyDescent="0.3">
      <c r="A162">
        <v>2019</v>
      </c>
      <c r="B162">
        <v>30.8</v>
      </c>
      <c r="C162">
        <v>0.02</v>
      </c>
      <c r="D162" s="1">
        <f t="shared" si="6"/>
        <v>0.02</v>
      </c>
      <c r="E162" s="1" t="e">
        <f t="shared" si="7"/>
        <v>#N/A</v>
      </c>
      <c r="F162">
        <f t="shared" si="8"/>
        <v>3.2467532467532464E-2</v>
      </c>
    </row>
    <row r="163" spans="1:6" x14ac:dyDescent="0.3">
      <c r="A163">
        <v>2020</v>
      </c>
      <c r="B163">
        <v>31.1</v>
      </c>
      <c r="C163">
        <v>0.01</v>
      </c>
      <c r="D163" s="1">
        <f t="shared" si="6"/>
        <v>0.01</v>
      </c>
      <c r="E163" s="1" t="e">
        <f t="shared" si="7"/>
        <v>#N/A</v>
      </c>
      <c r="F163">
        <f t="shared" si="8"/>
        <v>3.215434083601286E-2</v>
      </c>
    </row>
  </sheetData>
  <hyperlinks>
    <hyperlink ref="C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7"/>
  <sheetViews>
    <sheetView topLeftCell="A140" workbookViewId="0">
      <selection activeCell="B178" sqref="B178"/>
    </sheetView>
  </sheetViews>
  <sheetFormatPr defaultRowHeight="14.4" x14ac:dyDescent="0.3"/>
  <sheetData>
    <row r="1" spans="1:2" x14ac:dyDescent="0.3">
      <c r="A1" s="3" t="s">
        <v>7</v>
      </c>
    </row>
    <row r="5" spans="1:2" x14ac:dyDescent="0.3">
      <c r="A5" t="s">
        <v>6</v>
      </c>
      <c r="B5" t="s">
        <v>9</v>
      </c>
    </row>
    <row r="6" spans="1:2" x14ac:dyDescent="0.3">
      <c r="A6">
        <v>1833</v>
      </c>
      <c r="B6">
        <v>18.93</v>
      </c>
    </row>
    <row r="7" spans="1:2" x14ac:dyDescent="0.3">
      <c r="A7">
        <v>1850</v>
      </c>
      <c r="B7">
        <v>18.93</v>
      </c>
    </row>
    <row r="8" spans="1:2" x14ac:dyDescent="0.3">
      <c r="A8">
        <v>1851</v>
      </c>
      <c r="B8">
        <v>18.93</v>
      </c>
    </row>
    <row r="9" spans="1:2" x14ac:dyDescent="0.3">
      <c r="A9">
        <v>1852</v>
      </c>
      <c r="B9">
        <v>18.93</v>
      </c>
    </row>
    <row r="10" spans="1:2" x14ac:dyDescent="0.3">
      <c r="A10">
        <v>1853</v>
      </c>
      <c r="B10">
        <v>18.93</v>
      </c>
    </row>
    <row r="11" spans="1:2" x14ac:dyDescent="0.3">
      <c r="A11">
        <v>1854</v>
      </c>
      <c r="B11">
        <v>18.93</v>
      </c>
    </row>
    <row r="12" spans="1:2" x14ac:dyDescent="0.3">
      <c r="A12">
        <v>1855</v>
      </c>
      <c r="B12">
        <v>18.93</v>
      </c>
    </row>
    <row r="13" spans="1:2" x14ac:dyDescent="0.3">
      <c r="A13">
        <v>1856</v>
      </c>
      <c r="B13">
        <v>18.93</v>
      </c>
    </row>
    <row r="14" spans="1:2" x14ac:dyDescent="0.3">
      <c r="A14">
        <v>1857</v>
      </c>
      <c r="B14">
        <v>18.93</v>
      </c>
    </row>
    <row r="15" spans="1:2" x14ac:dyDescent="0.3">
      <c r="A15">
        <v>1858</v>
      </c>
      <c r="B15">
        <v>18.93</v>
      </c>
    </row>
    <row r="16" spans="1:2" x14ac:dyDescent="0.3">
      <c r="A16">
        <v>1859</v>
      </c>
      <c r="B16">
        <v>18.93</v>
      </c>
    </row>
    <row r="17" spans="1:2" x14ac:dyDescent="0.3">
      <c r="A17">
        <v>1860</v>
      </c>
      <c r="B17">
        <v>18.93</v>
      </c>
    </row>
    <row r="18" spans="1:2" x14ac:dyDescent="0.3">
      <c r="A18">
        <v>1861</v>
      </c>
      <c r="B18">
        <v>18.93</v>
      </c>
    </row>
    <row r="19" spans="1:2" x14ac:dyDescent="0.3">
      <c r="A19">
        <v>1862</v>
      </c>
      <c r="B19">
        <v>18.93</v>
      </c>
    </row>
    <row r="20" spans="1:2" x14ac:dyDescent="0.3">
      <c r="A20">
        <v>1863</v>
      </c>
      <c r="B20">
        <v>18.93</v>
      </c>
    </row>
    <row r="21" spans="1:2" x14ac:dyDescent="0.3">
      <c r="A21">
        <v>1864</v>
      </c>
      <c r="B21">
        <v>18.93</v>
      </c>
    </row>
    <row r="22" spans="1:2" x14ac:dyDescent="0.3">
      <c r="A22">
        <v>1865</v>
      </c>
      <c r="B22">
        <v>18.93</v>
      </c>
    </row>
    <row r="23" spans="1:2" x14ac:dyDescent="0.3">
      <c r="A23">
        <v>1866</v>
      </c>
      <c r="B23">
        <v>18.93</v>
      </c>
    </row>
    <row r="24" spans="1:2" x14ac:dyDescent="0.3">
      <c r="A24">
        <v>1867</v>
      </c>
      <c r="B24">
        <v>18.93</v>
      </c>
    </row>
    <row r="25" spans="1:2" x14ac:dyDescent="0.3">
      <c r="A25">
        <v>1868</v>
      </c>
      <c r="B25">
        <v>18.93</v>
      </c>
    </row>
    <row r="26" spans="1:2" x14ac:dyDescent="0.3">
      <c r="A26">
        <v>1869</v>
      </c>
      <c r="B26">
        <v>18.93</v>
      </c>
    </row>
    <row r="27" spans="1:2" x14ac:dyDescent="0.3">
      <c r="A27">
        <v>1870</v>
      </c>
      <c r="B27">
        <v>18.93</v>
      </c>
    </row>
    <row r="28" spans="1:2" x14ac:dyDescent="0.3">
      <c r="A28">
        <v>1871</v>
      </c>
      <c r="B28">
        <v>18.93</v>
      </c>
    </row>
    <row r="29" spans="1:2" x14ac:dyDescent="0.3">
      <c r="A29">
        <v>1872</v>
      </c>
      <c r="B29">
        <v>18.940000000000001</v>
      </c>
    </row>
    <row r="30" spans="1:2" x14ac:dyDescent="0.3">
      <c r="A30">
        <v>1873</v>
      </c>
      <c r="B30">
        <v>18.940000000000001</v>
      </c>
    </row>
    <row r="31" spans="1:2" x14ac:dyDescent="0.3">
      <c r="A31">
        <v>1874</v>
      </c>
      <c r="B31">
        <v>18.940000000000001</v>
      </c>
    </row>
    <row r="32" spans="1:2" x14ac:dyDescent="0.3">
      <c r="A32">
        <v>1875</v>
      </c>
      <c r="B32">
        <v>18.940000000000001</v>
      </c>
    </row>
    <row r="33" spans="1:2" x14ac:dyDescent="0.3">
      <c r="A33">
        <v>1876</v>
      </c>
      <c r="B33">
        <v>18.940000000000001</v>
      </c>
    </row>
    <row r="34" spans="1:2" x14ac:dyDescent="0.3">
      <c r="A34">
        <v>1877</v>
      </c>
      <c r="B34">
        <v>18.940000000000001</v>
      </c>
    </row>
    <row r="35" spans="1:2" x14ac:dyDescent="0.3">
      <c r="A35">
        <v>1878</v>
      </c>
      <c r="B35">
        <v>18.940000000000001</v>
      </c>
    </row>
    <row r="36" spans="1:2" x14ac:dyDescent="0.3">
      <c r="A36">
        <v>1879</v>
      </c>
      <c r="B36">
        <v>18.940000000000001</v>
      </c>
    </row>
    <row r="37" spans="1:2" x14ac:dyDescent="0.3">
      <c r="A37">
        <v>1880</v>
      </c>
      <c r="B37">
        <v>18.940000000000001</v>
      </c>
    </row>
    <row r="38" spans="1:2" x14ac:dyDescent="0.3">
      <c r="A38">
        <v>1881</v>
      </c>
      <c r="B38">
        <v>18.940000000000001</v>
      </c>
    </row>
    <row r="39" spans="1:2" x14ac:dyDescent="0.3">
      <c r="A39">
        <v>1882</v>
      </c>
      <c r="B39">
        <v>18.940000000000001</v>
      </c>
    </row>
    <row r="40" spans="1:2" x14ac:dyDescent="0.3">
      <c r="A40">
        <v>1883</v>
      </c>
      <c r="B40">
        <v>18.940000000000001</v>
      </c>
    </row>
    <row r="41" spans="1:2" x14ac:dyDescent="0.3">
      <c r="A41">
        <v>1884</v>
      </c>
      <c r="B41">
        <v>18.940000000000001</v>
      </c>
    </row>
    <row r="42" spans="1:2" x14ac:dyDescent="0.3">
      <c r="A42">
        <v>1885</v>
      </c>
      <c r="B42">
        <v>18.940000000000001</v>
      </c>
    </row>
    <row r="43" spans="1:2" x14ac:dyDescent="0.3">
      <c r="A43">
        <v>1886</v>
      </c>
      <c r="B43">
        <v>18.940000000000001</v>
      </c>
    </row>
    <row r="44" spans="1:2" x14ac:dyDescent="0.3">
      <c r="A44">
        <v>1887</v>
      </c>
      <c r="B44">
        <v>18.940000000000001</v>
      </c>
    </row>
    <row r="45" spans="1:2" x14ac:dyDescent="0.3">
      <c r="A45">
        <v>1888</v>
      </c>
      <c r="B45">
        <v>18.940000000000001</v>
      </c>
    </row>
    <row r="46" spans="1:2" x14ac:dyDescent="0.3">
      <c r="A46">
        <v>1889</v>
      </c>
      <c r="B46">
        <v>18.93</v>
      </c>
    </row>
    <row r="47" spans="1:2" x14ac:dyDescent="0.3">
      <c r="A47">
        <v>1890</v>
      </c>
      <c r="B47">
        <v>18.940000000000001</v>
      </c>
    </row>
    <row r="48" spans="1:2" x14ac:dyDescent="0.3">
      <c r="A48">
        <v>1891</v>
      </c>
      <c r="B48">
        <v>18.96</v>
      </c>
    </row>
    <row r="49" spans="1:2" x14ac:dyDescent="0.3">
      <c r="A49">
        <v>1892</v>
      </c>
      <c r="B49">
        <v>18.96</v>
      </c>
    </row>
    <row r="50" spans="1:2" x14ac:dyDescent="0.3">
      <c r="A50">
        <v>1893</v>
      </c>
      <c r="B50">
        <v>18.96</v>
      </c>
    </row>
    <row r="51" spans="1:2" x14ac:dyDescent="0.3">
      <c r="A51">
        <v>1894</v>
      </c>
      <c r="B51">
        <v>18.940000000000001</v>
      </c>
    </row>
    <row r="52" spans="1:2" x14ac:dyDescent="0.3">
      <c r="A52">
        <v>1895</v>
      </c>
      <c r="B52">
        <v>18.93</v>
      </c>
    </row>
    <row r="53" spans="1:2" x14ac:dyDescent="0.3">
      <c r="A53">
        <v>1896</v>
      </c>
      <c r="B53">
        <v>18.98</v>
      </c>
    </row>
    <row r="54" spans="1:2" x14ac:dyDescent="0.3">
      <c r="A54">
        <v>1897</v>
      </c>
      <c r="B54">
        <v>18.98</v>
      </c>
    </row>
    <row r="55" spans="1:2" x14ac:dyDescent="0.3">
      <c r="A55">
        <v>1898</v>
      </c>
      <c r="B55">
        <v>18.98</v>
      </c>
    </row>
    <row r="56" spans="1:2" x14ac:dyDescent="0.3">
      <c r="A56">
        <v>1899</v>
      </c>
      <c r="B56">
        <v>18.940000000000001</v>
      </c>
    </row>
    <row r="57" spans="1:2" x14ac:dyDescent="0.3">
      <c r="A57">
        <v>1900</v>
      </c>
      <c r="B57">
        <v>18.96</v>
      </c>
    </row>
    <row r="58" spans="1:2" x14ac:dyDescent="0.3">
      <c r="A58">
        <v>1901</v>
      </c>
      <c r="B58">
        <v>18.98</v>
      </c>
    </row>
    <row r="59" spans="1:2" x14ac:dyDescent="0.3">
      <c r="A59">
        <v>1902</v>
      </c>
      <c r="B59">
        <v>18.97</v>
      </c>
    </row>
    <row r="60" spans="1:2" x14ac:dyDescent="0.3">
      <c r="A60">
        <v>1903</v>
      </c>
      <c r="B60">
        <v>18.95</v>
      </c>
    </row>
    <row r="61" spans="1:2" x14ac:dyDescent="0.3">
      <c r="A61">
        <v>1904</v>
      </c>
      <c r="B61">
        <v>18.96</v>
      </c>
    </row>
    <row r="62" spans="1:2" x14ac:dyDescent="0.3">
      <c r="A62">
        <v>1905</v>
      </c>
      <c r="B62">
        <v>18.920000000000002</v>
      </c>
    </row>
    <row r="63" spans="1:2" x14ac:dyDescent="0.3">
      <c r="A63">
        <v>1906</v>
      </c>
      <c r="B63">
        <v>18.899999999999999</v>
      </c>
    </row>
    <row r="64" spans="1:2" x14ac:dyDescent="0.3">
      <c r="A64">
        <v>1907</v>
      </c>
      <c r="B64">
        <v>18.940000000000001</v>
      </c>
    </row>
    <row r="65" spans="1:2" x14ac:dyDescent="0.3">
      <c r="A65">
        <v>1908</v>
      </c>
      <c r="B65">
        <v>18.95</v>
      </c>
    </row>
    <row r="66" spans="1:2" x14ac:dyDescent="0.3">
      <c r="A66">
        <v>1909</v>
      </c>
      <c r="B66">
        <v>18.96</v>
      </c>
    </row>
    <row r="67" spans="1:2" x14ac:dyDescent="0.3">
      <c r="A67">
        <v>1910</v>
      </c>
      <c r="B67">
        <v>18.920000000000002</v>
      </c>
    </row>
    <row r="68" spans="1:2" x14ac:dyDescent="0.3">
      <c r="A68">
        <v>1911</v>
      </c>
      <c r="B68">
        <v>18.920000000000002</v>
      </c>
    </row>
    <row r="69" spans="1:2" x14ac:dyDescent="0.3">
      <c r="A69">
        <v>1912</v>
      </c>
      <c r="B69">
        <v>18.93</v>
      </c>
    </row>
    <row r="70" spans="1:2" x14ac:dyDescent="0.3">
      <c r="A70">
        <v>1913</v>
      </c>
      <c r="B70">
        <v>18.920000000000002</v>
      </c>
    </row>
    <row r="71" spans="1:2" x14ac:dyDescent="0.3">
      <c r="A71">
        <v>1914</v>
      </c>
      <c r="B71">
        <v>18.989999999999998</v>
      </c>
    </row>
    <row r="72" spans="1:2" x14ac:dyDescent="0.3">
      <c r="A72">
        <v>1915</v>
      </c>
      <c r="B72">
        <v>18.989999999999998</v>
      </c>
    </row>
    <row r="73" spans="1:2" x14ac:dyDescent="0.3">
      <c r="A73">
        <v>1916</v>
      </c>
      <c r="B73">
        <v>18.989999999999998</v>
      </c>
    </row>
    <row r="74" spans="1:2" x14ac:dyDescent="0.3">
      <c r="A74">
        <v>1917</v>
      </c>
      <c r="B74">
        <v>18.989999999999998</v>
      </c>
    </row>
    <row r="75" spans="1:2" x14ac:dyDescent="0.3">
      <c r="A75">
        <v>1918</v>
      </c>
      <c r="B75">
        <v>18.989999999999998</v>
      </c>
    </row>
    <row r="76" spans="1:2" x14ac:dyDescent="0.3">
      <c r="A76">
        <v>1919</v>
      </c>
      <c r="B76">
        <v>19.95</v>
      </c>
    </row>
    <row r="77" spans="1:2" x14ac:dyDescent="0.3">
      <c r="A77">
        <v>1920</v>
      </c>
      <c r="B77">
        <v>20.68</v>
      </c>
    </row>
    <row r="78" spans="1:2" x14ac:dyDescent="0.3">
      <c r="A78">
        <v>1921</v>
      </c>
      <c r="B78">
        <v>20.58</v>
      </c>
    </row>
    <row r="79" spans="1:2" x14ac:dyDescent="0.3">
      <c r="A79">
        <v>1922</v>
      </c>
      <c r="B79">
        <v>20.66</v>
      </c>
    </row>
    <row r="80" spans="1:2" x14ac:dyDescent="0.3">
      <c r="A80">
        <v>1923</v>
      </c>
      <c r="B80">
        <v>21.32</v>
      </c>
    </row>
    <row r="81" spans="1:2" x14ac:dyDescent="0.3">
      <c r="A81">
        <v>1924</v>
      </c>
      <c r="B81">
        <v>20.69</v>
      </c>
    </row>
    <row r="82" spans="1:2" x14ac:dyDescent="0.3">
      <c r="A82">
        <v>1925</v>
      </c>
      <c r="B82">
        <v>20.64</v>
      </c>
    </row>
    <row r="83" spans="1:2" x14ac:dyDescent="0.3">
      <c r="A83">
        <v>1926</v>
      </c>
      <c r="B83">
        <v>20.63</v>
      </c>
    </row>
    <row r="84" spans="1:2" x14ac:dyDescent="0.3">
      <c r="A84">
        <v>1927</v>
      </c>
      <c r="B84">
        <v>20.64</v>
      </c>
    </row>
    <row r="85" spans="1:2" x14ac:dyDescent="0.3">
      <c r="A85">
        <v>1928</v>
      </c>
      <c r="B85">
        <v>20.66</v>
      </c>
    </row>
    <row r="86" spans="1:2" x14ac:dyDescent="0.3">
      <c r="A86">
        <v>1929</v>
      </c>
      <c r="B86">
        <v>20.63</v>
      </c>
    </row>
    <row r="87" spans="1:2" x14ac:dyDescent="0.3">
      <c r="A87">
        <v>1930</v>
      </c>
      <c r="B87">
        <v>20.65</v>
      </c>
    </row>
    <row r="88" spans="1:2" x14ac:dyDescent="0.3">
      <c r="A88">
        <v>1931</v>
      </c>
      <c r="B88">
        <v>17.059999999999999</v>
      </c>
    </row>
    <row r="89" spans="1:2" x14ac:dyDescent="0.3">
      <c r="A89">
        <v>1932</v>
      </c>
      <c r="B89">
        <v>20.69</v>
      </c>
    </row>
    <row r="90" spans="1:2" x14ac:dyDescent="0.3">
      <c r="A90">
        <v>1933</v>
      </c>
      <c r="B90">
        <v>26.33</v>
      </c>
    </row>
    <row r="91" spans="1:2" x14ac:dyDescent="0.3">
      <c r="A91">
        <v>1934</v>
      </c>
      <c r="B91">
        <v>34.69</v>
      </c>
    </row>
    <row r="92" spans="1:2" x14ac:dyDescent="0.3">
      <c r="A92">
        <v>1935</v>
      </c>
      <c r="B92">
        <v>34.840000000000003</v>
      </c>
    </row>
    <row r="93" spans="1:2" x14ac:dyDescent="0.3">
      <c r="A93">
        <v>1936</v>
      </c>
      <c r="B93">
        <v>34.869999999999997</v>
      </c>
    </row>
    <row r="94" spans="1:2" x14ac:dyDescent="0.3">
      <c r="A94">
        <v>1937</v>
      </c>
      <c r="B94">
        <v>34.79</v>
      </c>
    </row>
    <row r="95" spans="1:2" x14ac:dyDescent="0.3">
      <c r="A95">
        <v>1938</v>
      </c>
      <c r="B95">
        <v>34.85</v>
      </c>
    </row>
    <row r="96" spans="1:2" x14ac:dyDescent="0.3">
      <c r="A96">
        <v>1939</v>
      </c>
      <c r="B96">
        <v>34.42</v>
      </c>
    </row>
    <row r="97" spans="1:2" x14ac:dyDescent="0.3">
      <c r="A97">
        <v>1940</v>
      </c>
      <c r="B97">
        <v>33.85</v>
      </c>
    </row>
    <row r="98" spans="1:2" x14ac:dyDescent="0.3">
      <c r="A98">
        <v>1941</v>
      </c>
      <c r="B98">
        <v>33.85</v>
      </c>
    </row>
    <row r="99" spans="1:2" x14ac:dyDescent="0.3">
      <c r="A99">
        <v>1942</v>
      </c>
      <c r="B99">
        <v>33.85</v>
      </c>
    </row>
    <row r="100" spans="1:2" x14ac:dyDescent="0.3">
      <c r="A100">
        <v>1943</v>
      </c>
      <c r="B100">
        <v>33.85</v>
      </c>
    </row>
    <row r="101" spans="1:2" x14ac:dyDescent="0.3">
      <c r="A101">
        <v>1944</v>
      </c>
      <c r="B101">
        <v>33.85</v>
      </c>
    </row>
    <row r="102" spans="1:2" x14ac:dyDescent="0.3">
      <c r="A102">
        <v>1945</v>
      </c>
      <c r="B102">
        <v>34.71</v>
      </c>
    </row>
    <row r="103" spans="1:2" x14ac:dyDescent="0.3">
      <c r="A103">
        <v>1946</v>
      </c>
      <c r="B103">
        <v>34.71</v>
      </c>
    </row>
    <row r="104" spans="1:2" x14ac:dyDescent="0.3">
      <c r="A104">
        <v>1947</v>
      </c>
      <c r="B104">
        <v>34.71</v>
      </c>
    </row>
    <row r="105" spans="1:2" x14ac:dyDescent="0.3">
      <c r="A105">
        <v>1948</v>
      </c>
      <c r="B105">
        <v>34.71</v>
      </c>
    </row>
    <row r="106" spans="1:2" x14ac:dyDescent="0.3">
      <c r="A106">
        <v>1949</v>
      </c>
      <c r="B106">
        <v>31.69</v>
      </c>
    </row>
    <row r="107" spans="1:2" x14ac:dyDescent="0.3">
      <c r="A107">
        <v>1950</v>
      </c>
      <c r="B107">
        <v>34.72</v>
      </c>
    </row>
    <row r="108" spans="1:2" x14ac:dyDescent="0.3">
      <c r="A108">
        <v>1951</v>
      </c>
      <c r="B108">
        <v>34.72</v>
      </c>
    </row>
    <row r="109" spans="1:2" x14ac:dyDescent="0.3">
      <c r="A109">
        <v>1952</v>
      </c>
      <c r="B109">
        <v>34.6</v>
      </c>
    </row>
    <row r="110" spans="1:2" x14ac:dyDescent="0.3">
      <c r="A110">
        <v>1953</v>
      </c>
      <c r="B110">
        <v>34.840000000000003</v>
      </c>
    </row>
    <row r="111" spans="1:2" x14ac:dyDescent="0.3">
      <c r="A111">
        <v>1954</v>
      </c>
      <c r="B111">
        <v>35.04</v>
      </c>
    </row>
    <row r="112" spans="1:2" x14ac:dyDescent="0.3">
      <c r="A112">
        <v>1955</v>
      </c>
      <c r="B112">
        <v>35.03</v>
      </c>
    </row>
    <row r="113" spans="1:2" x14ac:dyDescent="0.3">
      <c r="A113">
        <v>1956</v>
      </c>
      <c r="B113">
        <v>34.99</v>
      </c>
    </row>
    <row r="114" spans="1:2" x14ac:dyDescent="0.3">
      <c r="A114">
        <v>1957</v>
      </c>
      <c r="B114">
        <v>34.950000000000003</v>
      </c>
    </row>
    <row r="115" spans="1:2" x14ac:dyDescent="0.3">
      <c r="A115">
        <v>1958</v>
      </c>
      <c r="B115">
        <v>35.1</v>
      </c>
    </row>
    <row r="116" spans="1:2" x14ac:dyDescent="0.3">
      <c r="A116">
        <v>1959</v>
      </c>
      <c r="B116">
        <v>35.1</v>
      </c>
    </row>
    <row r="117" spans="1:2" x14ac:dyDescent="0.3">
      <c r="A117">
        <v>1960</v>
      </c>
      <c r="B117">
        <v>35.270000000000003</v>
      </c>
    </row>
    <row r="118" spans="1:2" x14ac:dyDescent="0.3">
      <c r="A118">
        <v>1961</v>
      </c>
      <c r="B118">
        <v>35.25</v>
      </c>
    </row>
    <row r="119" spans="1:2" x14ac:dyDescent="0.3">
      <c r="A119">
        <v>1962</v>
      </c>
      <c r="B119">
        <v>35.229999999999997</v>
      </c>
    </row>
    <row r="120" spans="1:2" x14ac:dyDescent="0.3">
      <c r="A120">
        <v>1963</v>
      </c>
      <c r="B120">
        <v>35.090000000000003</v>
      </c>
    </row>
    <row r="121" spans="1:2" x14ac:dyDescent="0.3">
      <c r="A121">
        <v>1964</v>
      </c>
      <c r="B121">
        <v>35.1</v>
      </c>
    </row>
    <row r="122" spans="1:2" x14ac:dyDescent="0.3">
      <c r="A122">
        <v>1965</v>
      </c>
      <c r="B122">
        <v>35.119999999999997</v>
      </c>
    </row>
    <row r="123" spans="1:2" x14ac:dyDescent="0.3">
      <c r="A123">
        <v>1966</v>
      </c>
      <c r="B123">
        <v>35.130000000000003</v>
      </c>
    </row>
    <row r="124" spans="1:2" x14ac:dyDescent="0.3">
      <c r="A124">
        <v>1967</v>
      </c>
      <c r="B124">
        <v>34.950000000000003</v>
      </c>
    </row>
    <row r="125" spans="1:2" x14ac:dyDescent="0.3">
      <c r="A125">
        <v>1968</v>
      </c>
      <c r="B125">
        <v>39.31</v>
      </c>
    </row>
    <row r="126" spans="1:2" x14ac:dyDescent="0.3">
      <c r="A126">
        <v>1969</v>
      </c>
      <c r="B126">
        <v>41.28</v>
      </c>
    </row>
    <row r="127" spans="1:2" x14ac:dyDescent="0.3">
      <c r="A127">
        <v>1970</v>
      </c>
      <c r="B127">
        <v>36.020000000000003</v>
      </c>
    </row>
    <row r="128" spans="1:2" x14ac:dyDescent="0.3">
      <c r="A128">
        <v>1971</v>
      </c>
      <c r="B128">
        <v>40.619999999999997</v>
      </c>
    </row>
    <row r="129" spans="1:2" x14ac:dyDescent="0.3">
      <c r="A129">
        <v>1972</v>
      </c>
      <c r="B129">
        <v>58.42</v>
      </c>
    </row>
    <row r="130" spans="1:2" x14ac:dyDescent="0.3">
      <c r="A130">
        <v>1973</v>
      </c>
      <c r="B130">
        <v>97.39</v>
      </c>
    </row>
    <row r="131" spans="1:2" x14ac:dyDescent="0.3">
      <c r="A131">
        <v>1974</v>
      </c>
      <c r="B131">
        <v>154</v>
      </c>
    </row>
    <row r="132" spans="1:2" x14ac:dyDescent="0.3">
      <c r="A132">
        <v>1975</v>
      </c>
      <c r="B132">
        <v>160.86000000000001</v>
      </c>
    </row>
    <row r="133" spans="1:2" x14ac:dyDescent="0.3">
      <c r="A133">
        <v>1976</v>
      </c>
      <c r="B133">
        <v>124.74</v>
      </c>
    </row>
    <row r="134" spans="1:2" x14ac:dyDescent="0.3">
      <c r="A134">
        <v>1977</v>
      </c>
      <c r="B134">
        <v>147.84</v>
      </c>
    </row>
    <row r="135" spans="1:2" x14ac:dyDescent="0.3">
      <c r="A135">
        <v>1978</v>
      </c>
      <c r="B135">
        <v>193.4</v>
      </c>
    </row>
    <row r="136" spans="1:2" x14ac:dyDescent="0.3">
      <c r="A136">
        <v>1979</v>
      </c>
      <c r="B136">
        <v>306</v>
      </c>
    </row>
    <row r="137" spans="1:2" x14ac:dyDescent="0.3">
      <c r="A137">
        <v>1980</v>
      </c>
      <c r="B137">
        <v>615</v>
      </c>
    </row>
    <row r="138" spans="1:2" x14ac:dyDescent="0.3">
      <c r="A138">
        <v>1981</v>
      </c>
      <c r="B138">
        <v>460</v>
      </c>
    </row>
    <row r="139" spans="1:2" x14ac:dyDescent="0.3">
      <c r="A139">
        <v>1982</v>
      </c>
      <c r="B139">
        <v>376</v>
      </c>
    </row>
    <row r="140" spans="1:2" x14ac:dyDescent="0.3">
      <c r="A140">
        <v>1983</v>
      </c>
      <c r="B140">
        <v>424</v>
      </c>
    </row>
    <row r="141" spans="1:2" x14ac:dyDescent="0.3">
      <c r="A141">
        <v>1984</v>
      </c>
      <c r="B141">
        <v>361</v>
      </c>
    </row>
    <row r="142" spans="1:2" x14ac:dyDescent="0.3">
      <c r="A142">
        <v>1985</v>
      </c>
      <c r="B142">
        <v>317</v>
      </c>
    </row>
    <row r="143" spans="1:2" x14ac:dyDescent="0.3">
      <c r="A143">
        <v>1986</v>
      </c>
      <c r="B143">
        <v>368</v>
      </c>
    </row>
    <row r="144" spans="1:2" x14ac:dyDescent="0.3">
      <c r="A144">
        <v>1987</v>
      </c>
      <c r="B144">
        <v>447</v>
      </c>
    </row>
    <row r="145" spans="1:2" x14ac:dyDescent="0.3">
      <c r="A145">
        <v>1988</v>
      </c>
      <c r="B145">
        <v>437</v>
      </c>
    </row>
    <row r="146" spans="1:2" x14ac:dyDescent="0.3">
      <c r="A146">
        <v>1989</v>
      </c>
      <c r="B146">
        <v>381</v>
      </c>
    </row>
    <row r="147" spans="1:2" x14ac:dyDescent="0.3">
      <c r="A147">
        <v>1990</v>
      </c>
      <c r="B147">
        <v>383.51</v>
      </c>
    </row>
    <row r="148" spans="1:2" x14ac:dyDescent="0.3">
      <c r="A148">
        <v>1991</v>
      </c>
      <c r="B148">
        <v>362.11</v>
      </c>
    </row>
    <row r="149" spans="1:2" x14ac:dyDescent="0.3">
      <c r="A149">
        <v>1992</v>
      </c>
      <c r="B149">
        <v>343.82</v>
      </c>
    </row>
    <row r="150" spans="1:2" x14ac:dyDescent="0.3">
      <c r="A150">
        <v>1993</v>
      </c>
      <c r="B150">
        <v>359.77</v>
      </c>
    </row>
    <row r="151" spans="1:2" x14ac:dyDescent="0.3">
      <c r="A151">
        <v>1994</v>
      </c>
      <c r="B151">
        <v>384</v>
      </c>
    </row>
    <row r="152" spans="1:2" x14ac:dyDescent="0.3">
      <c r="A152">
        <v>1995</v>
      </c>
      <c r="B152">
        <v>383.79</v>
      </c>
    </row>
    <row r="153" spans="1:2" x14ac:dyDescent="0.3">
      <c r="A153">
        <v>1996</v>
      </c>
      <c r="B153">
        <v>387.81</v>
      </c>
    </row>
    <row r="154" spans="1:2" x14ac:dyDescent="0.3">
      <c r="A154">
        <v>1997</v>
      </c>
      <c r="B154">
        <v>331.02</v>
      </c>
    </row>
    <row r="155" spans="1:2" x14ac:dyDescent="0.3">
      <c r="A155">
        <v>1998</v>
      </c>
      <c r="B155">
        <v>294.24</v>
      </c>
    </row>
    <row r="156" spans="1:2" x14ac:dyDescent="0.3">
      <c r="A156">
        <v>1999</v>
      </c>
      <c r="B156">
        <v>278.98</v>
      </c>
    </row>
    <row r="157" spans="1:2" x14ac:dyDescent="0.3">
      <c r="A157">
        <v>2000</v>
      </c>
      <c r="B157">
        <v>279.11</v>
      </c>
    </row>
    <row r="158" spans="1:2" x14ac:dyDescent="0.3">
      <c r="A158">
        <v>2001</v>
      </c>
      <c r="B158">
        <v>271.04000000000002</v>
      </c>
    </row>
    <row r="159" spans="1:2" x14ac:dyDescent="0.3">
      <c r="A159">
        <v>2002</v>
      </c>
      <c r="B159">
        <v>309.73</v>
      </c>
    </row>
    <row r="160" spans="1:2" x14ac:dyDescent="0.3">
      <c r="A160">
        <v>2003</v>
      </c>
      <c r="B160">
        <v>363.38</v>
      </c>
    </row>
    <row r="161" spans="1:2" x14ac:dyDescent="0.3">
      <c r="A161">
        <v>2004</v>
      </c>
      <c r="B161">
        <v>409.72</v>
      </c>
    </row>
    <row r="162" spans="1:2" x14ac:dyDescent="0.3">
      <c r="A162">
        <v>2005</v>
      </c>
      <c r="B162">
        <v>444.74</v>
      </c>
    </row>
    <row r="163" spans="1:2" x14ac:dyDescent="0.3">
      <c r="A163">
        <v>2006</v>
      </c>
      <c r="B163">
        <v>603.46</v>
      </c>
    </row>
    <row r="164" spans="1:2" x14ac:dyDescent="0.3">
      <c r="A164">
        <v>2007</v>
      </c>
      <c r="B164">
        <v>695.39</v>
      </c>
    </row>
    <row r="165" spans="1:2" x14ac:dyDescent="0.3">
      <c r="A165">
        <v>2008</v>
      </c>
      <c r="B165">
        <v>871.96</v>
      </c>
    </row>
    <row r="166" spans="1:2" x14ac:dyDescent="0.3">
      <c r="A166">
        <v>2009</v>
      </c>
      <c r="B166">
        <v>972.35</v>
      </c>
    </row>
    <row r="167" spans="1:2" x14ac:dyDescent="0.3">
      <c r="A167">
        <v>2010</v>
      </c>
      <c r="B167" s="2">
        <v>1224.53</v>
      </c>
    </row>
    <row r="168" spans="1:2" x14ac:dyDescent="0.3">
      <c r="A168">
        <v>2011</v>
      </c>
      <c r="B168" s="2">
        <v>1571.52</v>
      </c>
    </row>
    <row r="169" spans="1:2" x14ac:dyDescent="0.3">
      <c r="A169">
        <f>A168+1</f>
        <v>2012</v>
      </c>
      <c r="B169">
        <v>1664</v>
      </c>
    </row>
    <row r="170" spans="1:2" x14ac:dyDescent="0.3">
      <c r="A170">
        <f t="shared" ref="A170:A177" si="0">A169+1</f>
        <v>2013</v>
      </c>
      <c r="B170">
        <v>1204.5</v>
      </c>
    </row>
    <row r="171" spans="1:2" x14ac:dyDescent="0.3">
      <c r="A171">
        <f t="shared" si="0"/>
        <v>2014</v>
      </c>
      <c r="B171">
        <v>1199.25</v>
      </c>
    </row>
    <row r="172" spans="1:2" x14ac:dyDescent="0.3">
      <c r="A172">
        <f t="shared" si="0"/>
        <v>2015</v>
      </c>
      <c r="B172">
        <v>1213.9100000000001</v>
      </c>
    </row>
    <row r="173" spans="1:2" x14ac:dyDescent="0.3">
      <c r="A173">
        <f t="shared" si="0"/>
        <v>2016</v>
      </c>
      <c r="B173">
        <v>1287.72</v>
      </c>
    </row>
    <row r="174" spans="1:2" x14ac:dyDescent="0.3">
      <c r="A174">
        <f t="shared" si="0"/>
        <v>2017</v>
      </c>
      <c r="B174">
        <v>1398.43</v>
      </c>
    </row>
    <row r="175" spans="1:2" x14ac:dyDescent="0.3">
      <c r="A175">
        <f t="shared" si="0"/>
        <v>2018</v>
      </c>
      <c r="B175">
        <v>1355.56</v>
      </c>
    </row>
    <row r="176" spans="1:2" x14ac:dyDescent="0.3">
      <c r="A176">
        <f t="shared" si="0"/>
        <v>2019</v>
      </c>
      <c r="B176">
        <v>1529.09</v>
      </c>
    </row>
    <row r="177" spans="1:2" x14ac:dyDescent="0.3">
      <c r="A177">
        <f t="shared" si="0"/>
        <v>2020</v>
      </c>
      <c r="B177">
        <v>1700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 Currency</vt:lpstr>
      <vt:lpstr>inflation_data</vt:lpstr>
      <vt:lpstr>Gold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Care</cp:lastModifiedBy>
  <dcterms:created xsi:type="dcterms:W3CDTF">2020-05-12T09:46:45Z</dcterms:created>
  <dcterms:modified xsi:type="dcterms:W3CDTF">2020-05-14T10:02:42Z</dcterms:modified>
</cp:coreProperties>
</file>