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U-6 - NCA - Table 1" sheetId="2" r:id="rId5"/>
    <sheet name="U-6 - NCA - Table 5" sheetId="3" r:id="rId6"/>
    <sheet name="U-6 - NCA - Game Schedule-1-3" sheetId="4" r:id="rId7"/>
    <sheet name="U-6 - NCA - Game Schedule-1-3-1" sheetId="5" r:id="rId8"/>
    <sheet name="U-6 - NCA - Drawings" sheetId="6" r:id="rId9"/>
    <sheet name="U-8 - NCA - Table 1" sheetId="7" r:id="rId10"/>
    <sheet name="U-8 - NCA - Table 5" sheetId="8" r:id="rId11"/>
    <sheet name="U-8 - NCA - Game Schedule-1-3" sheetId="9" r:id="rId12"/>
    <sheet name="U-8 - NCA - Game Schedule-1-3-1" sheetId="10" r:id="rId13"/>
    <sheet name="U-8 - NCA - Game Schedule-1-3-2" sheetId="11" r:id="rId14"/>
    <sheet name="U-8 - NCA - Drawings" sheetId="12" r:id="rId15"/>
    <sheet name="U-10 - NCA 5 GRUPOS - Table 1" sheetId="13" r:id="rId16"/>
    <sheet name="U-10 - NCA 5 GRUPOS - Table 5" sheetId="14" r:id="rId17"/>
    <sheet name="U-10 - NCA 5 GRUPOS - Game Sche" sheetId="15" r:id="rId18"/>
    <sheet name="U-10 - NCA 5 GRUPOS - Game Sch1" sheetId="16" r:id="rId19"/>
    <sheet name="U-10 - NCA 5 GRUPOS - Game Sch2" sheetId="17" r:id="rId20"/>
    <sheet name="U-10 - NCA 5 GRUPOS - Game Sch3" sheetId="18" r:id="rId21"/>
    <sheet name="U-10 - NCA 5 GRUPOS - Game Sch4" sheetId="19" r:id="rId22"/>
    <sheet name="U-10 - NCA 5 GRUPOS - Drawings" sheetId="20" r:id="rId23"/>
    <sheet name="U-12 - NCA 5 GRUPOS - Table 1" sheetId="21" r:id="rId24"/>
    <sheet name="U-12 - NCA 5 GRUPOS - Table 5" sheetId="22" r:id="rId25"/>
    <sheet name="U-12 - NCA 5 GRUPOS - Game Sche" sheetId="23" r:id="rId26"/>
    <sheet name="U-12 - NCA 5 GRUPOS - Game Sch1" sheetId="24" r:id="rId27"/>
    <sheet name="U-12 - NCA 5 GRUPOS - Game Sch2" sheetId="25" r:id="rId28"/>
    <sheet name="U-12 - NCA 5 GRUPOS - Game Sch3" sheetId="26" r:id="rId29"/>
    <sheet name="U-12 - NCA 5 GRUPOS - Game Sch4" sheetId="27" r:id="rId30"/>
    <sheet name="U-12 - NCA 5 GRUPOS - Drawings" sheetId="28" r:id="rId31"/>
    <sheet name="U-16 - NCA 6 GRUPOS - Table 1" sheetId="29" r:id="rId32"/>
    <sheet name="U-16 - NCA 6 GRUPOS - Table 5" sheetId="30" r:id="rId33"/>
    <sheet name="U-16 - NCA 6 GRUPOS - Game Sche" sheetId="31" r:id="rId34"/>
    <sheet name="U-16 - NCA 6 GRUPOS - Game Sch1" sheetId="32" r:id="rId35"/>
    <sheet name="U-16 - NCA 6 GRUPOS - Game Sch2" sheetId="33" r:id="rId36"/>
    <sheet name="U-16 - NCA 6 GRUPOS - Game Sch3" sheetId="34" r:id="rId37"/>
    <sheet name="U-16 - NCA 6 GRUPOS - Game Sch4" sheetId="35" r:id="rId38"/>
    <sheet name="U-16 - NCA 6 GRUPOS - Game Sch5" sheetId="36" r:id="rId39"/>
    <sheet name="U-16 - NCA 6 GRUPOS - Drawings" sheetId="37" r:id="rId40"/>
    <sheet name="U18 - NCA - Table 1" sheetId="38" r:id="rId41"/>
    <sheet name="U18 - NCA - Table 5" sheetId="39" r:id="rId42"/>
    <sheet name="U18 - NCA - Game Schedule-1-3" sheetId="40" r:id="rId43"/>
    <sheet name="U18 - NCA - Game Schedule-1-3-1" sheetId="41" r:id="rId44"/>
    <sheet name="U18 - NCA - Game Schedule-1-3-2" sheetId="42" r:id="rId45"/>
    <sheet name="U18 - NCA - Drawings" sheetId="43" r:id="rId46"/>
    <sheet name="U14B - COPA COCA COPA - Table 1" sheetId="44" r:id="rId47"/>
    <sheet name="U14B - COPA COCA COPA - Table 5" sheetId="45" r:id="rId48"/>
    <sheet name="U14B - COPA COCA COPA - Game Sc" sheetId="46" r:id="rId49"/>
    <sheet name="U14B - COPA COCA COPA - Game S1" sheetId="47" r:id="rId50"/>
    <sheet name="U14B - COPA COCA COPA - Game S2" sheetId="48" r:id="rId51"/>
    <sheet name="U14B - COPA COCA COPA - Game S3" sheetId="49" r:id="rId52"/>
    <sheet name="U14B - COPA COCA COPA - Drawing" sheetId="50" r:id="rId53"/>
    <sheet name="U14G - COPA COCA COLA6 - Table " sheetId="51" r:id="rId54"/>
    <sheet name="U14G - COPA COCA COLA6 - Table1" sheetId="52" r:id="rId55"/>
    <sheet name="U14G - COPA COCA COLA6 - Game S" sheetId="53" r:id="rId56"/>
    <sheet name="U14G - COPA COCA COLA6 - Game 1" sheetId="54" r:id="rId57"/>
    <sheet name="U14G - COPA COCA COLA6 - Drawin" sheetId="55" r:id="rId58"/>
    <sheet name="W-O - ALIANZA FEMENIL 12 TEAMS " sheetId="56" r:id="rId59"/>
    <sheet name="W-O - ALIANZA FEMENIL 12 TEAMS1" sheetId="57" r:id="rId60"/>
    <sheet name="W-O - ALIANZA FEMENIL 12 TEAMS2" sheetId="58" r:id="rId61"/>
    <sheet name="W-O - ALIANZA FEMENIL 12 TEAMS3" sheetId="59" r:id="rId62"/>
    <sheet name="W-O - ALIANZA FEMENIL 12 TEAMS4" sheetId="60" r:id="rId63"/>
    <sheet name="W-O - ALIANZA FEMENIL 12 TEAMS5" sheetId="61" r:id="rId64"/>
    <sheet name="JCA - Table 1" sheetId="62" r:id="rId65"/>
    <sheet name="JCA - Table 5" sheetId="63" r:id="rId66"/>
    <sheet name="JCA - Game Schedule-1-3" sheetId="64" r:id="rId67"/>
    <sheet name="JCA - Game Schedule-1-3-1" sheetId="65" r:id="rId68"/>
    <sheet name="JCA - Game Schedule-1-3-1-1" sheetId="66" r:id="rId69"/>
    <sheet name="JCA - Game Schedule-1-3-1-1-1" sheetId="67" r:id="rId70"/>
    <sheet name="JCA - Drawings" sheetId="68" r:id="rId71"/>
    <sheet name="TD 3V3 - Table 1" sheetId="69" r:id="rId72"/>
    <sheet name="TD 3V3 - Table 1-1" sheetId="70" r:id="rId73"/>
    <sheet name="TD 3V3 - Table 5" sheetId="71" r:id="rId74"/>
    <sheet name="TD 3V3 - Game Schedule-1-3" sheetId="72" r:id="rId75"/>
    <sheet name="TD 3V3 - Game Schedule-1-3-1" sheetId="73" r:id="rId76"/>
    <sheet name="TD 3V3 - Game Schedule-1-3-1-1" sheetId="74" r:id="rId77"/>
    <sheet name="TD 3V3 - Game Schedule-1-3-1-1-" sheetId="75" r:id="rId78"/>
    <sheet name="TD 3V3 - Game Schedule-1-3-2" sheetId="76" r:id="rId79"/>
    <sheet name="TD 3V3 - Game Schedule-1-3-1-2" sheetId="77" r:id="rId80"/>
    <sheet name="TD 3V3 - Game Schedule-1-3-1-11" sheetId="78" r:id="rId81"/>
    <sheet name="TD 3V3 - Game Schedule-1-3-1-12" sheetId="79" r:id="rId82"/>
    <sheet name="TD 3V3 - Drawings" sheetId="80" r:id="rId83"/>
    <sheet name="U14G - COPA COCA COLA - Table 1" sheetId="81" r:id="rId84"/>
    <sheet name="U14G - COPA COCA COLA - Table 5" sheetId="82" r:id="rId85"/>
    <sheet name="U14G - COPA COCA COLA - Game Sc" sheetId="83" r:id="rId86"/>
    <sheet name="U14G - COPA COCA COLA - Game S1" sheetId="84" r:id="rId87"/>
    <sheet name="U14G - COPA COCA COLA - Drawing" sheetId="85" r:id="rId88"/>
  </sheets>
</workbook>
</file>

<file path=xl/sharedStrings.xml><?xml version="1.0" encoding="utf-8"?>
<sst xmlns="http://schemas.openxmlformats.org/spreadsheetml/2006/main" uniqueCount="763">
  <si>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</si>
  <si>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</si>
  <si>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</si>
  <si>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</si>
  <si>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U-6 - NCA</t>
  </si>
  <si>
    <t>Table 1</t>
  </si>
  <si>
    <t>U-6 - NCA - Table 1</t>
  </si>
  <si>
    <t>Group A</t>
  </si>
  <si>
    <t>Group B</t>
  </si>
  <si>
    <t>{ "group": 334, "pos": 1 }</t>
  </si>
  <si>
    <t>{ "group": 337, "pos": 1 }</t>
  </si>
  <si>
    <t>{ "group": 334, "pos": 2 }</t>
  </si>
  <si>
    <t>{ "group": 337, "pos": 2 }</t>
  </si>
  <si>
    <t>{ "group": 334, "pos": 3 }</t>
  </si>
  <si>
    <t>{ "group": 337, "pos": 3 }</t>
  </si>
  <si>
    <t>{ "group": 334, "pos": 4 }</t>
  </si>
  <si>
    <t>{ "group": 337, "pos": 4 }</t>
  </si>
  <si>
    <t>Table 5</t>
  </si>
  <si>
    <t>U-6 - NCA - Table 5</t>
  </si>
  <si>
    <t>Time</t>
  </si>
  <si>
    <t>Home Team</t>
  </si>
  <si>
    <t>Score</t>
  </si>
  <si>
    <t>Away Team</t>
  </si>
  <si>
    <t>Location</t>
  </si>
  <si>
    <r>
      <rPr>
        <sz val="14"/>
        <color indexed="8"/>
        <rFont val="Helvetica"/>
      </rPr>
      <t>{ "group": 334, "pos": 1 }</t>
    </r>
  </si>
  <si>
    <r>
      <rPr>
        <sz val="14"/>
        <color indexed="8"/>
        <rFont val="Helvetica"/>
      </rPr>
      <t>{ "group": 334, "pos": 2 }</t>
    </r>
  </si>
  <si>
    <t>FIELD 5A</t>
  </si>
  <si>
    <r>
      <rPr>
        <sz val="14"/>
        <color indexed="8"/>
        <rFont val="Helvetica"/>
      </rPr>
      <t>{ "group": 334, "pos": 3 }</t>
    </r>
  </si>
  <si>
    <r>
      <rPr>
        <sz val="14"/>
        <color indexed="8"/>
        <rFont val="Helvetica"/>
      </rPr>
      <t>{ "group": 334, "pos": 4 }</t>
    </r>
  </si>
  <si>
    <t>FIELD 5B</t>
  </si>
  <si>
    <r>
      <rPr>
        <sz val="14"/>
        <color indexed="8"/>
        <rFont val="Helvetica"/>
      </rPr>
      <t>{ "group": 337, "pos": 1 }</t>
    </r>
  </si>
  <si>
    <r>
      <rPr>
        <sz val="14"/>
        <color indexed="8"/>
        <rFont val="Helvetica"/>
      </rPr>
      <t>{ "group": 337, "pos": 2 }</t>
    </r>
  </si>
  <si>
    <r>
      <rPr>
        <sz val="14"/>
        <color indexed="8"/>
        <rFont val="Helvetica"/>
      </rPr>
      <t>{ "group": 337, "pos": 3 }</t>
    </r>
  </si>
  <si>
    <r>
      <rPr>
        <sz val="14"/>
        <color indexed="8"/>
        <rFont val="Helvetica"/>
      </rPr>
      <t>{ "group": 337, "pos": 4 }</t>
    </r>
  </si>
  <si>
    <t>Sunday, May 21, 2017   - Semi—Finals</t>
  </si>
  <si>
    <t xml:space="preserve">Sunday, May 21, 2017  - Final               </t>
  </si>
  <si>
    <t>WINNER</t>
  </si>
  <si>
    <t>Game Schedule-1-3</t>
  </si>
  <si>
    <t>U-6 - NCA - Game Schedule-1-3</t>
  </si>
  <si>
    <t>POSICION</t>
  </si>
  <si>
    <t>EQUIPO</t>
  </si>
  <si>
    <t>JJ</t>
  </si>
  <si>
    <t>JG</t>
  </si>
  <si>
    <t>JE</t>
  </si>
  <si>
    <t>JP</t>
  </si>
  <si>
    <t>G F</t>
  </si>
  <si>
    <t>G C</t>
  </si>
  <si>
    <t>DIFERENCIA</t>
  </si>
  <si>
    <t>PUNTOS</t>
  </si>
  <si>
    <t xml:space="preserve"> </t>
  </si>
  <si>
    <r>
      <rPr>
        <b val="1"/>
        <sz val="12"/>
        <color indexed="8"/>
        <rFont val="Helvetica"/>
      </rPr>
      <t>{ "group": 334, "pos": 1 }</t>
    </r>
  </si>
  <si>
    <r>
      <rPr>
        <b val="1"/>
        <sz val="12"/>
        <color indexed="8"/>
        <rFont val="Helvetica"/>
      </rPr>
      <t>{ "group": 334, "pos": 2 }</t>
    </r>
  </si>
  <si>
    <r>
      <rPr>
        <b val="1"/>
        <sz val="12"/>
        <color indexed="8"/>
        <rFont val="Helvetica"/>
      </rPr>
      <t>{ "group": 334, "pos": 3 }</t>
    </r>
  </si>
  <si>
    <r>
      <rPr>
        <b val="1"/>
        <sz val="12"/>
        <color indexed="8"/>
        <rFont val="Helvetica"/>
      </rPr>
      <t>{ "group": 334, "pos": 4 }</t>
    </r>
  </si>
  <si>
    <t>Game Schedule-1-3-1</t>
  </si>
  <si>
    <t>U-6 - NCA - Game Schedule-1-3-1</t>
  </si>
  <si>
    <r>
      <rPr>
        <b val="1"/>
        <sz val="12"/>
        <color indexed="8"/>
        <rFont val="Helvetica"/>
      </rPr>
      <t>{ "group": 337, "pos": 1 }</t>
    </r>
  </si>
  <si>
    <r>
      <rPr>
        <b val="1"/>
        <sz val="12"/>
        <color indexed="8"/>
        <rFont val="Helvetica"/>
      </rPr>
      <t>{ "group": 337, "pos": 2 }</t>
    </r>
  </si>
  <si>
    <r>
      <rPr>
        <b val="1"/>
        <sz val="12"/>
        <color indexed="8"/>
        <rFont val="Helvetica"/>
      </rPr>
      <t>{ "group": 337, "pos": 3 }</t>
    </r>
  </si>
  <si>
    <r>
      <rPr>
        <b val="1"/>
        <sz val="12"/>
        <color indexed="8"/>
        <rFont val="Helvetica"/>
      </rPr>
      <t>{ "group": 337, "pos": 4 }</t>
    </r>
  </si>
  <si>
    <t>"All Drawings from the Sheet"</t>
  </si>
  <si>
    <t>U-6 - NCA - Drawings</t>
  </si>
  <si>
    <t>U-8 - NCA</t>
  </si>
  <si>
    <t>U-8 - NCA - Table 1</t>
  </si>
  <si>
    <t>Group A 366</t>
  </si>
  <si>
    <t>Group B 368</t>
  </si>
  <si>
    <t>Group C 377</t>
  </si>
  <si>
    <t>{ "group": 366, "pos": 1 }</t>
  </si>
  <si>
    <t>{ "group": 368, "pos": 1 }</t>
  </si>
  <si>
    <t>{ "group": 377, "pos": 1 }</t>
  </si>
  <si>
    <t>{ "group": 366, "pos": 2 }</t>
  </si>
  <si>
    <t>{ "group": 368, "pos": 2 }</t>
  </si>
  <si>
    <t>{ "group": 377, "pos": 2 }</t>
  </si>
  <si>
    <t>{ "group": 366, "pos": 3 }</t>
  </si>
  <si>
    <t>{ "group": 368, "pos": 3 }</t>
  </si>
  <si>
    <t>{ "group": 377, "pos": 3 }</t>
  </si>
  <si>
    <t>{ "group": 366, "pos": 4 }</t>
  </si>
  <si>
    <t>{ "group": 368, "pos": 4 }</t>
  </si>
  <si>
    <t>{ "group": 377, "pos": 4 }</t>
  </si>
  <si>
    <t>U-8 - NCA - Table 5</t>
  </si>
  <si>
    <t>FIELD 9A</t>
  </si>
  <si>
    <t>FIELD 9B</t>
  </si>
  <si>
    <r>
      <rPr>
        <sz val="14"/>
        <color indexed="8"/>
        <rFont val="Helvetica"/>
      </rPr>
      <t>{ "group": 368, "pos": 1 }</t>
    </r>
  </si>
  <si>
    <r>
      <rPr>
        <sz val="14"/>
        <color indexed="8"/>
        <rFont val="Helvetica"/>
      </rPr>
      <t>{ "group": 368, "pos": 2 }</t>
    </r>
  </si>
  <si>
    <t>FIELD 9C</t>
  </si>
  <si>
    <r>
      <rPr>
        <sz val="14"/>
        <color indexed="8"/>
        <rFont val="Helvetica"/>
      </rPr>
      <t>{ "group": 368, "pos": 3 }</t>
    </r>
  </si>
  <si>
    <r>
      <rPr>
        <sz val="14"/>
        <color indexed="8"/>
        <rFont val="Helvetica"/>
      </rPr>
      <t>{ "group": 368, "pos": 4 }</t>
    </r>
  </si>
  <si>
    <r>
      <rPr>
        <sz val="14"/>
        <color indexed="8"/>
        <rFont val="Helvetica"/>
      </rPr>
      <t>{ "group": 377, "pos": 1 }</t>
    </r>
  </si>
  <si>
    <r>
      <rPr>
        <sz val="14"/>
        <color indexed="8"/>
        <rFont val="Helvetica"/>
      </rPr>
      <t>{ "group": 377, "pos": 2 }</t>
    </r>
  </si>
  <si>
    <r>
      <rPr>
        <sz val="14"/>
        <color indexed="8"/>
        <rFont val="Helvetica"/>
      </rPr>
      <t>{ "group": 377, "pos": 3 }</t>
    </r>
  </si>
  <si>
    <r>
      <rPr>
        <sz val="14"/>
        <color indexed="8"/>
        <rFont val="Helvetica"/>
      </rPr>
      <t>{ "group": 377, "pos": 4 }</t>
    </r>
  </si>
  <si>
    <r>
      <rPr>
        <sz val="14"/>
        <color indexed="8"/>
        <rFont val="Helvetica"/>
      </rPr>
      <t>{ "group": 366, "pos": 1 }</t>
    </r>
  </si>
  <si>
    <r>
      <rPr>
        <sz val="14"/>
        <color indexed="8"/>
        <rFont val="Helvetica"/>
      </rPr>
      <t>{ "group": 366, "pos": 3 }</t>
    </r>
  </si>
  <si>
    <r>
      <rPr>
        <sz val="14"/>
        <color indexed="8"/>
        <rFont val="Helvetica"/>
      </rPr>
      <t>{ "group": 366, "pos": 2 }</t>
    </r>
  </si>
  <si>
    <r>
      <rPr>
        <sz val="14"/>
        <color indexed="8"/>
        <rFont val="Helvetica"/>
      </rPr>
      <t>{ "group": 366, "pos": 4 }</t>
    </r>
  </si>
  <si>
    <t>1A</t>
  </si>
  <si>
    <t>1B</t>
  </si>
  <si>
    <t>1C</t>
  </si>
  <si>
    <t>WILD CARD</t>
  </si>
  <si>
    <t>U-8 - NCA - Game Schedule-1-3</t>
  </si>
  <si>
    <t>U-8 - NCA - Game Schedule-1-3-1</t>
  </si>
  <si>
    <r>
      <rPr>
        <b val="1"/>
        <sz val="12"/>
        <color indexed="8"/>
        <rFont val="Helvetica"/>
      </rPr>
      <t>{ "group": 368, "pos": 1 }</t>
    </r>
  </si>
  <si>
    <r>
      <rPr>
        <b val="1"/>
        <sz val="12"/>
        <color indexed="8"/>
        <rFont val="Helvetica"/>
      </rPr>
      <t>{ "group": 368, "pos": 2 }</t>
    </r>
  </si>
  <si>
    <r>
      <rPr>
        <b val="1"/>
        <sz val="12"/>
        <color indexed="8"/>
        <rFont val="Helvetica"/>
      </rPr>
      <t>{ "group": 368, "pos": 3 }</t>
    </r>
  </si>
  <si>
    <r>
      <rPr>
        <b val="1"/>
        <sz val="12"/>
        <color indexed="8"/>
        <rFont val="Helvetica"/>
      </rPr>
      <t>{ "group": 368, "pos": 4 }</t>
    </r>
  </si>
  <si>
    <t>Game Schedule-1-3-1-1</t>
  </si>
  <si>
    <t>U-8 - NCA - Game Schedule-1-3-2</t>
  </si>
  <si>
    <r>
      <rPr>
        <b val="1"/>
        <sz val="12"/>
        <color indexed="8"/>
        <rFont val="Helvetica"/>
      </rPr>
      <t>{ "group": 377, "pos": 1 }</t>
    </r>
  </si>
  <si>
    <r>
      <rPr>
        <b val="1"/>
        <sz val="12"/>
        <color indexed="8"/>
        <rFont val="Helvetica"/>
      </rPr>
      <t>{ "group": 377, "pos": 2 }</t>
    </r>
  </si>
  <si>
    <r>
      <rPr>
        <b val="1"/>
        <sz val="12"/>
        <color indexed="8"/>
        <rFont val="Helvetica"/>
      </rPr>
      <t>{ "group": 377, "pos": 3 }</t>
    </r>
  </si>
  <si>
    <r>
      <rPr>
        <b val="1"/>
        <sz val="12"/>
        <color indexed="8"/>
        <rFont val="Helvetica"/>
      </rPr>
      <t>{ "group": 377, "pos": 4 }</t>
    </r>
  </si>
  <si>
    <t>U-8 - NCA - Drawings</t>
  </si>
  <si>
    <t>U-10 - NCA 5 GRUPOS</t>
  </si>
  <si>
    <t>U-10 - NCA 5 GRUPOS - Table 1</t>
  </si>
  <si>
    <t>Group A 378</t>
  </si>
  <si>
    <t>Group B 376</t>
  </si>
  <si>
    <t>Group C 380</t>
  </si>
  <si>
    <t>Group D 383</t>
  </si>
  <si>
    <t>Group E 381</t>
  </si>
  <si>
    <t>{ "group": 378, "pos": 1 }</t>
  </si>
  <si>
    <t>{ "group": 376, "pos": 1 }</t>
  </si>
  <si>
    <t>{ "group": 380, "pos": 1 }</t>
  </si>
  <si>
    <t>{ "group": 383, "pos": 1 }</t>
  </si>
  <si>
    <t>{ "group": 381, "pos": 1 }</t>
  </si>
  <si>
    <t>{ "group": 378, "pos": 2 }</t>
  </si>
  <si>
    <t>{ "group": 376, "pos": 2 }</t>
  </si>
  <si>
    <t>{ "group": 380, "pos": 2 }</t>
  </si>
  <si>
    <t>{ "group": 383, "pos": 2 }</t>
  </si>
  <si>
    <t>{ "group": 381, "pos": 2 }</t>
  </si>
  <si>
    <t>{ "group": 378, "pos": 3 }</t>
  </si>
  <si>
    <t>{ "group": 376, "pos": 3 }</t>
  </si>
  <si>
    <t>{ "group": 380, "pos": 3 }</t>
  </si>
  <si>
    <t>{ "group": 383, "pos": 3 }</t>
  </si>
  <si>
    <t>{ "group": 381, "pos": 3 }</t>
  </si>
  <si>
    <t>{ "group": 378, "pos": 4 }</t>
  </si>
  <si>
    <t>{ "group": 376, "pos": 4 }</t>
  </si>
  <si>
    <t>{ "group": 380, "pos": 4 }</t>
  </si>
  <si>
    <t>{ "group": 383, "pos": 4 }</t>
  </si>
  <si>
    <t>{ "group": 381, "pos": 4 }</t>
  </si>
  <si>
    <t>U-10 - NCA 5 GRUPOS - Table 5</t>
  </si>
  <si>
    <r>
      <rPr>
        <sz val="14"/>
        <color indexed="8"/>
        <rFont val="Helvetica"/>
      </rPr>
      <t>{ "group": 376, "pos": 1 }</t>
    </r>
  </si>
  <si>
    <r>
      <rPr>
        <sz val="14"/>
        <color indexed="8"/>
        <rFont val="Helvetica"/>
      </rPr>
      <t>{ "group": 376, "pos": 2 }</t>
    </r>
  </si>
  <si>
    <r>
      <rPr>
        <sz val="14"/>
        <color indexed="8"/>
        <rFont val="Helvetica"/>
      </rPr>
      <t>{ "group": 376, "pos": 3 }</t>
    </r>
  </si>
  <si>
    <r>
      <rPr>
        <sz val="14"/>
        <color indexed="8"/>
        <rFont val="Helvetica"/>
      </rPr>
      <t>{ "group": 376, "pos": 4 }</t>
    </r>
  </si>
  <si>
    <r>
      <rPr>
        <sz val="14"/>
        <color indexed="8"/>
        <rFont val="Helvetica"/>
      </rPr>
      <t>{ "group": 380, "pos": 1 }</t>
    </r>
  </si>
  <si>
    <r>
      <rPr>
        <sz val="14"/>
        <color indexed="8"/>
        <rFont val="Helvetica"/>
      </rPr>
      <t>{ "group": 380, "pos": 2 }</t>
    </r>
  </si>
  <si>
    <r>
      <rPr>
        <sz val="14"/>
        <color indexed="8"/>
        <rFont val="Helvetica"/>
      </rPr>
      <t>{ "group": 380, "pos": 3 }</t>
    </r>
  </si>
  <si>
    <r>
      <rPr>
        <sz val="14"/>
        <color indexed="8"/>
        <rFont val="Helvetica"/>
      </rPr>
      <t>{ "group": 380, "pos": 4 }</t>
    </r>
  </si>
  <si>
    <r>
      <rPr>
        <sz val="14"/>
        <color indexed="8"/>
        <rFont val="Helvetica"/>
      </rPr>
      <t>{ "group": 383, "pos": 1 }</t>
    </r>
  </si>
  <si>
    <r>
      <rPr>
        <sz val="14"/>
        <color indexed="8"/>
        <rFont val="Helvetica"/>
      </rPr>
      <t>{ "group": 383, "pos": 2 }</t>
    </r>
  </si>
  <si>
    <r>
      <rPr>
        <sz val="14"/>
        <color indexed="8"/>
        <rFont val="Helvetica"/>
      </rPr>
      <t>{ "group": 383, "pos": 3 }</t>
    </r>
  </si>
  <si>
    <r>
      <rPr>
        <sz val="14"/>
        <color indexed="8"/>
        <rFont val="Helvetica"/>
      </rPr>
      <t>{ "group": 383, "pos": 4 }</t>
    </r>
  </si>
  <si>
    <r>
      <rPr>
        <sz val="14"/>
        <color indexed="8"/>
        <rFont val="Helvetica"/>
      </rPr>
      <t>{ "group": 381, "pos": 1 }</t>
    </r>
  </si>
  <si>
    <r>
      <rPr>
        <sz val="14"/>
        <color indexed="8"/>
        <rFont val="Helvetica"/>
      </rPr>
      <t>{ "group": 381, "pos": 2 }</t>
    </r>
  </si>
  <si>
    <r>
      <rPr>
        <sz val="14"/>
        <color indexed="8"/>
        <rFont val="Helvetica"/>
      </rPr>
      <t>{ "group": 381, "pos": 3 }</t>
    </r>
  </si>
  <si>
    <r>
      <rPr>
        <sz val="14"/>
        <color indexed="8"/>
        <rFont val="Helvetica"/>
      </rPr>
      <t>{ "group": 381, "pos": 4 }</t>
    </r>
  </si>
  <si>
    <t>FIELD 5</t>
  </si>
  <si>
    <r>
      <rPr>
        <sz val="14"/>
        <color indexed="8"/>
        <rFont val="Helvetica"/>
      </rPr>
      <t>{ "group": 378, "pos": 1 }</t>
    </r>
  </si>
  <si>
    <r>
      <rPr>
        <sz val="14"/>
        <color indexed="8"/>
        <rFont val="Helvetica"/>
      </rPr>
      <t>{ "group": 378, "pos": 3 }</t>
    </r>
  </si>
  <si>
    <r>
      <rPr>
        <sz val="14"/>
        <color indexed="8"/>
        <rFont val="Helvetica"/>
      </rPr>
      <t>{ "group": 378, "pos": 2 }</t>
    </r>
  </si>
  <si>
    <r>
      <rPr>
        <sz val="14"/>
        <color indexed="8"/>
        <rFont val="Helvetica"/>
      </rPr>
      <t>{ "group": 378, "pos": 4 }</t>
    </r>
  </si>
  <si>
    <t>Sunday, May 21, 2017  - Quarter—Finals</t>
  </si>
  <si>
    <t>1A  SEMI1</t>
  </si>
  <si>
    <t>1E</t>
  </si>
  <si>
    <t>1B  SEMI2</t>
  </si>
  <si>
    <t>WILD CARD 1</t>
  </si>
  <si>
    <t>1C  SEMI3</t>
  </si>
  <si>
    <t>WILD CARD 2</t>
  </si>
  <si>
    <t>1D SEMI4</t>
  </si>
  <si>
    <t>WILD CARD 3</t>
  </si>
  <si>
    <t>SEMI 1</t>
  </si>
  <si>
    <t>SEMI4</t>
  </si>
  <si>
    <t>SEMI2</t>
  </si>
  <si>
    <t>SEMI3</t>
  </si>
  <si>
    <t>U-10 - NCA 5 GRUPOS - Game Sche</t>
  </si>
  <si>
    <t>U-10 - NCA 5 GRUPOS - Game Sch1</t>
  </si>
  <si>
    <r>
      <rPr>
        <b val="1"/>
        <sz val="12"/>
        <color indexed="8"/>
        <rFont val="Helvetica"/>
      </rPr>
      <t>{ "group": 376, "pos": 1 }</t>
    </r>
  </si>
  <si>
    <r>
      <rPr>
        <b val="1"/>
        <sz val="12"/>
        <color indexed="8"/>
        <rFont val="Helvetica"/>
      </rPr>
      <t>{ "group": 376, "pos": 2 }</t>
    </r>
  </si>
  <si>
    <r>
      <rPr>
        <b val="1"/>
        <sz val="12"/>
        <color indexed="8"/>
        <rFont val="Helvetica"/>
      </rPr>
      <t>{ "group": 376, "pos": 3 }</t>
    </r>
  </si>
  <si>
    <r>
      <rPr>
        <b val="1"/>
        <sz val="12"/>
        <color indexed="8"/>
        <rFont val="Helvetica"/>
      </rPr>
      <t>{ "group": 376, "pos": 4 }</t>
    </r>
  </si>
  <si>
    <t>U-10 - NCA 5 GRUPOS - Game Sch2</t>
  </si>
  <si>
    <r>
      <rPr>
        <b val="1"/>
        <sz val="12"/>
        <color indexed="8"/>
        <rFont val="Helvetica"/>
      </rPr>
      <t>{ "group": 380, "pos": 1 }</t>
    </r>
  </si>
  <si>
    <r>
      <rPr>
        <b val="1"/>
        <sz val="12"/>
        <color indexed="8"/>
        <rFont val="Helvetica"/>
      </rPr>
      <t>{ "group": 380, "pos": 2 }</t>
    </r>
  </si>
  <si>
    <r>
      <rPr>
        <b val="1"/>
        <sz val="12"/>
        <color indexed="8"/>
        <rFont val="Helvetica"/>
      </rPr>
      <t>{ "group": 380, "pos": 3 }</t>
    </r>
  </si>
  <si>
    <r>
      <rPr>
        <b val="1"/>
        <sz val="12"/>
        <color indexed="8"/>
        <rFont val="Helvetica"/>
      </rPr>
      <t>{ "group": 380, "pos": 4 }</t>
    </r>
  </si>
  <si>
    <t>Game Schedule-1-3-1-1-1</t>
  </si>
  <si>
    <t>U-10 - NCA 5 GRUPOS - Game Sch3</t>
  </si>
  <si>
    <r>
      <rPr>
        <b val="1"/>
        <sz val="12"/>
        <color indexed="8"/>
        <rFont val="Helvetica"/>
      </rPr>
      <t>{ "group": 383, "pos": 1 }</t>
    </r>
  </si>
  <si>
    <r>
      <rPr>
        <b val="1"/>
        <sz val="12"/>
        <color indexed="8"/>
        <rFont val="Helvetica"/>
      </rPr>
      <t>{ "group": 383, "pos": 2 }</t>
    </r>
  </si>
  <si>
    <r>
      <rPr>
        <b val="1"/>
        <sz val="12"/>
        <color indexed="8"/>
        <rFont val="Helvetica"/>
      </rPr>
      <t>{ "group": 383, "pos": 3 }</t>
    </r>
  </si>
  <si>
    <r>
      <rPr>
        <b val="1"/>
        <sz val="12"/>
        <color indexed="8"/>
        <rFont val="Helvetica"/>
      </rPr>
      <t>{ "group": 383, "pos": 4 }</t>
    </r>
  </si>
  <si>
    <t>Game Schedule-1-3-1-1-1-1</t>
  </si>
  <si>
    <t>U-10 - NCA 5 GRUPOS - Game Sch4</t>
  </si>
  <si>
    <r>
      <rPr>
        <b val="1"/>
        <sz val="12"/>
        <color indexed="8"/>
        <rFont val="Helvetica"/>
      </rPr>
      <t>{ "group": 381, "pos": 1 }</t>
    </r>
  </si>
  <si>
    <r>
      <rPr>
        <b val="1"/>
        <sz val="12"/>
        <color indexed="8"/>
        <rFont val="Helvetica"/>
      </rPr>
      <t>{ "group": 381, "pos": 2 }</t>
    </r>
  </si>
  <si>
    <r>
      <rPr>
        <b val="1"/>
        <sz val="12"/>
        <color indexed="8"/>
        <rFont val="Helvetica"/>
      </rPr>
      <t>{ "group": 381, "pos": 3 }</t>
    </r>
  </si>
  <si>
    <r>
      <rPr>
        <b val="1"/>
        <sz val="12"/>
        <color indexed="8"/>
        <rFont val="Helvetica"/>
      </rPr>
      <t>{ "group": 381, "pos": 4 }</t>
    </r>
  </si>
  <si>
    <t>U-10 - NCA 5 GRUPOS - Drawings</t>
  </si>
  <si>
    <t>U-12 - NCA 5 GRUPOS</t>
  </si>
  <si>
    <t>U-12 - NCA 5 GRUPOS - Table 1</t>
  </si>
  <si>
    <t>Group A 340</t>
  </si>
  <si>
    <t>Group B 339</t>
  </si>
  <si>
    <t>Group C 342</t>
  </si>
  <si>
    <t>Group D 341</t>
  </si>
  <si>
    <t>Group E 345</t>
  </si>
  <si>
    <t>{ "group": 340, "pos": 1 }</t>
  </si>
  <si>
    <t>{ "group": 339, "pos": 1 }</t>
  </si>
  <si>
    <t>{ "group": 342, "pos": 1 }</t>
  </si>
  <si>
    <t xml:space="preserve">{ "group": 341, "pos": 1 }
</t>
  </si>
  <si>
    <t>{ "group": 345, "pos": 1 }</t>
  </si>
  <si>
    <t>{ "group": 340, "pos": 2 }</t>
  </si>
  <si>
    <t>{ "group": 339, "pos": 2 }</t>
  </si>
  <si>
    <t>{ "group": 342, "pos": 2 }</t>
  </si>
  <si>
    <t xml:space="preserve">{ "group": 341, "pos": 2 }
</t>
  </si>
  <si>
    <t>{ "group": 345, "pos": 2 }</t>
  </si>
  <si>
    <t>{ "group": 340, "pos": 3 }</t>
  </si>
  <si>
    <t>{ "group": 339, "pos": 3 }</t>
  </si>
  <si>
    <t>{ "group": 342, "pos": 3 }</t>
  </si>
  <si>
    <t xml:space="preserve">{ "group": 341, "pos": 3 }
</t>
  </si>
  <si>
    <t>{ "group": 345, "pos": 3 }</t>
  </si>
  <si>
    <t>{ "group": 340, "pos": 4 }</t>
  </si>
  <si>
    <t>{ "group": 339, "pos": 4 }</t>
  </si>
  <si>
    <t>{ "group": 342, "pos": 4 }</t>
  </si>
  <si>
    <t xml:space="preserve">{ "group": 341, "pos": 4 }
</t>
  </si>
  <si>
    <t>{ "group": 345, "pos": 4 }</t>
  </si>
  <si>
    <t>U-12 - NCA 5 GRUPOS - Table 5</t>
  </si>
  <si>
    <t>FIELD 1</t>
  </si>
  <si>
    <t>FIELD 2</t>
  </si>
  <si>
    <r>
      <rPr>
        <sz val="14"/>
        <color indexed="8"/>
        <rFont val="Helvetica"/>
      </rPr>
      <t>{ "group": 339, "pos": 1 }</t>
    </r>
  </si>
  <si>
    <r>
      <rPr>
        <sz val="14"/>
        <color indexed="8"/>
        <rFont val="Helvetica"/>
      </rPr>
      <t>{ "group": 339, "pos": 2 }</t>
    </r>
  </si>
  <si>
    <t>FIELD 3</t>
  </si>
  <si>
    <r>
      <rPr>
        <sz val="14"/>
        <color indexed="8"/>
        <rFont val="Helvetica"/>
      </rPr>
      <t>{ "group": 339, "pos": 3 }</t>
    </r>
  </si>
  <si>
    <r>
      <rPr>
        <sz val="14"/>
        <color indexed="8"/>
        <rFont val="Helvetica"/>
      </rPr>
      <t>{ "group": 339, "pos": 4 }</t>
    </r>
  </si>
  <si>
    <t>FIELD 4</t>
  </si>
  <si>
    <r>
      <rPr>
        <sz val="14"/>
        <color indexed="8"/>
        <rFont val="Helvetica"/>
      </rPr>
      <t>{ "group": 342, "pos": 1 }</t>
    </r>
  </si>
  <si>
    <r>
      <rPr>
        <sz val="14"/>
        <color indexed="8"/>
        <rFont val="Helvetica"/>
      </rPr>
      <t>{ "group": 342, "pos": 2 }</t>
    </r>
  </si>
  <si>
    <t>FIELD 6</t>
  </si>
  <si>
    <r>
      <rPr>
        <sz val="14"/>
        <color indexed="8"/>
        <rFont val="Helvetica"/>
      </rPr>
      <t>{ "group": 342, "pos": 3 }</t>
    </r>
  </si>
  <si>
    <r>
      <rPr>
        <sz val="14"/>
        <color indexed="8"/>
        <rFont val="Helvetica"/>
      </rPr>
      <t>{ "group": 342, "pos": 4 }</t>
    </r>
  </si>
  <si>
    <t>FIELD 7</t>
  </si>
  <si>
    <r>
      <rPr>
        <sz val="14"/>
        <color indexed="8"/>
        <rFont val="Helvetica"/>
      </rPr>
      <t xml:space="preserve">{ "group": 341, "pos": 1 }
</t>
    </r>
  </si>
  <si>
    <r>
      <rPr>
        <sz val="14"/>
        <color indexed="8"/>
        <rFont val="Helvetica"/>
      </rPr>
      <t xml:space="preserve">{ "group": 341, "pos": 2 }
</t>
    </r>
  </si>
  <si>
    <t>FIELD 12</t>
  </si>
  <si>
    <r>
      <rPr>
        <sz val="14"/>
        <color indexed="8"/>
        <rFont val="Helvetica"/>
      </rPr>
      <t xml:space="preserve">{ "group": 341, "pos": 3 }
</t>
    </r>
  </si>
  <si>
    <r>
      <rPr>
        <sz val="14"/>
        <color indexed="8"/>
        <rFont val="Helvetica"/>
      </rPr>
      <t xml:space="preserve">{ "group": 341, "pos": 4 }
</t>
    </r>
  </si>
  <si>
    <t>FIELD 13</t>
  </si>
  <si>
    <r>
      <rPr>
        <sz val="14"/>
        <color indexed="8"/>
        <rFont val="Helvetica"/>
      </rPr>
      <t>{ "group": 345, "pos": 1 }</t>
    </r>
  </si>
  <si>
    <r>
      <rPr>
        <sz val="14"/>
        <color indexed="8"/>
        <rFont val="Helvetica"/>
      </rPr>
      <t>{ "group": 345, "pos": 2 }</t>
    </r>
  </si>
  <si>
    <t>FIELD 15</t>
  </si>
  <si>
    <r>
      <rPr>
        <sz val="14"/>
        <color indexed="8"/>
        <rFont val="Helvetica"/>
      </rPr>
      <t>{ "group": 345, "pos": 3 }</t>
    </r>
  </si>
  <si>
    <r>
      <rPr>
        <sz val="14"/>
        <color indexed="8"/>
        <rFont val="Helvetica"/>
      </rPr>
      <t>{ "group": 345, "pos": 4 }</t>
    </r>
  </si>
  <si>
    <t>FIELD 16</t>
  </si>
  <si>
    <r>
      <rPr>
        <sz val="14"/>
        <color indexed="8"/>
        <rFont val="Helvetica"/>
      </rPr>
      <t>{ "group": 340, "pos": 1 }</t>
    </r>
  </si>
  <si>
    <r>
      <rPr>
        <sz val="14"/>
        <color indexed="8"/>
        <rFont val="Helvetica"/>
      </rPr>
      <t>{ "group": 340, "pos": 3 }</t>
    </r>
  </si>
  <si>
    <r>
      <rPr>
        <sz val="14"/>
        <color indexed="8"/>
        <rFont val="Helvetica"/>
      </rPr>
      <t>{ "group": 340, "pos": 2 }</t>
    </r>
  </si>
  <si>
    <r>
      <rPr>
        <sz val="14"/>
        <color indexed="8"/>
        <rFont val="Helvetica"/>
      </rPr>
      <t>{ "group": 340, "pos": 4 }</t>
    </r>
  </si>
  <si>
    <t>FIELD 14</t>
  </si>
  <si>
    <t>U-12 - NCA 5 GRUPOS - Game Sche</t>
  </si>
  <si>
    <t>U-12 - NCA 5 GRUPOS - Game Sch1</t>
  </si>
  <si>
    <r>
      <rPr>
        <b val="1"/>
        <sz val="12"/>
        <color indexed="8"/>
        <rFont val="Helvetica"/>
      </rPr>
      <t>{ "group": 339, "pos": 1 }</t>
    </r>
  </si>
  <si>
    <r>
      <rPr>
        <b val="1"/>
        <sz val="12"/>
        <color indexed="8"/>
        <rFont val="Helvetica"/>
      </rPr>
      <t>{ "group": 339, "pos": 2 }</t>
    </r>
  </si>
  <si>
    <r>
      <rPr>
        <b val="1"/>
        <sz val="12"/>
        <color indexed="8"/>
        <rFont val="Helvetica"/>
      </rPr>
      <t>{ "group": 339, "pos": 3 }</t>
    </r>
  </si>
  <si>
    <r>
      <rPr>
        <b val="1"/>
        <sz val="12"/>
        <color indexed="8"/>
        <rFont val="Helvetica"/>
      </rPr>
      <t>{ "group": 339, "pos": 4 }</t>
    </r>
  </si>
  <si>
    <t>U-12 - NCA 5 GRUPOS - Game Sch2</t>
  </si>
  <si>
    <r>
      <rPr>
        <b val="1"/>
        <sz val="12"/>
        <color indexed="8"/>
        <rFont val="Helvetica"/>
      </rPr>
      <t>{ "group": 342, "pos": 1 }</t>
    </r>
  </si>
  <si>
    <r>
      <rPr>
        <b val="1"/>
        <sz val="12"/>
        <color indexed="8"/>
        <rFont val="Helvetica"/>
      </rPr>
      <t>{ "group": 342, "pos": 2 }</t>
    </r>
  </si>
  <si>
    <r>
      <rPr>
        <b val="1"/>
        <sz val="12"/>
        <color indexed="8"/>
        <rFont val="Helvetica"/>
      </rPr>
      <t>{ "group": 342, "pos": 3 }</t>
    </r>
  </si>
  <si>
    <r>
      <rPr>
        <b val="1"/>
        <sz val="12"/>
        <color indexed="8"/>
        <rFont val="Helvetica"/>
      </rPr>
      <t>{ "group": 342, "pos": 4 }</t>
    </r>
  </si>
  <si>
    <t>U-12 - NCA 5 GRUPOS - Game Sch3</t>
  </si>
  <si>
    <r>
      <rPr>
        <b val="1"/>
        <sz val="12"/>
        <color indexed="8"/>
        <rFont val="Helvetica"/>
      </rPr>
      <t xml:space="preserve">{ "group": 341, "pos": 1 }
</t>
    </r>
  </si>
  <si>
    <r>
      <rPr>
        <b val="1"/>
        <sz val="12"/>
        <color indexed="8"/>
        <rFont val="Helvetica"/>
      </rPr>
      <t xml:space="preserve">{ "group": 341, "pos": 2 }
</t>
    </r>
  </si>
  <si>
    <r>
      <rPr>
        <b val="1"/>
        <sz val="12"/>
        <color indexed="8"/>
        <rFont val="Helvetica"/>
      </rPr>
      <t xml:space="preserve">{ "group": 341, "pos": 3 }
</t>
    </r>
  </si>
  <si>
    <r>
      <rPr>
        <b val="1"/>
        <sz val="12"/>
        <color indexed="8"/>
        <rFont val="Helvetica"/>
      </rPr>
      <t xml:space="preserve">{ "group": 341, "pos": 4 }
</t>
    </r>
  </si>
  <si>
    <t>U-12 - NCA 5 GRUPOS - Game Sch4</t>
  </si>
  <si>
    <r>
      <rPr>
        <b val="1"/>
        <sz val="12"/>
        <color indexed="8"/>
        <rFont val="Helvetica"/>
      </rPr>
      <t>{ "group": 345, "pos": 1 }</t>
    </r>
  </si>
  <si>
    <r>
      <rPr>
        <b val="1"/>
        <sz val="12"/>
        <color indexed="8"/>
        <rFont val="Helvetica"/>
      </rPr>
      <t>{ "group": 345, "pos": 2 }</t>
    </r>
  </si>
  <si>
    <r>
      <rPr>
        <b val="1"/>
        <sz val="12"/>
        <color indexed="8"/>
        <rFont val="Helvetica"/>
      </rPr>
      <t>{ "group": 345, "pos": 3 }</t>
    </r>
  </si>
  <si>
    <r>
      <rPr>
        <b val="1"/>
        <sz val="12"/>
        <color indexed="8"/>
        <rFont val="Helvetica"/>
      </rPr>
      <t>{ "group": 345, "pos": 4 }</t>
    </r>
  </si>
  <si>
    <t>U-12 - NCA 5 GRUPOS - Drawings</t>
  </si>
  <si>
    <t>U-16 - NCA 6 GRUPOS</t>
  </si>
  <si>
    <t>U-16 - NCA 6 GRUPOS - Table 1</t>
  </si>
  <si>
    <t>Group C</t>
  </si>
  <si>
    <t>Group D</t>
  </si>
  <si>
    <t>Group E</t>
  </si>
  <si>
    <t>GRUPO F</t>
  </si>
  <si>
    <t xml:space="preserve">{ "group": 355, "pos": 1 }
</t>
  </si>
  <si>
    <t>{ "group": 359, "pos": 1 }</t>
  </si>
  <si>
    <t>{ "group": 360, "pos": 1 }</t>
  </si>
  <si>
    <t xml:space="preserve">{ "group": 361, "pos": 1 }
</t>
  </si>
  <si>
    <t xml:space="preserve">{ "group": 362, "pos": 1 }
</t>
  </si>
  <si>
    <t xml:space="preserve">{ "group": 364, "pos": 1 }
</t>
  </si>
  <si>
    <t xml:space="preserve">{ "group": 355, "pos": 2 }
</t>
  </si>
  <si>
    <t>{ "group": 359, "pos": 2 }</t>
  </si>
  <si>
    <t>{ "group": 360, "pos": 2 }</t>
  </si>
  <si>
    <t xml:space="preserve">{ "group": 361, "pos": 2 }
</t>
  </si>
  <si>
    <t xml:space="preserve">{ "group": 362, "pos": 2 }
</t>
  </si>
  <si>
    <t xml:space="preserve">{ "group": 364, "pos": 2 }
</t>
  </si>
  <si>
    <t xml:space="preserve">{ "group": 355, "pos": 3 }
</t>
  </si>
  <si>
    <t>{ "group": 359, "pos": 3 }</t>
  </si>
  <si>
    <t>{ "group": 360, "pos": 3 }</t>
  </si>
  <si>
    <t xml:space="preserve">{ "group": 361, "pos": 3 }
</t>
  </si>
  <si>
    <t xml:space="preserve">{ "group": 362, "pos": 3 }
</t>
  </si>
  <si>
    <t xml:space="preserve">{ "group": 364, "pos": 3 }
</t>
  </si>
  <si>
    <t xml:space="preserve">{ "group": 355, "pos": 4 }
</t>
  </si>
  <si>
    <t>{ "group": 359, "pos": 4 }</t>
  </si>
  <si>
    <t>{ "group": 360, "pos": 4 }</t>
  </si>
  <si>
    <t xml:space="preserve">{ "group": 361, "pos": 4 }
</t>
  </si>
  <si>
    <t xml:space="preserve">{ "group": 362, "pos": 4 }
</t>
  </si>
  <si>
    <t xml:space="preserve">{ "group": 364, "pos": 4 }
</t>
  </si>
  <si>
    <t>U-16 - NCA 6 GRUPOS - Table 5</t>
  </si>
  <si>
    <r>
      <rPr>
        <sz val="14"/>
        <color indexed="8"/>
        <rFont val="Helvetica"/>
      </rPr>
      <t xml:space="preserve">{ "group": 355, "pos": 1 }
</t>
    </r>
  </si>
  <si>
    <r>
      <rPr>
        <sz val="14"/>
        <color indexed="8"/>
        <rFont val="Helvetica"/>
      </rPr>
      <t xml:space="preserve">{ "group": 355, "pos": 2 }
</t>
    </r>
  </si>
  <si>
    <r>
      <rPr>
        <sz val="14"/>
        <color indexed="8"/>
        <rFont val="Helvetica"/>
      </rPr>
      <t xml:space="preserve">{ "group": 355, "pos": 3 }
</t>
    </r>
  </si>
  <si>
    <r>
      <rPr>
        <sz val="14"/>
        <color indexed="8"/>
        <rFont val="Helvetica"/>
      </rPr>
      <t xml:space="preserve">{ "group": 355, "pos": 4 }
</t>
    </r>
  </si>
  <si>
    <r>
      <rPr>
        <sz val="14"/>
        <color indexed="8"/>
        <rFont val="Helvetica"/>
      </rPr>
      <t>{ "group": 359, "pos": 1 }</t>
    </r>
  </si>
  <si>
    <r>
      <rPr>
        <sz val="14"/>
        <color indexed="8"/>
        <rFont val="Helvetica"/>
      </rPr>
      <t>{ "group": 359, "pos": 2 }</t>
    </r>
  </si>
  <si>
    <r>
      <rPr>
        <sz val="14"/>
        <color indexed="8"/>
        <rFont val="Helvetica"/>
      </rPr>
      <t>{ "group": 359, "pos": 3 }</t>
    </r>
  </si>
  <si>
    <r>
      <rPr>
        <sz val="14"/>
        <color indexed="8"/>
        <rFont val="Helvetica"/>
      </rPr>
      <t>{ "group": 359, "pos": 4 }</t>
    </r>
  </si>
  <si>
    <r>
      <rPr>
        <sz val="14"/>
        <color indexed="8"/>
        <rFont val="Helvetica"/>
      </rPr>
      <t>{ "group": 360, "pos": 1 }</t>
    </r>
  </si>
  <si>
    <r>
      <rPr>
        <sz val="14"/>
        <color indexed="8"/>
        <rFont val="Helvetica"/>
      </rPr>
      <t>{ "group": 360, "pos": 2 }</t>
    </r>
  </si>
  <si>
    <r>
      <rPr>
        <sz val="14"/>
        <color indexed="8"/>
        <rFont val="Helvetica"/>
      </rPr>
      <t>{ "group": 360, "pos": 3 }</t>
    </r>
  </si>
  <si>
    <r>
      <rPr>
        <sz val="14"/>
        <color indexed="8"/>
        <rFont val="Helvetica"/>
      </rPr>
      <t>{ "group": 360, "pos": 4 }</t>
    </r>
  </si>
  <si>
    <r>
      <rPr>
        <sz val="14"/>
        <color indexed="8"/>
        <rFont val="Helvetica"/>
      </rPr>
      <t xml:space="preserve">{ "group": 361, "pos": 1 }
</t>
    </r>
  </si>
  <si>
    <r>
      <rPr>
        <sz val="14"/>
        <color indexed="8"/>
        <rFont val="Helvetica"/>
      </rPr>
      <t xml:space="preserve">{ "group": 361, "pos": 2 }
</t>
    </r>
  </si>
  <si>
    <r>
      <rPr>
        <sz val="14"/>
        <color indexed="8"/>
        <rFont val="Helvetica"/>
      </rPr>
      <t xml:space="preserve">{ "group": 361, "pos": 3 }
</t>
    </r>
  </si>
  <si>
    <r>
      <rPr>
        <sz val="14"/>
        <color indexed="8"/>
        <rFont val="Helvetica"/>
      </rPr>
      <t xml:space="preserve">{ "group": 361, "pos": 4 }
</t>
    </r>
  </si>
  <si>
    <r>
      <rPr>
        <sz val="14"/>
        <color indexed="8"/>
        <rFont val="Helvetica"/>
      </rPr>
      <t xml:space="preserve">{ "group": 362, "pos": 1 }
</t>
    </r>
  </si>
  <si>
    <r>
      <rPr>
        <sz val="14"/>
        <color indexed="8"/>
        <rFont val="Helvetica"/>
      </rPr>
      <t xml:space="preserve">{ "group": 362, "pos": 2 }
</t>
    </r>
  </si>
  <si>
    <r>
      <rPr>
        <sz val="14"/>
        <color indexed="8"/>
        <rFont val="Helvetica"/>
      </rPr>
      <t xml:space="preserve">{ "group": 362, "pos": 3 }
</t>
    </r>
  </si>
  <si>
    <r>
      <rPr>
        <sz val="14"/>
        <color indexed="8"/>
        <rFont val="Helvetica"/>
      </rPr>
      <t xml:space="preserve">{ "group": 362, "pos": 4 }
</t>
    </r>
  </si>
  <si>
    <r>
      <rPr>
        <sz val="14"/>
        <color indexed="8"/>
        <rFont val="Helvetica"/>
      </rPr>
      <t xml:space="preserve">{ "group": 364, "pos": 1 }
</t>
    </r>
  </si>
  <si>
    <r>
      <rPr>
        <sz val="14"/>
        <color indexed="8"/>
        <rFont val="Helvetica"/>
      </rPr>
      <t xml:space="preserve">{ "group": 364, "pos": 2 }
</t>
    </r>
  </si>
  <si>
    <r>
      <rPr>
        <sz val="14"/>
        <color indexed="8"/>
        <rFont val="Helvetica"/>
      </rPr>
      <t xml:space="preserve">{ "group": 364, "pos": 3 }
</t>
    </r>
  </si>
  <si>
    <r>
      <rPr>
        <sz val="14"/>
        <color indexed="8"/>
        <rFont val="Helvetica"/>
      </rPr>
      <t xml:space="preserve">{ "group": 364, "pos": 4 }
</t>
    </r>
  </si>
  <si>
    <t>FIELD 11</t>
  </si>
  <si>
    <t>FIELD 8</t>
  </si>
  <si>
    <t>FIELD 10</t>
  </si>
  <si>
    <t>Sunday, May 21, 2017   - Quarter—Finals</t>
  </si>
  <si>
    <t>1F</t>
  </si>
  <si>
    <t xml:space="preserve">WILD CARD 2 </t>
  </si>
  <si>
    <t>U-16 - NCA 6 GRUPOS - Game Sche</t>
  </si>
  <si>
    <r>
      <rPr>
        <b val="1"/>
        <sz val="12"/>
        <color indexed="8"/>
        <rFont val="Helvetica"/>
      </rPr>
      <t xml:space="preserve">{ "group": 355, "pos": 1 }
</t>
    </r>
  </si>
  <si>
    <r>
      <rPr>
        <b val="1"/>
        <sz val="12"/>
        <color indexed="8"/>
        <rFont val="Helvetica"/>
      </rPr>
      <t xml:space="preserve">{ "group": 355, "pos": 2 }
</t>
    </r>
  </si>
  <si>
    <r>
      <rPr>
        <b val="1"/>
        <sz val="12"/>
        <color indexed="8"/>
        <rFont val="Helvetica"/>
      </rPr>
      <t xml:space="preserve">{ "group": 355, "pos": 3 }
</t>
    </r>
  </si>
  <si>
    <r>
      <rPr>
        <b val="1"/>
        <sz val="12"/>
        <color indexed="8"/>
        <rFont val="Helvetica"/>
      </rPr>
      <t xml:space="preserve">{ "group": 355, "pos": 4 }
</t>
    </r>
  </si>
  <si>
    <t>U-16 - NCA 6 GRUPOS - Game Sch1</t>
  </si>
  <si>
    <r>
      <rPr>
        <b val="1"/>
        <sz val="12"/>
        <color indexed="8"/>
        <rFont val="Helvetica"/>
      </rPr>
      <t>{ "group": 359, "pos": 1 }</t>
    </r>
  </si>
  <si>
    <r>
      <rPr>
        <b val="1"/>
        <sz val="12"/>
        <color indexed="8"/>
        <rFont val="Helvetica"/>
      </rPr>
      <t>{ "group": 359, "pos": 2 }</t>
    </r>
  </si>
  <si>
    <r>
      <rPr>
        <b val="1"/>
        <sz val="12"/>
        <color indexed="8"/>
        <rFont val="Helvetica"/>
      </rPr>
      <t>{ "group": 359, "pos": 3 }</t>
    </r>
  </si>
  <si>
    <r>
      <rPr>
        <b val="1"/>
        <sz val="12"/>
        <color indexed="8"/>
        <rFont val="Helvetica"/>
      </rPr>
      <t>{ "group": 359, "pos": 4 }</t>
    </r>
  </si>
  <si>
    <t>U-16 - NCA 6 GRUPOS - Game Sch2</t>
  </si>
  <si>
    <r>
      <rPr>
        <b val="1"/>
        <sz val="12"/>
        <color indexed="8"/>
        <rFont val="Helvetica"/>
      </rPr>
      <t>{ "group": 360, "pos": 1 }</t>
    </r>
  </si>
  <si>
    <r>
      <rPr>
        <b val="1"/>
        <sz val="12"/>
        <color indexed="8"/>
        <rFont val="Helvetica"/>
      </rPr>
      <t>{ "group": 360, "pos": 2 }</t>
    </r>
  </si>
  <si>
    <r>
      <rPr>
        <b val="1"/>
        <sz val="12"/>
        <color indexed="8"/>
        <rFont val="Helvetica"/>
      </rPr>
      <t>{ "group": 360, "pos": 3 }</t>
    </r>
  </si>
  <si>
    <r>
      <rPr>
        <b val="1"/>
        <sz val="12"/>
        <color indexed="8"/>
        <rFont val="Helvetica"/>
      </rPr>
      <t>{ "group": 360, "pos": 4 }</t>
    </r>
  </si>
  <si>
    <t>U-16 - NCA 6 GRUPOS - Game Sch3</t>
  </si>
  <si>
    <r>
      <rPr>
        <b val="1"/>
        <sz val="12"/>
        <color indexed="8"/>
        <rFont val="Helvetica"/>
      </rPr>
      <t xml:space="preserve">{ "group": 361, "pos": 1 }
</t>
    </r>
  </si>
  <si>
    <r>
      <rPr>
        <b val="1"/>
        <sz val="12"/>
        <color indexed="8"/>
        <rFont val="Helvetica"/>
      </rPr>
      <t xml:space="preserve">{ "group": 361, "pos": 2 }
</t>
    </r>
  </si>
  <si>
    <r>
      <rPr>
        <b val="1"/>
        <sz val="12"/>
        <color indexed="8"/>
        <rFont val="Helvetica"/>
      </rPr>
      <t xml:space="preserve">{ "group": 361, "pos": 3 }
</t>
    </r>
  </si>
  <si>
    <r>
      <rPr>
        <b val="1"/>
        <sz val="12"/>
        <color indexed="8"/>
        <rFont val="Helvetica"/>
      </rPr>
      <t xml:space="preserve">{ "group": 361, "pos": 4 }
</t>
    </r>
  </si>
  <si>
    <t>U-16 - NCA 6 GRUPOS - Game Sch4</t>
  </si>
  <si>
    <r>
      <rPr>
        <b val="1"/>
        <sz val="12"/>
        <color indexed="8"/>
        <rFont val="Helvetica"/>
      </rPr>
      <t xml:space="preserve">{ "group": 362, "pos": 1 }
</t>
    </r>
  </si>
  <si>
    <r>
      <rPr>
        <b val="1"/>
        <sz val="12"/>
        <color indexed="8"/>
        <rFont val="Helvetica"/>
      </rPr>
      <t xml:space="preserve">{ "group": 362, "pos": 2 }
</t>
    </r>
  </si>
  <si>
    <r>
      <rPr>
        <b val="1"/>
        <sz val="12"/>
        <color indexed="8"/>
        <rFont val="Helvetica"/>
      </rPr>
      <t xml:space="preserve">{ "group": 362, "pos": 3 }
</t>
    </r>
  </si>
  <si>
    <r>
      <rPr>
        <b val="1"/>
        <sz val="12"/>
        <color indexed="8"/>
        <rFont val="Helvetica"/>
      </rPr>
      <t xml:space="preserve">{ "group": 362, "pos": 4 }
</t>
    </r>
  </si>
  <si>
    <t>Game Schedule-1-3-1-1-1-1-1</t>
  </si>
  <si>
    <t>U-16 - NCA 6 GRUPOS - Game Sch5</t>
  </si>
  <si>
    <r>
      <rPr>
        <b val="1"/>
        <sz val="12"/>
        <color indexed="8"/>
        <rFont val="Helvetica"/>
      </rPr>
      <t xml:space="preserve">{ "group": 364, "pos": 1 }
</t>
    </r>
  </si>
  <si>
    <r>
      <rPr>
        <b val="1"/>
        <sz val="12"/>
        <color indexed="8"/>
        <rFont val="Helvetica"/>
      </rPr>
      <t xml:space="preserve">{ "group": 364, "pos": 2 }
</t>
    </r>
  </si>
  <si>
    <r>
      <rPr>
        <b val="1"/>
        <sz val="12"/>
        <color indexed="8"/>
        <rFont val="Helvetica"/>
      </rPr>
      <t xml:space="preserve">{ "group": 364, "pos": 3 }
</t>
    </r>
  </si>
  <si>
    <r>
      <rPr>
        <b val="1"/>
        <sz val="12"/>
        <color indexed="8"/>
        <rFont val="Helvetica"/>
      </rPr>
      <t xml:space="preserve">{ "group": 364, "pos": 4 }
</t>
    </r>
  </si>
  <si>
    <t>U-16 - NCA 6 GRUPOS - Drawings</t>
  </si>
  <si>
    <t>U18 - NCA</t>
  </si>
  <si>
    <t>U18 - NCA - Table 1</t>
  </si>
  <si>
    <t xml:space="preserve">{ "group": 388, "pos": 1 }
</t>
  </si>
  <si>
    <t xml:space="preserve">{ "group": 393, "pos": 1 }
</t>
  </si>
  <si>
    <t xml:space="preserve">{ "group": 385, "pos": 1 }
</t>
  </si>
  <si>
    <t xml:space="preserve">{ "group": 388, "pos": 2 }
</t>
  </si>
  <si>
    <t xml:space="preserve">{ "group": 393, "pos": 2 }
</t>
  </si>
  <si>
    <t xml:space="preserve">{ "group": 385, "pos": 2 }
</t>
  </si>
  <si>
    <t xml:space="preserve">{ "group": 388, "pos": 3 }
</t>
  </si>
  <si>
    <t xml:space="preserve">{ "group": 393, "pos": 3 }
</t>
  </si>
  <si>
    <t xml:space="preserve">{ "group": 385, "pos": 3 }
</t>
  </si>
  <si>
    <t xml:space="preserve">{ "group": 388, "pos": 4 }
</t>
  </si>
  <si>
    <t xml:space="preserve">{ "group": 393, "pos": 4 }
</t>
  </si>
  <si>
    <t xml:space="preserve">{ "group": 385, "pos": 4 }
</t>
  </si>
  <si>
    <t>U18 - NCA - Table 5</t>
  </si>
  <si>
    <r>
      <rPr>
        <sz val="14"/>
        <color indexed="8"/>
        <rFont val="Helvetica"/>
      </rPr>
      <t xml:space="preserve">{ "group": 388, "pos": 1 }
</t>
    </r>
    <r>
      <rPr>
        <sz val="14"/>
        <color indexed="8"/>
        <rFont val="Helvetica"/>
      </rPr>
      <t xml:space="preserve">
</t>
    </r>
  </si>
  <si>
    <r>
      <rPr>
        <sz val="14"/>
        <color indexed="8"/>
        <rFont val="Helvetica"/>
      </rPr>
      <t xml:space="preserve">{ "group": 388, "pos": 2 }
</t>
    </r>
    <r>
      <rPr>
        <sz val="14"/>
        <color indexed="8"/>
        <rFont val="Helvetica"/>
      </rPr>
      <t xml:space="preserve">
</t>
    </r>
  </si>
  <si>
    <r>
      <rPr>
        <sz val="14"/>
        <color indexed="8"/>
        <rFont val="Helvetica"/>
      </rPr>
      <t xml:space="preserve">{ "group": 388, "pos": 3 }
</t>
    </r>
    <r>
      <rPr>
        <sz val="14"/>
        <color indexed="8"/>
        <rFont val="Helvetica"/>
      </rPr>
      <t xml:space="preserve">
</t>
    </r>
  </si>
  <si>
    <r>
      <rPr>
        <sz val="14"/>
        <color indexed="8"/>
        <rFont val="Helvetica"/>
      </rPr>
      <t xml:space="preserve">{ "group": 388, "pos": 4 }
</t>
    </r>
    <r>
      <rPr>
        <sz val="14"/>
        <color indexed="8"/>
        <rFont val="Helvetica"/>
      </rPr>
      <t xml:space="preserve">
</t>
    </r>
  </si>
  <si>
    <r>
      <rPr>
        <sz val="14"/>
        <color indexed="8"/>
        <rFont val="Helvetica"/>
      </rPr>
      <t xml:space="preserve">{ "group": 393, "pos": 1 }
</t>
    </r>
    <r>
      <rPr>
        <sz val="14"/>
        <color indexed="8"/>
        <rFont val="Helvetica"/>
      </rPr>
      <t xml:space="preserve">
</t>
    </r>
  </si>
  <si>
    <r>
      <rPr>
        <sz val="14"/>
        <color indexed="8"/>
        <rFont val="Helvetica"/>
      </rPr>
      <t xml:space="preserve">{ "group": 393, "pos": 2 }
</t>
    </r>
    <r>
      <rPr>
        <sz val="14"/>
        <color indexed="8"/>
        <rFont val="Helvetica"/>
      </rPr>
      <t xml:space="preserve">
</t>
    </r>
  </si>
  <si>
    <r>
      <rPr>
        <sz val="14"/>
        <color indexed="8"/>
        <rFont val="Helvetica"/>
      </rPr>
      <t xml:space="preserve">{ "group": 393, "pos": 3 }
</t>
    </r>
    <r>
      <rPr>
        <sz val="14"/>
        <color indexed="8"/>
        <rFont val="Helvetica"/>
      </rPr>
      <t xml:space="preserve">
</t>
    </r>
  </si>
  <si>
    <r>
      <rPr>
        <sz val="14"/>
        <color indexed="8"/>
        <rFont val="Helvetica"/>
      </rPr>
      <t xml:space="preserve">{ "group": 393, "pos": 4 }
</t>
    </r>
    <r>
      <rPr>
        <sz val="14"/>
        <color indexed="8"/>
        <rFont val="Helvetica"/>
      </rPr>
      <t xml:space="preserve">
</t>
    </r>
  </si>
  <si>
    <r>
      <rPr>
        <sz val="14"/>
        <color indexed="8"/>
        <rFont val="Helvetica"/>
      </rPr>
      <t xml:space="preserve">{ "group": 385, "pos": 1 }
</t>
    </r>
    <r>
      <rPr>
        <sz val="14"/>
        <color indexed="8"/>
        <rFont val="Helvetica"/>
      </rPr>
      <t xml:space="preserve">
</t>
    </r>
  </si>
  <si>
    <r>
      <rPr>
        <sz val="14"/>
        <color indexed="8"/>
        <rFont val="Helvetica"/>
      </rPr>
      <t xml:space="preserve">{ "group": 385, "pos": 2 }
</t>
    </r>
    <r>
      <rPr>
        <sz val="14"/>
        <color indexed="8"/>
        <rFont val="Helvetica"/>
      </rPr>
      <t xml:space="preserve">
</t>
    </r>
  </si>
  <si>
    <r>
      <rPr>
        <sz val="14"/>
        <color indexed="8"/>
        <rFont val="Helvetica"/>
      </rPr>
      <t xml:space="preserve">{ "group": 385, "pos": 3 }
</t>
    </r>
    <r>
      <rPr>
        <sz val="14"/>
        <color indexed="8"/>
        <rFont val="Helvetica"/>
      </rPr>
      <t xml:space="preserve">
</t>
    </r>
  </si>
  <si>
    <r>
      <rPr>
        <sz val="14"/>
        <color indexed="8"/>
        <rFont val="Helvetica"/>
      </rPr>
      <t xml:space="preserve">{ "group": 385, "pos": 4 }
</t>
    </r>
    <r>
      <rPr>
        <sz val="14"/>
        <color indexed="8"/>
        <rFont val="Helvetica"/>
      </rPr>
      <t xml:space="preserve">
</t>
    </r>
  </si>
  <si>
    <t>2B</t>
  </si>
  <si>
    <t>BEST SECOND PLACE</t>
  </si>
  <si>
    <t>U18 - NCA - Game Schedule-1-3</t>
  </si>
  <si>
    <r>
      <rPr>
        <b val="1"/>
        <sz val="12"/>
        <color indexed="8"/>
        <rFont val="Helvetica"/>
      </rPr>
      <t xml:space="preserve">{ "group": 388, "pos": 1 }
</t>
    </r>
    <r>
      <rPr>
        <b val="1"/>
        <sz val="12"/>
        <color indexed="8"/>
        <rFont val="Helvetica"/>
      </rPr>
      <t xml:space="preserve">
</t>
    </r>
  </si>
  <si>
    <r>
      <rPr>
        <b val="1"/>
        <sz val="12"/>
        <color indexed="8"/>
        <rFont val="Helvetica"/>
      </rPr>
      <t xml:space="preserve">{ "group": 388, "pos": 2 }
</t>
    </r>
    <r>
      <rPr>
        <b val="1"/>
        <sz val="12"/>
        <color indexed="8"/>
        <rFont val="Helvetica"/>
      </rPr>
      <t xml:space="preserve">
</t>
    </r>
  </si>
  <si>
    <r>
      <rPr>
        <b val="1"/>
        <sz val="12"/>
        <color indexed="8"/>
        <rFont val="Helvetica"/>
      </rPr>
      <t xml:space="preserve">{ "group": 388, "pos": 3 }
</t>
    </r>
    <r>
      <rPr>
        <b val="1"/>
        <sz val="12"/>
        <color indexed="8"/>
        <rFont val="Helvetica"/>
      </rPr>
      <t xml:space="preserve">
</t>
    </r>
  </si>
  <si>
    <r>
      <rPr>
        <b val="1"/>
        <sz val="12"/>
        <color indexed="8"/>
        <rFont val="Helvetica"/>
      </rPr>
      <t xml:space="preserve">{ "group": 388, "pos": 4 }
</t>
    </r>
    <r>
      <rPr>
        <b val="1"/>
        <sz val="12"/>
        <color indexed="8"/>
        <rFont val="Helvetica"/>
      </rPr>
      <t xml:space="preserve">
</t>
    </r>
  </si>
  <si>
    <t>U18 - NCA - Game Schedule-1-3-1</t>
  </si>
  <si>
    <r>
      <rPr>
        <b val="1"/>
        <sz val="12"/>
        <color indexed="8"/>
        <rFont val="Helvetica"/>
      </rPr>
      <t xml:space="preserve">{ "group": 393, "pos": 1 }
</t>
    </r>
    <r>
      <rPr>
        <b val="1"/>
        <sz val="12"/>
        <color indexed="8"/>
        <rFont val="Helvetica"/>
      </rPr>
      <t xml:space="preserve">
</t>
    </r>
  </si>
  <si>
    <r>
      <rPr>
        <b val="1"/>
        <sz val="12"/>
        <color indexed="8"/>
        <rFont val="Helvetica"/>
      </rPr>
      <t xml:space="preserve">{ "group": 393, "pos": 2 }
</t>
    </r>
    <r>
      <rPr>
        <b val="1"/>
        <sz val="12"/>
        <color indexed="8"/>
        <rFont val="Helvetica"/>
      </rPr>
      <t xml:space="preserve">
</t>
    </r>
  </si>
  <si>
    <r>
      <rPr>
        <b val="1"/>
        <sz val="12"/>
        <color indexed="8"/>
        <rFont val="Helvetica"/>
      </rPr>
      <t xml:space="preserve">{ "group": 393, "pos": 3 }
</t>
    </r>
    <r>
      <rPr>
        <b val="1"/>
        <sz val="12"/>
        <color indexed="8"/>
        <rFont val="Helvetica"/>
      </rPr>
      <t xml:space="preserve">
</t>
    </r>
  </si>
  <si>
    <r>
      <rPr>
        <b val="1"/>
        <sz val="12"/>
        <color indexed="8"/>
        <rFont val="Helvetica"/>
      </rPr>
      <t xml:space="preserve">{ "group": 393, "pos": 4 }
</t>
    </r>
    <r>
      <rPr>
        <b val="1"/>
        <sz val="12"/>
        <color indexed="8"/>
        <rFont val="Helvetica"/>
      </rPr>
      <t xml:space="preserve">
</t>
    </r>
  </si>
  <si>
    <t>U18 - NCA - Game Schedule-1-3-2</t>
  </si>
  <si>
    <r>
      <rPr>
        <b val="1"/>
        <sz val="12"/>
        <color indexed="8"/>
        <rFont val="Helvetica"/>
      </rPr>
      <t xml:space="preserve">{ "group": 385, "pos": 1 }
</t>
    </r>
    <r>
      <rPr>
        <b val="1"/>
        <sz val="12"/>
        <color indexed="8"/>
        <rFont val="Helvetica"/>
      </rPr>
      <t xml:space="preserve">
</t>
    </r>
  </si>
  <si>
    <r>
      <rPr>
        <b val="1"/>
        <sz val="12"/>
        <color indexed="8"/>
        <rFont val="Helvetica"/>
      </rPr>
      <t xml:space="preserve">{ "group": 385, "pos": 2 }
</t>
    </r>
    <r>
      <rPr>
        <b val="1"/>
        <sz val="12"/>
        <color indexed="8"/>
        <rFont val="Helvetica"/>
      </rPr>
      <t xml:space="preserve">
</t>
    </r>
  </si>
  <si>
    <r>
      <rPr>
        <b val="1"/>
        <sz val="12"/>
        <color indexed="8"/>
        <rFont val="Helvetica"/>
      </rPr>
      <t xml:space="preserve">{ "group": 385, "pos": 3 }
</t>
    </r>
    <r>
      <rPr>
        <b val="1"/>
        <sz val="12"/>
        <color indexed="8"/>
        <rFont val="Helvetica"/>
      </rPr>
      <t xml:space="preserve">
</t>
    </r>
  </si>
  <si>
    <r>
      <rPr>
        <b val="1"/>
        <sz val="12"/>
        <color indexed="8"/>
        <rFont val="Helvetica"/>
      </rPr>
      <t xml:space="preserve">{ "group": 385, "pos": 4 }
</t>
    </r>
    <r>
      <rPr>
        <b val="1"/>
        <sz val="12"/>
        <color indexed="8"/>
        <rFont val="Helvetica"/>
      </rPr>
      <t xml:space="preserve">
</t>
    </r>
  </si>
  <si>
    <t>U18 - NCA - Drawings</t>
  </si>
  <si>
    <t>U14B - COPA COCA COPA</t>
  </si>
  <si>
    <t>U14B - COPA COCA COPA - Table 1</t>
  </si>
  <si>
    <t>{ "group": 352, "pos": 1 }</t>
  </si>
  <si>
    <t xml:space="preserve">{ "group": 357, "pos": 1 }
</t>
  </si>
  <si>
    <t xml:space="preserve">{ "group": 358, "pos": 1 }
</t>
  </si>
  <si>
    <t xml:space="preserve">{ "group": 351, "pos": 1 }
</t>
  </si>
  <si>
    <t>{ "group": 352, "pos": 2 }</t>
  </si>
  <si>
    <t xml:space="preserve">{ "group": 357, "pos": 2 }
</t>
  </si>
  <si>
    <t xml:space="preserve">{ "group": 358, "pos": 2 }
</t>
  </si>
  <si>
    <t xml:space="preserve">{ "group": 351, "pos": 2 }
</t>
  </si>
  <si>
    <t>{ "group": 352, "pos": 3 }</t>
  </si>
  <si>
    <t xml:space="preserve">{ "group": 357, "pos": 3 }
</t>
  </si>
  <si>
    <t xml:space="preserve">{ "group": 358, "pos": 3 }
</t>
  </si>
  <si>
    <t xml:space="preserve">{ "group": 351, "pos": 3 }
</t>
  </si>
  <si>
    <t>{ "group": 352, "pos": 4 }</t>
  </si>
  <si>
    <t xml:space="preserve">{ "group": 357, "pos": 4 }
</t>
  </si>
  <si>
    <t xml:space="preserve">{ "group": 358, "pos": 4 }
</t>
  </si>
  <si>
    <t>{ "group": 351, "pos": 4 }
4</t>
  </si>
  <si>
    <t>U14B - COPA COCA COPA - Table 5</t>
  </si>
  <si>
    <r>
      <rPr>
        <sz val="14"/>
        <color indexed="8"/>
        <rFont val="Helvetica"/>
      </rPr>
      <t>{ "group": 352, "pos": 1 }</t>
    </r>
  </si>
  <si>
    <r>
      <rPr>
        <sz val="14"/>
        <color indexed="8"/>
        <rFont val="Helvetica"/>
      </rPr>
      <t>{ "group": 352, "pos": 2 }</t>
    </r>
  </si>
  <si>
    <r>
      <rPr>
        <sz val="14"/>
        <color indexed="8"/>
        <rFont val="Helvetica"/>
      </rPr>
      <t>{ "group": 352, "pos": 3 }</t>
    </r>
  </si>
  <si>
    <r>
      <rPr>
        <sz val="14"/>
        <color indexed="8"/>
        <rFont val="Helvetica"/>
      </rPr>
      <t>{ "group": 352, "pos": 4 }</t>
    </r>
  </si>
  <si>
    <r>
      <rPr>
        <sz val="14"/>
        <color indexed="8"/>
        <rFont val="Helvetica"/>
      </rPr>
      <t xml:space="preserve">{ "group": 357, "pos": 1 }
</t>
    </r>
  </si>
  <si>
    <r>
      <rPr>
        <sz val="14"/>
        <color indexed="8"/>
        <rFont val="Helvetica"/>
      </rPr>
      <t xml:space="preserve">{ "group": 357, "pos": 2 }
</t>
    </r>
  </si>
  <si>
    <r>
      <rPr>
        <sz val="14"/>
        <color indexed="8"/>
        <rFont val="Helvetica"/>
      </rPr>
      <t xml:space="preserve">{ "group": 357, "pos": 3 }
</t>
    </r>
  </si>
  <si>
    <r>
      <rPr>
        <sz val="14"/>
        <color indexed="8"/>
        <rFont val="Helvetica"/>
      </rPr>
      <t xml:space="preserve">{ "group": 357, "pos": 4 }
</t>
    </r>
  </si>
  <si>
    <r>
      <rPr>
        <sz val="14"/>
        <color indexed="8"/>
        <rFont val="Helvetica"/>
      </rPr>
      <t xml:space="preserve">{ "group": 358, "pos": 1 }
</t>
    </r>
  </si>
  <si>
    <r>
      <rPr>
        <sz val="14"/>
        <color indexed="8"/>
        <rFont val="Helvetica"/>
      </rPr>
      <t xml:space="preserve">{ "group": 358, "pos": 2 }
</t>
    </r>
  </si>
  <si>
    <r>
      <rPr>
        <sz val="14"/>
        <color indexed="8"/>
        <rFont val="Helvetica"/>
      </rPr>
      <t xml:space="preserve">{ "group": 358, "pos": 3 }
</t>
    </r>
  </si>
  <si>
    <r>
      <rPr>
        <sz val="14"/>
        <color indexed="8"/>
        <rFont val="Helvetica"/>
      </rPr>
      <t xml:space="preserve">{ "group": 358, "pos": 4 }
</t>
    </r>
  </si>
  <si>
    <r>
      <rPr>
        <sz val="14"/>
        <color indexed="8"/>
        <rFont val="Helvetica"/>
      </rPr>
      <t xml:space="preserve">{ "group": 351, "pos": 1 }
</t>
    </r>
  </si>
  <si>
    <r>
      <rPr>
        <sz val="14"/>
        <color indexed="8"/>
        <rFont val="Helvetica"/>
      </rPr>
      <t xml:space="preserve">{ "group": 351, "pos": 2 }
</t>
    </r>
  </si>
  <si>
    <r>
      <rPr>
        <sz val="14"/>
        <color indexed="8"/>
        <rFont val="Helvetica"/>
      </rPr>
      <t xml:space="preserve">{ "group": 351, "pos": 3 }
</t>
    </r>
  </si>
  <si>
    <r>
      <rPr>
        <sz val="14"/>
        <color indexed="8"/>
        <rFont val="Helvetica"/>
      </rPr>
      <t xml:space="preserve">{ "group": 351, "pos": 4 }
</t>
    </r>
    <r>
      <rPr>
        <sz val="14"/>
        <color indexed="8"/>
        <rFont val="Helvetica"/>
      </rPr>
      <t>4</t>
    </r>
  </si>
  <si>
    <t>1D</t>
  </si>
  <si>
    <t>U14B - COPA COCA COPA - Game Sc</t>
  </si>
  <si>
    <r>
      <rPr>
        <b val="1"/>
        <sz val="12"/>
        <color indexed="8"/>
        <rFont val="Helvetica"/>
      </rPr>
      <t>{ "group": 352, "pos": 1 }</t>
    </r>
  </si>
  <si>
    <r>
      <rPr>
        <b val="1"/>
        <sz val="12"/>
        <color indexed="8"/>
        <rFont val="Helvetica"/>
      </rPr>
      <t>{ "group": 352, "pos": 2 }</t>
    </r>
  </si>
  <si>
    <r>
      <rPr>
        <b val="1"/>
        <sz val="12"/>
        <color indexed="8"/>
        <rFont val="Helvetica"/>
      </rPr>
      <t>{ "group": 352, "pos": 3 }</t>
    </r>
  </si>
  <si>
    <r>
      <rPr>
        <b val="1"/>
        <sz val="12"/>
        <color indexed="8"/>
        <rFont val="Helvetica"/>
      </rPr>
      <t>{ "group": 352, "pos": 4 }</t>
    </r>
  </si>
  <si>
    <t>U14B - COPA COCA COPA - Game S1</t>
  </si>
  <si>
    <r>
      <rPr>
        <b val="1"/>
        <sz val="12"/>
        <color indexed="8"/>
        <rFont val="Helvetica"/>
      </rPr>
      <t xml:space="preserve">{ "group": 357, "pos": 1 }
</t>
    </r>
  </si>
  <si>
    <r>
      <rPr>
        <b val="1"/>
        <sz val="12"/>
        <color indexed="8"/>
        <rFont val="Helvetica"/>
      </rPr>
      <t xml:space="preserve">{ "group": 357, "pos": 2 }
</t>
    </r>
  </si>
  <si>
    <r>
      <rPr>
        <b val="1"/>
        <sz val="12"/>
        <color indexed="8"/>
        <rFont val="Helvetica"/>
      </rPr>
      <t xml:space="preserve">{ "group": 357, "pos": 3 }
</t>
    </r>
  </si>
  <si>
    <r>
      <rPr>
        <b val="1"/>
        <sz val="12"/>
        <color indexed="8"/>
        <rFont val="Helvetica"/>
      </rPr>
      <t xml:space="preserve">{ "group": 357, "pos": 4 }
</t>
    </r>
  </si>
  <si>
    <t>U14B - COPA COCA COPA - Game S2</t>
  </si>
  <si>
    <r>
      <rPr>
        <b val="1"/>
        <sz val="12"/>
        <color indexed="8"/>
        <rFont val="Helvetica"/>
      </rPr>
      <t xml:space="preserve">{ "group": 358, "pos": 1 }
</t>
    </r>
  </si>
  <si>
    <r>
      <rPr>
        <b val="1"/>
        <sz val="12"/>
        <color indexed="8"/>
        <rFont val="Helvetica"/>
      </rPr>
      <t xml:space="preserve">{ "group": 358, "pos": 2 }
</t>
    </r>
  </si>
  <si>
    <r>
      <rPr>
        <b val="1"/>
        <sz val="12"/>
        <color indexed="8"/>
        <rFont val="Helvetica"/>
      </rPr>
      <t xml:space="preserve">{ "group": 358, "pos": 3 }
</t>
    </r>
  </si>
  <si>
    <r>
      <rPr>
        <b val="1"/>
        <sz val="12"/>
        <color indexed="8"/>
        <rFont val="Helvetica"/>
      </rPr>
      <t xml:space="preserve">{ "group": 358, "pos": 4 }
</t>
    </r>
  </si>
  <si>
    <t>U14B - COPA COCA COPA - Game S3</t>
  </si>
  <si>
    <r>
      <rPr>
        <b val="1"/>
        <sz val="12"/>
        <color indexed="8"/>
        <rFont val="Helvetica"/>
      </rPr>
      <t xml:space="preserve">{ "group": 351, "pos": 1 }
</t>
    </r>
  </si>
  <si>
    <r>
      <rPr>
        <b val="1"/>
        <sz val="12"/>
        <color indexed="8"/>
        <rFont val="Helvetica"/>
      </rPr>
      <t xml:space="preserve">{ "group": 351, "pos": 2 }
</t>
    </r>
  </si>
  <si>
    <r>
      <rPr>
        <b val="1"/>
        <sz val="12"/>
        <color indexed="8"/>
        <rFont val="Helvetica"/>
      </rPr>
      <t xml:space="preserve">{ "group": 351, "pos": 3 }
</t>
    </r>
  </si>
  <si>
    <r>
      <rPr>
        <b val="1"/>
        <sz val="12"/>
        <color indexed="8"/>
        <rFont val="Helvetica"/>
      </rPr>
      <t xml:space="preserve">{ "group": 351, "pos": 4 }
</t>
    </r>
    <r>
      <rPr>
        <b val="1"/>
        <sz val="12"/>
        <color indexed="8"/>
        <rFont val="Helvetica"/>
      </rPr>
      <t>4</t>
    </r>
  </si>
  <si>
    <t>U14B - COPA COCA COPA - Drawing</t>
  </si>
  <si>
    <t>U14G - COPA COCA COLA6</t>
  </si>
  <si>
    <t xml:space="preserve">U14G - COPA COCA COLA6 - Table </t>
  </si>
  <si>
    <t xml:space="preserve">{ "group": 332, "pos": 1 }
</t>
  </si>
  <si>
    <t xml:space="preserve">{ "group": 331, "pos": 1 }
</t>
  </si>
  <si>
    <t xml:space="preserve">{ "group": 332, "pos": 2 }
</t>
  </si>
  <si>
    <t xml:space="preserve">{ "group": 331, "pos": 2 }
</t>
  </si>
  <si>
    <t xml:space="preserve">{ "group": 332, "pos": 3 }
</t>
  </si>
  <si>
    <t xml:space="preserve">{ "group": 331, "pos": 3 }
</t>
  </si>
  <si>
    <t>U14G - COPA COCA COLA6 - Table1</t>
  </si>
  <si>
    <r>
      <rPr>
        <sz val="14"/>
        <color indexed="8"/>
        <rFont val="Helvetica"/>
      </rPr>
      <t xml:space="preserve">{ "group": 332, "pos": 1 }
</t>
    </r>
    <r>
      <rPr>
        <sz val="14"/>
        <color indexed="8"/>
        <rFont val="Helvetica"/>
      </rPr>
      <t xml:space="preserve">
</t>
    </r>
  </si>
  <si>
    <r>
      <rPr>
        <sz val="14"/>
        <color indexed="8"/>
        <rFont val="Helvetica"/>
      </rPr>
      <t xml:space="preserve">{ "group": 332, "pos": 2 }
</t>
    </r>
    <r>
      <rPr>
        <sz val="14"/>
        <color indexed="8"/>
        <rFont val="Helvetica"/>
      </rPr>
      <t xml:space="preserve">
</t>
    </r>
  </si>
  <si>
    <r>
      <rPr>
        <sz val="14"/>
        <color indexed="8"/>
        <rFont val="Helvetica"/>
      </rPr>
      <t xml:space="preserve">{ "group": 331, "pos": 1 }
</t>
    </r>
  </si>
  <si>
    <r>
      <rPr>
        <sz val="14"/>
        <color indexed="8"/>
        <rFont val="Helvetica"/>
      </rPr>
      <t xml:space="preserve">{ "group": 331, "pos": 2 }
</t>
    </r>
  </si>
  <si>
    <r>
      <rPr>
        <sz val="14"/>
        <color indexed="8"/>
        <rFont val="Helvetica"/>
      </rPr>
      <t xml:space="preserve">{ "group": 331, "pos": 3 }
</t>
    </r>
  </si>
  <si>
    <r>
      <rPr>
        <sz val="14"/>
        <color indexed="8"/>
        <rFont val="Helvetica"/>
      </rPr>
      <t xml:space="preserve">{ "group": 332, "pos": 3 }
</t>
    </r>
    <r>
      <rPr>
        <sz val="14"/>
        <color indexed="8"/>
        <rFont val="Helvetica"/>
      </rPr>
      <t xml:space="preserve">
</t>
    </r>
  </si>
  <si>
    <t>U14G - COPA COCA COLA6 - Game S</t>
  </si>
  <si>
    <r>
      <rPr>
        <sz val="11"/>
        <color indexed="8"/>
        <rFont val="Helvetica Neue"/>
      </rPr>
      <t xml:space="preserve">{ "group": 332, "pos": 1 }
</t>
    </r>
    <r>
      <rPr>
        <sz val="11"/>
        <color indexed="8"/>
        <rFont val="Helvetica Neue"/>
      </rPr>
      <t xml:space="preserve">
</t>
    </r>
  </si>
  <si>
    <r>
      <rPr>
        <sz val="11"/>
        <color indexed="8"/>
        <rFont val="Helvetica Neue"/>
      </rPr>
      <t xml:space="preserve">{ "group": 332, "pos": 2 }
</t>
    </r>
    <r>
      <rPr>
        <sz val="11"/>
        <color indexed="8"/>
        <rFont val="Helvetica Neue"/>
      </rPr>
      <t xml:space="preserve">
</t>
    </r>
  </si>
  <si>
    <r>
      <rPr>
        <sz val="11"/>
        <color indexed="8"/>
        <rFont val="Helvetica Neue"/>
      </rPr>
      <t xml:space="preserve">{ "group": 332, "pos": 3 }
</t>
    </r>
    <r>
      <rPr>
        <sz val="11"/>
        <color indexed="8"/>
        <rFont val="Helvetica Neue"/>
      </rPr>
      <t xml:space="preserve">
</t>
    </r>
  </si>
  <si>
    <t>U14G - COPA COCA COLA6 - Game 1</t>
  </si>
  <si>
    <r>
      <rPr>
        <b val="1"/>
        <sz val="12"/>
        <color indexed="8"/>
        <rFont val="Helvetica"/>
      </rPr>
      <t xml:space="preserve">{ "group": 331, "pos": 1 }
</t>
    </r>
  </si>
  <si>
    <r>
      <rPr>
        <b val="1"/>
        <sz val="12"/>
        <color indexed="8"/>
        <rFont val="Helvetica"/>
      </rPr>
      <t xml:space="preserve">{ "group": 331, "pos": 2 }
</t>
    </r>
  </si>
  <si>
    <r>
      <rPr>
        <b val="1"/>
        <sz val="12"/>
        <color indexed="8"/>
        <rFont val="Helvetica"/>
      </rPr>
      <t xml:space="preserve">{ "group": 331, "pos": 3 }
</t>
    </r>
  </si>
  <si>
    <t>U14G - COPA COCA COLA6 - Drawin</t>
  </si>
  <si>
    <t>W-O - ALIANZA FEMENIL 12 TEAMS</t>
  </si>
  <si>
    <t xml:space="preserve">W-O - ALIANZA FEMENIL 12 TEAMS </t>
  </si>
  <si>
    <t xml:space="preserve">{ "group": 386, "pos": 1 }
</t>
  </si>
  <si>
    <t xml:space="preserve">{ "group": 389, "pos": 1 }
</t>
  </si>
  <si>
    <t xml:space="preserve">{ "group": 403, "pos": 1 }
</t>
  </si>
  <si>
    <t xml:space="preserve">{ "group": 386, "pos": 2 }
</t>
  </si>
  <si>
    <t xml:space="preserve">{ "group": 389, "pos": 2 }
</t>
  </si>
  <si>
    <t xml:space="preserve">{ "group": 403, "pos": 2 }
</t>
  </si>
  <si>
    <t xml:space="preserve">{ "group": 386, "pos": 3 }
</t>
  </si>
  <si>
    <t xml:space="preserve">{ "group": 389, "pos": 3 }
</t>
  </si>
  <si>
    <t xml:space="preserve">{ "group": 403, "pos": 3 }
</t>
  </si>
  <si>
    <t xml:space="preserve">{ "group": 386, "pos": 4 }
</t>
  </si>
  <si>
    <t xml:space="preserve">{ "group": 389, "pos": 4 }
</t>
  </si>
  <si>
    <t xml:space="preserve">{ "group": 403, "pos": 4 }
</t>
  </si>
  <si>
    <t>W-O - ALIANZA FEMENIL 12 TEAMS1</t>
  </si>
  <si>
    <r>
      <rPr>
        <sz val="14"/>
        <color indexed="8"/>
        <rFont val="Helvetica"/>
      </rPr>
      <t xml:space="preserve">{ "group": 386, "pos": 1 }
</t>
    </r>
    <r>
      <rPr>
        <sz val="14"/>
        <color indexed="8"/>
        <rFont val="Helvetica"/>
      </rPr>
      <t xml:space="preserve">
</t>
    </r>
  </si>
  <si>
    <r>
      <rPr>
        <sz val="14"/>
        <color indexed="8"/>
        <rFont val="Helvetica"/>
      </rPr>
      <t xml:space="preserve">{ "group": 386, "pos": 2 }
</t>
    </r>
    <r>
      <rPr>
        <sz val="14"/>
        <color indexed="8"/>
        <rFont val="Helvetica"/>
      </rPr>
      <t xml:space="preserve">
</t>
    </r>
  </si>
  <si>
    <r>
      <rPr>
        <sz val="14"/>
        <color indexed="8"/>
        <rFont val="Helvetica"/>
      </rPr>
      <t xml:space="preserve">{ "group": 386, "pos": 3 }
</t>
    </r>
    <r>
      <rPr>
        <sz val="14"/>
        <color indexed="8"/>
        <rFont val="Helvetica"/>
      </rPr>
      <t xml:space="preserve">
</t>
    </r>
  </si>
  <si>
    <r>
      <rPr>
        <sz val="14"/>
        <color indexed="8"/>
        <rFont val="Helvetica"/>
      </rPr>
      <t xml:space="preserve">{ "group": 386, "pos": 4 }
</t>
    </r>
    <r>
      <rPr>
        <sz val="14"/>
        <color indexed="8"/>
        <rFont val="Helvetica"/>
      </rPr>
      <t xml:space="preserve">
</t>
    </r>
  </si>
  <si>
    <r>
      <rPr>
        <sz val="14"/>
        <color indexed="8"/>
        <rFont val="Helvetica"/>
      </rPr>
      <t xml:space="preserve">{ "group": 389, "pos": 1 }
</t>
    </r>
    <r>
      <rPr>
        <sz val="14"/>
        <color indexed="8"/>
        <rFont val="Helvetica"/>
      </rPr>
      <t xml:space="preserve">
</t>
    </r>
    <r>
      <rPr>
        <sz val="14"/>
        <color indexed="8"/>
        <rFont val="Helvetica"/>
      </rPr>
      <t xml:space="preserve">
</t>
    </r>
  </si>
  <si>
    <r>
      <rPr>
        <sz val="14"/>
        <color indexed="8"/>
        <rFont val="Helvetica"/>
      </rPr>
      <t xml:space="preserve">{ "group": 389, "pos": 2 }
</t>
    </r>
    <r>
      <rPr>
        <sz val="14"/>
        <color indexed="8"/>
        <rFont val="Helvetica"/>
      </rPr>
      <t xml:space="preserve">
</t>
    </r>
    <r>
      <rPr>
        <sz val="14"/>
        <color indexed="8"/>
        <rFont val="Helvetica"/>
      </rPr>
      <t xml:space="preserve">
</t>
    </r>
  </si>
  <si>
    <r>
      <rPr>
        <sz val="14"/>
        <color indexed="8"/>
        <rFont val="Helvetica"/>
      </rPr>
      <t xml:space="preserve">{ "group": 389, "pos": 3 }
</t>
    </r>
    <r>
      <rPr>
        <sz val="14"/>
        <color indexed="8"/>
        <rFont val="Helvetica"/>
      </rPr>
      <t xml:space="preserve">
</t>
    </r>
    <r>
      <rPr>
        <sz val="14"/>
        <color indexed="8"/>
        <rFont val="Helvetica"/>
      </rPr>
      <t xml:space="preserve">
</t>
    </r>
  </si>
  <si>
    <r>
      <rPr>
        <sz val="14"/>
        <color indexed="8"/>
        <rFont val="Helvetica"/>
      </rPr>
      <t xml:space="preserve">{ "group": 389, "pos": 4 }
</t>
    </r>
    <r>
      <rPr>
        <sz val="14"/>
        <color indexed="8"/>
        <rFont val="Helvetica"/>
      </rPr>
      <t xml:space="preserve">
</t>
    </r>
    <r>
      <rPr>
        <sz val="14"/>
        <color indexed="8"/>
        <rFont val="Helvetica"/>
      </rPr>
      <t xml:space="preserve">
</t>
    </r>
  </si>
  <si>
    <r>
      <rPr>
        <sz val="14"/>
        <color indexed="8"/>
        <rFont val="Helvetica"/>
      </rPr>
      <t xml:space="preserve">{ "group": 403, "pos": 1 }
</t>
    </r>
    <r>
      <rPr>
        <sz val="14"/>
        <color indexed="8"/>
        <rFont val="Helvetica"/>
      </rPr>
      <t xml:space="preserve">
</t>
    </r>
  </si>
  <si>
    <r>
      <rPr>
        <sz val="14"/>
        <color indexed="8"/>
        <rFont val="Helvetica"/>
      </rPr>
      <t xml:space="preserve">{ "group": 403, "pos": 2 }
</t>
    </r>
    <r>
      <rPr>
        <sz val="14"/>
        <color indexed="8"/>
        <rFont val="Helvetica"/>
      </rPr>
      <t xml:space="preserve">
</t>
    </r>
  </si>
  <si>
    <r>
      <rPr>
        <sz val="14"/>
        <color indexed="8"/>
        <rFont val="Helvetica"/>
      </rPr>
      <t xml:space="preserve">{ "group": 403, "pos": 3 }
</t>
    </r>
    <r>
      <rPr>
        <sz val="14"/>
        <color indexed="8"/>
        <rFont val="Helvetica"/>
      </rPr>
      <t xml:space="preserve">
</t>
    </r>
  </si>
  <si>
    <r>
      <rPr>
        <sz val="14"/>
        <color indexed="8"/>
        <rFont val="Helvetica"/>
      </rPr>
      <t xml:space="preserve">{ "group": 403, "pos": 4 }
</t>
    </r>
    <r>
      <rPr>
        <sz val="14"/>
        <color indexed="8"/>
        <rFont val="Helvetica"/>
      </rPr>
      <t xml:space="preserve">
</t>
    </r>
  </si>
  <si>
    <t>W-O - ALIANZA FEMENIL 12 TEAMS2</t>
  </si>
  <si>
    <r>
      <rPr>
        <b val="1"/>
        <sz val="12"/>
        <color indexed="8"/>
        <rFont val="Helvetica"/>
      </rPr>
      <t xml:space="preserve">{ "group": 386, "pos": 1 }
</t>
    </r>
    <r>
      <rPr>
        <b val="1"/>
        <sz val="12"/>
        <color indexed="8"/>
        <rFont val="Helvetica"/>
      </rPr>
      <t xml:space="preserve">
</t>
    </r>
  </si>
  <si>
    <r>
      <rPr>
        <b val="1"/>
        <sz val="12"/>
        <color indexed="8"/>
        <rFont val="Helvetica"/>
      </rPr>
      <t xml:space="preserve">{ "group": 386, "pos": 2 }
</t>
    </r>
    <r>
      <rPr>
        <b val="1"/>
        <sz val="12"/>
        <color indexed="8"/>
        <rFont val="Helvetica"/>
      </rPr>
      <t xml:space="preserve">
</t>
    </r>
  </si>
  <si>
    <r>
      <rPr>
        <b val="1"/>
        <sz val="12"/>
        <color indexed="8"/>
        <rFont val="Helvetica"/>
      </rPr>
      <t xml:space="preserve">{ "group": 386, "pos": 3 }
</t>
    </r>
    <r>
      <rPr>
        <b val="1"/>
        <sz val="12"/>
        <color indexed="8"/>
        <rFont val="Helvetica"/>
      </rPr>
      <t xml:space="preserve">
</t>
    </r>
  </si>
  <si>
    <r>
      <rPr>
        <b val="1"/>
        <sz val="12"/>
        <color indexed="8"/>
        <rFont val="Helvetica"/>
      </rPr>
      <t xml:space="preserve">{ "group": 386, "pos": 4 }
</t>
    </r>
    <r>
      <rPr>
        <b val="1"/>
        <sz val="12"/>
        <color indexed="8"/>
        <rFont val="Helvetica"/>
      </rPr>
      <t xml:space="preserve">
</t>
    </r>
  </si>
  <si>
    <t>W-O - ALIANZA FEMENIL 12 TEAMS3</t>
  </si>
  <si>
    <r>
      <rPr>
        <b val="1"/>
        <sz val="12"/>
        <color indexed="8"/>
        <rFont val="Helvetica"/>
      </rPr>
      <t xml:space="preserve">{ "group": 389, "pos": 1 }
</t>
    </r>
    <r>
      <rPr>
        <b val="1"/>
        <sz val="12"/>
        <color indexed="8"/>
        <rFont val="Helvetica"/>
      </rPr>
      <t xml:space="preserve">
</t>
    </r>
    <r>
      <rPr>
        <b val="1"/>
        <sz val="12"/>
        <color indexed="8"/>
        <rFont val="Helvetica"/>
      </rPr>
      <t xml:space="preserve">
</t>
    </r>
  </si>
  <si>
    <r>
      <rPr>
        <b val="1"/>
        <sz val="12"/>
        <color indexed="8"/>
        <rFont val="Helvetica"/>
      </rPr>
      <t xml:space="preserve">{ "group": 389, "pos": 2 }
</t>
    </r>
    <r>
      <rPr>
        <b val="1"/>
        <sz val="12"/>
        <color indexed="8"/>
        <rFont val="Helvetica"/>
      </rPr>
      <t xml:space="preserve">
</t>
    </r>
    <r>
      <rPr>
        <b val="1"/>
        <sz val="12"/>
        <color indexed="8"/>
        <rFont val="Helvetica"/>
      </rPr>
      <t xml:space="preserve">
</t>
    </r>
  </si>
  <si>
    <r>
      <rPr>
        <b val="1"/>
        <sz val="12"/>
        <color indexed="8"/>
        <rFont val="Helvetica"/>
      </rPr>
      <t xml:space="preserve">{ "group": 389, "pos": 3 }
</t>
    </r>
    <r>
      <rPr>
        <b val="1"/>
        <sz val="12"/>
        <color indexed="8"/>
        <rFont val="Helvetica"/>
      </rPr>
      <t xml:space="preserve">
</t>
    </r>
    <r>
      <rPr>
        <b val="1"/>
        <sz val="12"/>
        <color indexed="8"/>
        <rFont val="Helvetica"/>
      </rPr>
      <t xml:space="preserve">
</t>
    </r>
  </si>
  <si>
    <r>
      <rPr>
        <b val="1"/>
        <sz val="12"/>
        <color indexed="8"/>
        <rFont val="Helvetica"/>
      </rPr>
      <t xml:space="preserve">{ "group": 389, "pos": 4 }
</t>
    </r>
    <r>
      <rPr>
        <b val="1"/>
        <sz val="12"/>
        <color indexed="8"/>
        <rFont val="Helvetica"/>
      </rPr>
      <t xml:space="preserve">
</t>
    </r>
    <r>
      <rPr>
        <b val="1"/>
        <sz val="12"/>
        <color indexed="8"/>
        <rFont val="Helvetica"/>
      </rPr>
      <t xml:space="preserve">
</t>
    </r>
  </si>
  <si>
    <t>W-O - ALIANZA FEMENIL 12 TEAMS4</t>
  </si>
  <si>
    <r>
      <rPr>
        <b val="1"/>
        <sz val="12"/>
        <color indexed="8"/>
        <rFont val="Helvetica"/>
      </rPr>
      <t xml:space="preserve">{ "group": 403, "pos": 1 }
</t>
    </r>
    <r>
      <rPr>
        <b val="1"/>
        <sz val="12"/>
        <color indexed="8"/>
        <rFont val="Helvetica"/>
      </rPr>
      <t xml:space="preserve">
</t>
    </r>
  </si>
  <si>
    <r>
      <rPr>
        <b val="1"/>
        <sz val="12"/>
        <color indexed="8"/>
        <rFont val="Helvetica"/>
      </rPr>
      <t xml:space="preserve">{ "group": 403, "pos": 2 }
</t>
    </r>
    <r>
      <rPr>
        <b val="1"/>
        <sz val="12"/>
        <color indexed="8"/>
        <rFont val="Helvetica"/>
      </rPr>
      <t xml:space="preserve">
</t>
    </r>
  </si>
  <si>
    <r>
      <rPr>
        <b val="1"/>
        <sz val="12"/>
        <color indexed="8"/>
        <rFont val="Helvetica"/>
      </rPr>
      <t xml:space="preserve">{ "group": 403, "pos": 3 }
</t>
    </r>
    <r>
      <rPr>
        <b val="1"/>
        <sz val="12"/>
        <color indexed="8"/>
        <rFont val="Helvetica"/>
      </rPr>
      <t xml:space="preserve">
</t>
    </r>
  </si>
  <si>
    <r>
      <rPr>
        <b val="1"/>
        <sz val="12"/>
        <color indexed="8"/>
        <rFont val="Helvetica"/>
      </rPr>
      <t xml:space="preserve">{ "group": 403, "pos": 4 }
</t>
    </r>
    <r>
      <rPr>
        <b val="1"/>
        <sz val="12"/>
        <color indexed="8"/>
        <rFont val="Helvetica"/>
      </rPr>
      <t xml:space="preserve">
</t>
    </r>
  </si>
  <si>
    <t>W-O - ALIANZA FEMENIL 12 TEAMS5</t>
  </si>
  <si>
    <t>JCA</t>
  </si>
  <si>
    <t>JCA - Table 1</t>
  </si>
  <si>
    <t>NATIVOS NM</t>
  </si>
  <si>
    <t>AZ UNITED</t>
  </si>
  <si>
    <t>CRISTALEROS FC</t>
  </si>
  <si>
    <t>SAN NICOLAS</t>
  </si>
  <si>
    <t>SONORA</t>
  </si>
  <si>
    <t>HALCONES TUCSON FC</t>
  </si>
  <si>
    <t>FUERZA DEPORTIVA</t>
  </si>
  <si>
    <t>SUPER LLANTAS</t>
  </si>
  <si>
    <t>PARRAL FC</t>
  </si>
  <si>
    <t>MICHOACAN</t>
  </si>
  <si>
    <t>NEW MEXICO SELECT</t>
  </si>
  <si>
    <t>PETROLEROS</t>
  </si>
  <si>
    <t>REAL ZARAGOZA</t>
  </si>
  <si>
    <t>CAMPEON MX</t>
  </si>
  <si>
    <t>ARSENAL</t>
  </si>
  <si>
    <t>AZ PREMIER</t>
  </si>
  <si>
    <t>JCA - Table 5</t>
  </si>
  <si>
    <r>
      <rPr>
        <sz val="14"/>
        <color indexed="8"/>
        <rFont val="Helvetica"/>
      </rPr>
      <t>NATIVOS NM</t>
    </r>
  </si>
  <si>
    <r>
      <rPr>
        <sz val="14"/>
        <color indexed="8"/>
        <rFont val="Helvetica"/>
      </rPr>
      <t>SONORA</t>
    </r>
  </si>
  <si>
    <r>
      <rPr>
        <sz val="14"/>
        <color indexed="8"/>
        <rFont val="Helvetica"/>
      </rPr>
      <t>PARRAL FC</t>
    </r>
  </si>
  <si>
    <r>
      <rPr>
        <sz val="14"/>
        <color indexed="8"/>
        <rFont val="Helvetica"/>
      </rPr>
      <t>REAL ZARAGOZA</t>
    </r>
  </si>
  <si>
    <r>
      <rPr>
        <sz val="14"/>
        <color indexed="8"/>
        <rFont val="Helvetica"/>
      </rPr>
      <t>AZ UNITED</t>
    </r>
  </si>
  <si>
    <r>
      <rPr>
        <sz val="14"/>
        <color indexed="8"/>
        <rFont val="Helvetica"/>
      </rPr>
      <t>HALCONES TUCSON FC</t>
    </r>
  </si>
  <si>
    <r>
      <rPr>
        <sz val="14"/>
        <color indexed="8"/>
        <rFont val="Helvetica"/>
      </rPr>
      <t>MICHOACAN</t>
    </r>
  </si>
  <si>
    <r>
      <rPr>
        <sz val="14"/>
        <color indexed="8"/>
        <rFont val="Helvetica"/>
      </rPr>
      <t>CAMPEON MX</t>
    </r>
  </si>
  <si>
    <r>
      <rPr>
        <sz val="14"/>
        <color indexed="8"/>
        <rFont val="Helvetica"/>
      </rPr>
      <t>CRISTALEROS FC</t>
    </r>
  </si>
  <si>
    <r>
      <rPr>
        <sz val="14"/>
        <color indexed="8"/>
        <rFont val="Helvetica"/>
      </rPr>
      <t>FUERZA DEPORTIVA</t>
    </r>
  </si>
  <si>
    <r>
      <rPr>
        <sz val="14"/>
        <color indexed="8"/>
        <rFont val="Helvetica"/>
      </rPr>
      <t>NEW MEXICO SELECT</t>
    </r>
  </si>
  <si>
    <r>
      <rPr>
        <sz val="14"/>
        <color indexed="8"/>
        <rFont val="Helvetica"/>
      </rPr>
      <t>ARSENAL</t>
    </r>
  </si>
  <si>
    <r>
      <rPr>
        <sz val="14"/>
        <color indexed="8"/>
        <rFont val="Helvetica"/>
      </rPr>
      <t>SAN NICOLAS</t>
    </r>
  </si>
  <si>
    <r>
      <rPr>
        <sz val="14"/>
        <color indexed="8"/>
        <rFont val="Helvetica"/>
      </rPr>
      <t>SUPER LLANTAS</t>
    </r>
  </si>
  <si>
    <r>
      <rPr>
        <sz val="14"/>
        <color indexed="8"/>
        <rFont val="Helvetica"/>
      </rPr>
      <t>PETROLEROS</t>
    </r>
  </si>
  <si>
    <r>
      <rPr>
        <sz val="14"/>
        <color indexed="8"/>
        <rFont val="Helvetica"/>
      </rPr>
      <t>AZ PREMIER</t>
    </r>
  </si>
  <si>
    <t>1A  (SEMI 1)</t>
  </si>
  <si>
    <t>2D</t>
  </si>
  <si>
    <t>1B  (SEMI 2)</t>
  </si>
  <si>
    <t>2C</t>
  </si>
  <si>
    <t>1C  (SEMI 3)</t>
  </si>
  <si>
    <t>1D  (SEMI 4)</t>
  </si>
  <si>
    <t>2A</t>
  </si>
  <si>
    <t>SEMI 2</t>
  </si>
  <si>
    <t>SEMI 3</t>
  </si>
  <si>
    <t>SEMI 4</t>
  </si>
  <si>
    <t>JCA - Game Schedule-1-3</t>
  </si>
  <si>
    <r>
      <rPr>
        <b val="1"/>
        <sz val="12"/>
        <color indexed="8"/>
        <rFont val="Helvetica"/>
      </rPr>
      <t>NATIVOS NM</t>
    </r>
  </si>
  <si>
    <r>
      <rPr>
        <b val="1"/>
        <sz val="12"/>
        <color indexed="8"/>
        <rFont val="Helvetica"/>
      </rPr>
      <t>SONORA</t>
    </r>
  </si>
  <si>
    <r>
      <rPr>
        <b val="1"/>
        <sz val="12"/>
        <color indexed="8"/>
        <rFont val="Helvetica"/>
      </rPr>
      <t>PARRAL FC</t>
    </r>
  </si>
  <si>
    <r>
      <rPr>
        <b val="1"/>
        <sz val="12"/>
        <color indexed="8"/>
        <rFont val="Helvetica"/>
      </rPr>
      <t>REAL ZARAGOZA</t>
    </r>
  </si>
  <si>
    <t>JCA - Game Schedule-1-3-1</t>
  </si>
  <si>
    <r>
      <rPr>
        <b val="1"/>
        <sz val="12"/>
        <color indexed="8"/>
        <rFont val="Helvetica"/>
      </rPr>
      <t>AZ UNITED</t>
    </r>
  </si>
  <si>
    <r>
      <rPr>
        <b val="1"/>
        <sz val="12"/>
        <color indexed="8"/>
        <rFont val="Helvetica"/>
      </rPr>
      <t>HALCONES TUCSON FC</t>
    </r>
  </si>
  <si>
    <r>
      <rPr>
        <b val="1"/>
        <sz val="12"/>
        <color indexed="8"/>
        <rFont val="Helvetica"/>
      </rPr>
      <t>MICHOACAN</t>
    </r>
  </si>
  <si>
    <r>
      <rPr>
        <b val="1"/>
        <sz val="12"/>
        <color indexed="8"/>
        <rFont val="Helvetica"/>
      </rPr>
      <t>CAMPEON MX</t>
    </r>
  </si>
  <si>
    <t>JCA - Game Schedule-1-3-1-1</t>
  </si>
  <si>
    <r>
      <rPr>
        <b val="1"/>
        <sz val="12"/>
        <color indexed="8"/>
        <rFont val="Helvetica"/>
      </rPr>
      <t>CRISTALEROS FC</t>
    </r>
  </si>
  <si>
    <r>
      <rPr>
        <b val="1"/>
        <sz val="12"/>
        <color indexed="8"/>
        <rFont val="Helvetica"/>
      </rPr>
      <t>FUERZA DEPORTIVA</t>
    </r>
  </si>
  <si>
    <r>
      <rPr>
        <b val="1"/>
        <sz val="12"/>
        <color indexed="8"/>
        <rFont val="Helvetica"/>
      </rPr>
      <t>NEW MEXICO SELECT</t>
    </r>
  </si>
  <si>
    <r>
      <rPr>
        <b val="1"/>
        <sz val="12"/>
        <color indexed="8"/>
        <rFont val="Helvetica"/>
      </rPr>
      <t>ARSENAL</t>
    </r>
  </si>
  <si>
    <t>JCA - Game Schedule-1-3-1-1-1</t>
  </si>
  <si>
    <r>
      <rPr>
        <b val="1"/>
        <sz val="12"/>
        <color indexed="8"/>
        <rFont val="Helvetica"/>
      </rPr>
      <t>SAN NICOLAS</t>
    </r>
  </si>
  <si>
    <r>
      <rPr>
        <b val="1"/>
        <sz val="12"/>
        <color indexed="8"/>
        <rFont val="Helvetica"/>
      </rPr>
      <t>SUPER LLANTAS</t>
    </r>
  </si>
  <si>
    <r>
      <rPr>
        <b val="1"/>
        <sz val="12"/>
        <color indexed="8"/>
        <rFont val="Helvetica"/>
      </rPr>
      <t>PETROLEROS</t>
    </r>
  </si>
  <si>
    <r>
      <rPr>
        <b val="1"/>
        <sz val="12"/>
        <color indexed="8"/>
        <rFont val="Helvetica"/>
      </rPr>
      <t>AZ PREMIER</t>
    </r>
  </si>
  <si>
    <t>JCA - Drawings</t>
  </si>
  <si>
    <t>TD 3V3</t>
  </si>
  <si>
    <t>TD 3V3 - Table 1</t>
  </si>
  <si>
    <t>{ "group": 411, "pos": 1 }</t>
  </si>
  <si>
    <t xml:space="preserve">{ "group": 396, "pos": 1 }
</t>
  </si>
  <si>
    <t xml:space="preserve">{ "group": 397, "pos": 1 }
</t>
  </si>
  <si>
    <t xml:space="preserve">{ "group": 401, "pos": 1 }
</t>
  </si>
  <si>
    <t>{ "group": 411, "pos": 2 }</t>
  </si>
  <si>
    <t xml:space="preserve">{ "group": 396, "pos": 2 }
</t>
  </si>
  <si>
    <t xml:space="preserve">{ "group": 397, "pos": 2 }
</t>
  </si>
  <si>
    <t xml:space="preserve">{ "group": 401, "pos": 2 }
</t>
  </si>
  <si>
    <t>{ "group": 411, "pos": 3 }</t>
  </si>
  <si>
    <t xml:space="preserve">{ "group": 396, "pos": 3 }
</t>
  </si>
  <si>
    <t xml:space="preserve">{ "group": 397, "pos": 3 }
</t>
  </si>
  <si>
    <t xml:space="preserve">{ "group": 401, "pos": 3 }
</t>
  </si>
  <si>
    <t>{ "group": 411, "pos": 4 }</t>
  </si>
  <si>
    <t xml:space="preserve">{ "group": 396, "pos": 4 }
</t>
  </si>
  <si>
    <t xml:space="preserve">{ "group": 397, "pos": 4 }
</t>
  </si>
  <si>
    <t xml:space="preserve">{ "group": 401, "pos": 4 }
</t>
  </si>
  <si>
    <t>Table 1-1</t>
  </si>
  <si>
    <t>TD 3V3 - Table 1-1</t>
  </si>
  <si>
    <t>Group F</t>
  </si>
  <si>
    <t>Group G</t>
  </si>
  <si>
    <t>Group H</t>
  </si>
  <si>
    <t xml:space="preserve">{ "group": 408, "pos": 1 }
</t>
  </si>
  <si>
    <t>F1</t>
  </si>
  <si>
    <t>G1</t>
  </si>
  <si>
    <t>H1</t>
  </si>
  <si>
    <t xml:space="preserve">{ "group": 408, "pos": 2 }
</t>
  </si>
  <si>
    <t>F2</t>
  </si>
  <si>
    <t>G2</t>
  </si>
  <si>
    <t>H2</t>
  </si>
  <si>
    <t xml:space="preserve">{ "group": 408, "pos": 3 }
</t>
  </si>
  <si>
    <t>F3</t>
  </si>
  <si>
    <t>G3</t>
  </si>
  <si>
    <t>H3</t>
  </si>
  <si>
    <t xml:space="preserve">{ "group": 408, "pos": 4 }
</t>
  </si>
  <si>
    <t>F4</t>
  </si>
  <si>
    <t>G4</t>
  </si>
  <si>
    <t>H4</t>
  </si>
  <si>
    <t>TD 3V3 - Table 5</t>
  </si>
  <si>
    <r>
      <rPr>
        <sz val="14"/>
        <color indexed="8"/>
        <rFont val="Helvetica"/>
      </rPr>
      <t>{ "group": 411, "pos": 1 }</t>
    </r>
  </si>
  <si>
    <r>
      <rPr>
        <sz val="14"/>
        <color indexed="8"/>
        <rFont val="Helvetica"/>
      </rPr>
      <t>{ "group": 411, "pos": 2 }</t>
    </r>
  </si>
  <si>
    <t>FIELD A</t>
  </si>
  <si>
    <r>
      <rPr>
        <sz val="14"/>
        <color indexed="8"/>
        <rFont val="Helvetica"/>
      </rPr>
      <t>{ "group": 411, "pos": 3 }</t>
    </r>
  </si>
  <si>
    <r>
      <rPr>
        <sz val="14"/>
        <color indexed="8"/>
        <rFont val="Helvetica"/>
      </rPr>
      <t>{ "group": 411, "pos": 4 }</t>
    </r>
  </si>
  <si>
    <t>FIELD B</t>
  </si>
  <si>
    <r>
      <rPr>
        <sz val="14"/>
        <color indexed="8"/>
        <rFont val="Helvetica"/>
      </rPr>
      <t xml:space="preserve">{ "group": 396, "pos": 1 }
</t>
    </r>
  </si>
  <si>
    <r>
      <rPr>
        <sz val="14"/>
        <color indexed="8"/>
        <rFont val="Helvetica"/>
      </rPr>
      <t xml:space="preserve">{ "group": 396, "pos": 2 }
</t>
    </r>
  </si>
  <si>
    <t>FIELD C</t>
  </si>
  <si>
    <r>
      <rPr>
        <sz val="14"/>
        <color indexed="8"/>
        <rFont val="Helvetica"/>
      </rPr>
      <t xml:space="preserve">{ "group": 396, "pos": 3 }
</t>
    </r>
  </si>
  <si>
    <r>
      <rPr>
        <sz val="14"/>
        <color indexed="8"/>
        <rFont val="Helvetica"/>
      </rPr>
      <t xml:space="preserve">{ "group": 396, "pos": 4 }
</t>
    </r>
  </si>
  <si>
    <t>FIELD D</t>
  </si>
  <si>
    <r>
      <rPr>
        <sz val="14"/>
        <color indexed="8"/>
        <rFont val="Helvetica"/>
      </rPr>
      <t xml:space="preserve">{ "group": 397, "pos": 1 }
</t>
    </r>
  </si>
  <si>
    <r>
      <rPr>
        <sz val="14"/>
        <color indexed="8"/>
        <rFont val="Helvetica"/>
      </rPr>
      <t xml:space="preserve">{ "group": 397, "pos": 2 }
</t>
    </r>
  </si>
  <si>
    <t>FIELD E</t>
  </si>
  <si>
    <r>
      <rPr>
        <sz val="14"/>
        <color indexed="8"/>
        <rFont val="Helvetica"/>
      </rPr>
      <t xml:space="preserve">{ "group": 397, "pos": 3 }
</t>
    </r>
  </si>
  <si>
    <r>
      <rPr>
        <sz val="14"/>
        <color indexed="8"/>
        <rFont val="Helvetica"/>
      </rPr>
      <t xml:space="preserve">{ "group": 397, "pos": 4 }
</t>
    </r>
  </si>
  <si>
    <t>FIELD F</t>
  </si>
  <si>
    <r>
      <rPr>
        <sz val="14"/>
        <color indexed="8"/>
        <rFont val="Helvetica"/>
      </rPr>
      <t xml:space="preserve">{ "group": 401, "pos": 1 }
</t>
    </r>
    <r>
      <rPr>
        <sz val="14"/>
        <color indexed="8"/>
        <rFont val="Helvetica"/>
      </rPr>
      <t xml:space="preserve">
</t>
    </r>
  </si>
  <si>
    <r>
      <rPr>
        <sz val="14"/>
        <color indexed="8"/>
        <rFont val="Helvetica"/>
      </rPr>
      <t xml:space="preserve">{ "group": 401, "pos": 2 }
</t>
    </r>
    <r>
      <rPr>
        <sz val="14"/>
        <color indexed="8"/>
        <rFont val="Helvetica"/>
      </rPr>
      <t xml:space="preserve">
</t>
    </r>
  </si>
  <si>
    <t>FIELD G</t>
  </si>
  <si>
    <r>
      <rPr>
        <sz val="14"/>
        <color indexed="8"/>
        <rFont val="Helvetica"/>
      </rPr>
      <t xml:space="preserve">{ "group": 401, "pos": 3 }
</t>
    </r>
    <r>
      <rPr>
        <sz val="14"/>
        <color indexed="8"/>
        <rFont val="Helvetica"/>
      </rPr>
      <t xml:space="preserve">
</t>
    </r>
  </si>
  <si>
    <r>
      <rPr>
        <sz val="14"/>
        <color indexed="8"/>
        <rFont val="Helvetica"/>
      </rPr>
      <t xml:space="preserve">{ "group": 401, "pos": 4 }
</t>
    </r>
    <r>
      <rPr>
        <sz val="14"/>
        <color indexed="8"/>
        <rFont val="Helvetica"/>
      </rPr>
      <t xml:space="preserve">
</t>
    </r>
  </si>
  <si>
    <t>FIELD H</t>
  </si>
  <si>
    <r>
      <rPr>
        <sz val="14"/>
        <color indexed="8"/>
        <rFont val="Helvetica"/>
      </rPr>
      <t xml:space="preserve">{ "group": 408, "pos": 1 }
</t>
    </r>
    <r>
      <rPr>
        <sz val="14"/>
        <color indexed="8"/>
        <rFont val="Helvetica"/>
      </rPr>
      <t xml:space="preserve">
</t>
    </r>
  </si>
  <si>
    <r>
      <rPr>
        <sz val="14"/>
        <color indexed="8"/>
        <rFont val="Helvetica"/>
      </rPr>
      <t xml:space="preserve">{ "group": 408, "pos": 2 }
</t>
    </r>
    <r>
      <rPr>
        <sz val="14"/>
        <color indexed="8"/>
        <rFont val="Helvetica"/>
      </rPr>
      <t xml:space="preserve">
</t>
    </r>
  </si>
  <si>
    <r>
      <rPr>
        <sz val="14"/>
        <color indexed="8"/>
        <rFont val="Helvetica"/>
      </rPr>
      <t xml:space="preserve">{ "group": 408, "pos": 3 }
</t>
    </r>
    <r>
      <rPr>
        <sz val="14"/>
        <color indexed="8"/>
        <rFont val="Helvetica"/>
      </rPr>
      <t xml:space="preserve">
</t>
    </r>
  </si>
  <si>
    <r>
      <rPr>
        <sz val="14"/>
        <color indexed="8"/>
        <rFont val="Helvetica"/>
      </rPr>
      <t xml:space="preserve">{ "group": 408, "pos": 4 }
</t>
    </r>
    <r>
      <rPr>
        <sz val="14"/>
        <color indexed="8"/>
        <rFont val="Helvetica"/>
      </rPr>
      <t xml:space="preserve">
</t>
    </r>
  </si>
  <si>
    <r>
      <rPr>
        <sz val="14"/>
        <color indexed="8"/>
        <rFont val="Helvetica"/>
      </rPr>
      <t>F1</t>
    </r>
  </si>
  <si>
    <r>
      <rPr>
        <sz val="14"/>
        <color indexed="8"/>
        <rFont val="Helvetica"/>
      </rPr>
      <t>F2</t>
    </r>
  </si>
  <si>
    <r>
      <rPr>
        <sz val="14"/>
        <color indexed="8"/>
        <rFont val="Helvetica"/>
      </rPr>
      <t>F3</t>
    </r>
  </si>
  <si>
    <r>
      <rPr>
        <sz val="14"/>
        <color indexed="8"/>
        <rFont val="Helvetica"/>
      </rPr>
      <t>F4</t>
    </r>
  </si>
  <si>
    <r>
      <rPr>
        <sz val="14"/>
        <color indexed="8"/>
        <rFont val="Helvetica"/>
      </rPr>
      <t>G1</t>
    </r>
  </si>
  <si>
    <r>
      <rPr>
        <sz val="14"/>
        <color indexed="8"/>
        <rFont val="Helvetica"/>
      </rPr>
      <t>G2</t>
    </r>
  </si>
  <si>
    <r>
      <rPr>
        <sz val="14"/>
        <color indexed="8"/>
        <rFont val="Helvetica"/>
      </rPr>
      <t>G3</t>
    </r>
  </si>
  <si>
    <r>
      <rPr>
        <sz val="14"/>
        <color indexed="8"/>
        <rFont val="Helvetica"/>
      </rPr>
      <t>G4</t>
    </r>
  </si>
  <si>
    <r>
      <rPr>
        <sz val="14"/>
        <color indexed="8"/>
        <rFont val="Helvetica"/>
      </rPr>
      <t>H1</t>
    </r>
  </si>
  <si>
    <r>
      <rPr>
        <sz val="14"/>
        <color indexed="8"/>
        <rFont val="Helvetica"/>
      </rPr>
      <t>H2</t>
    </r>
  </si>
  <si>
    <r>
      <rPr>
        <sz val="14"/>
        <color indexed="8"/>
        <rFont val="Helvetica"/>
      </rPr>
      <t>H3</t>
    </r>
  </si>
  <si>
    <r>
      <rPr>
        <sz val="14"/>
        <color indexed="8"/>
        <rFont val="Helvetica"/>
      </rPr>
      <t>H4</t>
    </r>
  </si>
  <si>
    <t>1C  (SEMI 2)</t>
  </si>
  <si>
    <t>1E  (SEMI 3)</t>
  </si>
  <si>
    <t>1G  (SEMI 4)</t>
  </si>
  <si>
    <t>1H</t>
  </si>
  <si>
    <t xml:space="preserve">Sunday, May 21, 2017, 2015  - Final               </t>
  </si>
  <si>
    <t>TD 3V3 - Game Schedule-1-3</t>
  </si>
  <si>
    <r>
      <rPr>
        <b val="1"/>
        <sz val="12"/>
        <color indexed="8"/>
        <rFont val="Helvetica"/>
      </rPr>
      <t>{ "group": 411, "pos": 1 }</t>
    </r>
  </si>
  <si>
    <r>
      <rPr>
        <b val="1"/>
        <sz val="12"/>
        <color indexed="8"/>
        <rFont val="Helvetica"/>
      </rPr>
      <t>{ "group": 411, "pos": 2 }</t>
    </r>
  </si>
  <si>
    <r>
      <rPr>
        <b val="1"/>
        <sz val="12"/>
        <color indexed="8"/>
        <rFont val="Helvetica"/>
      </rPr>
      <t>{ "group": 411, "pos": 3 }</t>
    </r>
  </si>
  <si>
    <r>
      <rPr>
        <b val="1"/>
        <sz val="12"/>
        <color indexed="8"/>
        <rFont val="Helvetica"/>
      </rPr>
      <t>{ "group": 411, "pos": 4 }</t>
    </r>
  </si>
  <si>
    <t>TD 3V3 - Game Schedule-1-3-1</t>
  </si>
  <si>
    <r>
      <rPr>
        <b val="1"/>
        <sz val="12"/>
        <color indexed="8"/>
        <rFont val="Helvetica"/>
      </rPr>
      <t xml:space="preserve">{ "group": 396, "pos": 1 }
</t>
    </r>
  </si>
  <si>
    <r>
      <rPr>
        <b val="1"/>
        <sz val="12"/>
        <color indexed="8"/>
        <rFont val="Helvetica"/>
      </rPr>
      <t xml:space="preserve">{ "group": 396, "pos": 2 }
</t>
    </r>
  </si>
  <si>
    <r>
      <rPr>
        <b val="1"/>
        <sz val="12"/>
        <color indexed="8"/>
        <rFont val="Helvetica"/>
      </rPr>
      <t xml:space="preserve">{ "group": 396, "pos": 3 }
</t>
    </r>
  </si>
  <si>
    <r>
      <rPr>
        <b val="1"/>
        <sz val="12"/>
        <color indexed="8"/>
        <rFont val="Helvetica"/>
      </rPr>
      <t xml:space="preserve">{ "group": 396, "pos": 4 }
</t>
    </r>
  </si>
  <si>
    <t>TD 3V3 - Game Schedule-1-3-1-1</t>
  </si>
  <si>
    <r>
      <rPr>
        <b val="1"/>
        <sz val="12"/>
        <color indexed="8"/>
        <rFont val="Helvetica"/>
      </rPr>
      <t xml:space="preserve">{ "group": 397, "pos": 1 }
</t>
    </r>
  </si>
  <si>
    <r>
      <rPr>
        <b val="1"/>
        <sz val="12"/>
        <color indexed="8"/>
        <rFont val="Helvetica"/>
      </rPr>
      <t xml:space="preserve">{ "group": 397, "pos": 2 }
</t>
    </r>
  </si>
  <si>
    <r>
      <rPr>
        <b val="1"/>
        <sz val="12"/>
        <color indexed="8"/>
        <rFont val="Helvetica"/>
      </rPr>
      <t xml:space="preserve">{ "group": 397, "pos": 3 }
</t>
    </r>
  </si>
  <si>
    <r>
      <rPr>
        <b val="1"/>
        <sz val="12"/>
        <color indexed="8"/>
        <rFont val="Helvetica"/>
      </rPr>
      <t xml:space="preserve">{ "group": 397, "pos": 4 }
</t>
    </r>
  </si>
  <si>
    <t>TD 3V3 - Game Schedule-1-3-1-1-</t>
  </si>
  <si>
    <r>
      <rPr>
        <b val="1"/>
        <sz val="12"/>
        <color indexed="8"/>
        <rFont val="Helvetica"/>
      </rPr>
      <t xml:space="preserve">{ "group": 401, "pos": 1 }
</t>
    </r>
    <r>
      <rPr>
        <b val="1"/>
        <sz val="12"/>
        <color indexed="8"/>
        <rFont val="Helvetica"/>
      </rPr>
      <t xml:space="preserve">
</t>
    </r>
  </si>
  <si>
    <r>
      <rPr>
        <b val="1"/>
        <sz val="12"/>
        <color indexed="8"/>
        <rFont val="Helvetica"/>
      </rPr>
      <t xml:space="preserve">{ "group": 401, "pos": 2 }
</t>
    </r>
    <r>
      <rPr>
        <b val="1"/>
        <sz val="12"/>
        <color indexed="8"/>
        <rFont val="Helvetica"/>
      </rPr>
      <t xml:space="preserve">
</t>
    </r>
  </si>
  <si>
    <r>
      <rPr>
        <b val="1"/>
        <sz val="12"/>
        <color indexed="8"/>
        <rFont val="Helvetica"/>
      </rPr>
      <t xml:space="preserve">{ "group": 401, "pos": 3 }
</t>
    </r>
    <r>
      <rPr>
        <b val="1"/>
        <sz val="12"/>
        <color indexed="8"/>
        <rFont val="Helvetica"/>
      </rPr>
      <t xml:space="preserve">
</t>
    </r>
  </si>
  <si>
    <r>
      <rPr>
        <b val="1"/>
        <sz val="12"/>
        <color indexed="8"/>
        <rFont val="Helvetica"/>
      </rPr>
      <t xml:space="preserve">{ "group": 401, "pos": 4 }
</t>
    </r>
    <r>
      <rPr>
        <b val="1"/>
        <sz val="12"/>
        <color indexed="8"/>
        <rFont val="Helvetica"/>
      </rPr>
      <t xml:space="preserve">
</t>
    </r>
  </si>
  <si>
    <t>Game Schedule-1-3-2</t>
  </si>
  <si>
    <t>TD 3V3 - Game Schedule-1-3-2</t>
  </si>
  <si>
    <r>
      <rPr>
        <b val="1"/>
        <sz val="12"/>
        <color indexed="8"/>
        <rFont val="Helvetica"/>
      </rPr>
      <t xml:space="preserve">{ "group": 408, "pos": 1 }
</t>
    </r>
    <r>
      <rPr>
        <b val="1"/>
        <sz val="12"/>
        <color indexed="8"/>
        <rFont val="Helvetica"/>
      </rPr>
      <t xml:space="preserve">
</t>
    </r>
  </si>
  <si>
    <r>
      <rPr>
        <b val="1"/>
        <sz val="12"/>
        <color indexed="8"/>
        <rFont val="Helvetica"/>
      </rPr>
      <t xml:space="preserve">{ "group": 408, "pos": 2 }
</t>
    </r>
    <r>
      <rPr>
        <b val="1"/>
        <sz val="12"/>
        <color indexed="8"/>
        <rFont val="Helvetica"/>
      </rPr>
      <t xml:space="preserve">
</t>
    </r>
  </si>
  <si>
    <r>
      <rPr>
        <b val="1"/>
        <sz val="12"/>
        <color indexed="8"/>
        <rFont val="Helvetica"/>
      </rPr>
      <t xml:space="preserve">{ "group": 408, "pos": 3 }
</t>
    </r>
    <r>
      <rPr>
        <b val="1"/>
        <sz val="12"/>
        <color indexed="8"/>
        <rFont val="Helvetica"/>
      </rPr>
      <t xml:space="preserve">
</t>
    </r>
  </si>
  <si>
    <r>
      <rPr>
        <b val="1"/>
        <sz val="12"/>
        <color indexed="8"/>
        <rFont val="Helvetica"/>
      </rPr>
      <t xml:space="preserve">{ "group": 408, "pos": 4 }
</t>
    </r>
    <r>
      <rPr>
        <b val="1"/>
        <sz val="12"/>
        <color indexed="8"/>
        <rFont val="Helvetica"/>
      </rPr>
      <t xml:space="preserve">
</t>
    </r>
  </si>
  <si>
    <t>Game Schedule-1-3-1-2</t>
  </si>
  <si>
    <t>TD 3V3 - Game Schedule-1-3-1-2</t>
  </si>
  <si>
    <r>
      <rPr>
        <b val="1"/>
        <sz val="12"/>
        <color indexed="8"/>
        <rFont val="Helvetica"/>
      </rPr>
      <t>F1</t>
    </r>
  </si>
  <si>
    <r>
      <rPr>
        <b val="1"/>
        <sz val="12"/>
        <color indexed="8"/>
        <rFont val="Helvetica"/>
      </rPr>
      <t>F2</t>
    </r>
  </si>
  <si>
    <r>
      <rPr>
        <b val="1"/>
        <sz val="12"/>
        <color indexed="8"/>
        <rFont val="Helvetica"/>
      </rPr>
      <t>F3</t>
    </r>
  </si>
  <si>
    <r>
      <rPr>
        <b val="1"/>
        <sz val="12"/>
        <color indexed="8"/>
        <rFont val="Helvetica"/>
      </rPr>
      <t>F4</t>
    </r>
  </si>
  <si>
    <t>Game Schedule-1-3-1-1-2</t>
  </si>
  <si>
    <t>TD 3V3 - Game Schedule-1-3-1-11</t>
  </si>
  <si>
    <r>
      <rPr>
        <b val="1"/>
        <sz val="12"/>
        <color indexed="8"/>
        <rFont val="Helvetica"/>
      </rPr>
      <t>G1</t>
    </r>
  </si>
  <si>
    <r>
      <rPr>
        <b val="1"/>
        <sz val="12"/>
        <color indexed="8"/>
        <rFont val="Helvetica"/>
      </rPr>
      <t>G2</t>
    </r>
  </si>
  <si>
    <r>
      <rPr>
        <b val="1"/>
        <sz val="12"/>
        <color indexed="8"/>
        <rFont val="Helvetica"/>
      </rPr>
      <t>G3</t>
    </r>
  </si>
  <si>
    <r>
      <rPr>
        <b val="1"/>
        <sz val="12"/>
        <color indexed="8"/>
        <rFont val="Helvetica"/>
      </rPr>
      <t>G4</t>
    </r>
  </si>
  <si>
    <t>TD 3V3 - Game Schedule-1-3-1-12</t>
  </si>
  <si>
    <r>
      <rPr>
        <b val="1"/>
        <sz val="12"/>
        <color indexed="8"/>
        <rFont val="Helvetica"/>
      </rPr>
      <t>H1</t>
    </r>
  </si>
  <si>
    <r>
      <rPr>
        <b val="1"/>
        <sz val="12"/>
        <color indexed="8"/>
        <rFont val="Helvetica"/>
      </rPr>
      <t>H2</t>
    </r>
  </si>
  <si>
    <r>
      <rPr>
        <b val="1"/>
        <sz val="12"/>
        <color indexed="8"/>
        <rFont val="Helvetica"/>
      </rPr>
      <t>H3</t>
    </r>
  </si>
  <si>
    <r>
      <rPr>
        <b val="1"/>
        <sz val="12"/>
        <color indexed="8"/>
        <rFont val="Helvetica"/>
      </rPr>
      <t>H4</t>
    </r>
  </si>
  <si>
    <t>TD 3V3 - Drawings</t>
  </si>
  <si>
    <t>U14G - COPA COCA COLA</t>
  </si>
  <si>
    <t>U14G - COPA COCA COLA - Table 1</t>
  </si>
  <si>
    <t>AZFC SELECT</t>
  </si>
  <si>
    <t>FUENTE AZUL</t>
  </si>
  <si>
    <t>TIGRES</t>
  </si>
  <si>
    <t>CLUB AMERICA</t>
  </si>
  <si>
    <t>RIVER PLATE</t>
  </si>
  <si>
    <t>AZTECAS FC</t>
  </si>
  <si>
    <t>U14G - COPA COCA COLA - Table 5</t>
  </si>
  <si>
    <r>
      <rPr>
        <sz val="14"/>
        <color indexed="8"/>
        <rFont val="Helvetica"/>
      </rPr>
      <t>AZFC SELECT</t>
    </r>
  </si>
  <si>
    <r>
      <rPr>
        <sz val="14"/>
        <color indexed="8"/>
        <rFont val="Helvetica"/>
      </rPr>
      <t>TIGRES</t>
    </r>
  </si>
  <si>
    <t xml:space="preserve">FIELD 8 </t>
  </si>
  <si>
    <r>
      <rPr>
        <sz val="14"/>
        <color indexed="8"/>
        <rFont val="Helvetica"/>
      </rPr>
      <t>RIVER PLATE</t>
    </r>
  </si>
  <si>
    <r>
      <rPr>
        <sz val="14"/>
        <color indexed="8"/>
        <rFont val="Helvetica"/>
      </rPr>
      <t xml:space="preserve"> </t>
    </r>
  </si>
  <si>
    <r>
      <rPr>
        <sz val="14"/>
        <color indexed="8"/>
        <rFont val="Helvetica"/>
      </rPr>
      <t>FUENTE AZUL</t>
    </r>
  </si>
  <si>
    <r>
      <rPr>
        <sz val="14"/>
        <color indexed="8"/>
        <rFont val="Helvetica"/>
      </rPr>
      <t>CLUB AMERICA</t>
    </r>
  </si>
  <si>
    <r>
      <rPr>
        <sz val="14"/>
        <color indexed="8"/>
        <rFont val="Helvetica"/>
      </rPr>
      <t>AZTECAS FC</t>
    </r>
  </si>
  <si>
    <t>U14G - COPA COCA COLA - Game Sc</t>
  </si>
  <si>
    <r>
      <rPr>
        <b val="1"/>
        <sz val="12"/>
        <color indexed="8"/>
        <rFont val="Helvetica"/>
      </rPr>
      <t>AZFC SELECT</t>
    </r>
  </si>
  <si>
    <r>
      <rPr>
        <b val="1"/>
        <sz val="12"/>
        <color indexed="8"/>
        <rFont val="Helvetica"/>
      </rPr>
      <t>TIGRES</t>
    </r>
  </si>
  <si>
    <r>
      <rPr>
        <b val="1"/>
        <sz val="12"/>
        <color indexed="8"/>
        <rFont val="Helvetica"/>
      </rPr>
      <t>RIVER PLATE</t>
    </r>
  </si>
  <si>
    <r>
      <rPr>
        <b val="1"/>
        <sz val="12"/>
        <color indexed="8"/>
        <rFont val="Helvetica"/>
      </rPr>
      <t xml:space="preserve"> </t>
    </r>
  </si>
  <si>
    <t>U14G - COPA COCA COLA - Game S1</t>
  </si>
  <si>
    <r>
      <rPr>
        <b val="1"/>
        <sz val="12"/>
        <color indexed="8"/>
        <rFont val="Helvetica"/>
      </rPr>
      <t>FUENTE AZUL</t>
    </r>
  </si>
  <si>
    <r>
      <rPr>
        <b val="1"/>
        <sz val="12"/>
        <color indexed="8"/>
        <rFont val="Helvetica"/>
      </rPr>
      <t>CLUB AMERICA</t>
    </r>
  </si>
  <si>
    <r>
      <rPr>
        <b val="1"/>
        <sz val="12"/>
        <color indexed="8"/>
        <rFont val="Helvetica"/>
      </rPr>
      <t>AZTECAS FC</t>
    </r>
  </si>
  <si>
    <t>U14G - COPA COCA COLA - Drawing</t>
  </si>
</sst>
</file>

<file path=xl/styles.xml><?xml version="1.0" encoding="utf-8"?>
<styleSheet xmlns="http://schemas.openxmlformats.org/spreadsheetml/2006/main">
  <numFmts count="2">
    <numFmt numFmtId="0" formatCode="General"/>
    <numFmt numFmtId="59" formatCode="dddd, mmmm d, yyyy"/>
  </numFmts>
  <fonts count="15">
    <font>
      <sz val="10"/>
      <color indexed="8"/>
      <name val="Helvetica"/>
    </font>
    <font>
      <sz val="12"/>
      <color indexed="8"/>
      <name val="Helvetica"/>
    </font>
    <font>
      <sz val="14"/>
      <color indexed="8"/>
      <name val="Helvetica"/>
    </font>
    <font>
      <b val="1"/>
      <sz val="17"/>
      <color indexed="8"/>
      <name val="Helvetica"/>
    </font>
    <font>
      <u val="single"/>
      <sz val="12"/>
      <color indexed="11"/>
      <name val="Helvetica"/>
    </font>
    <font>
      <b val="1"/>
      <sz val="14"/>
      <color indexed="12"/>
      <name val="Helvetica"/>
    </font>
    <font>
      <b val="1"/>
      <sz val="12"/>
      <color indexed="8"/>
      <name val="Helvetica"/>
    </font>
    <font>
      <sz val="13"/>
      <color indexed="8"/>
      <name val="Helvetica"/>
    </font>
    <font>
      <b val="1"/>
      <sz val="14"/>
      <color indexed="8"/>
      <name val="Helvetica"/>
    </font>
    <font>
      <b val="1"/>
      <sz val="10"/>
      <color indexed="8"/>
      <name val="Helvetica"/>
    </font>
    <font>
      <sz val="11"/>
      <color indexed="8"/>
      <name val="Helvetica Neue"/>
    </font>
    <font>
      <b val="1"/>
      <sz val="13"/>
      <color indexed="15"/>
      <name val="Helvetica Neue"/>
    </font>
    <font>
      <b val="1"/>
      <sz val="10"/>
      <color indexed="12"/>
      <name val="Helvetica Neue"/>
    </font>
    <font>
      <b val="1"/>
      <sz val="36"/>
      <color indexed="8"/>
      <name val="Helvetica"/>
    </font>
    <font>
      <b val="1"/>
      <sz val="14"/>
      <color indexed="8"/>
      <name val="Helvetica Neue"/>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30">
    <border>
      <left/>
      <right/>
      <top/>
      <bottom/>
      <diagonal/>
    </border>
    <border>
      <left style="thin">
        <color indexed="14"/>
      </left>
      <right style="thin">
        <color indexed="14"/>
      </right>
      <top style="thin">
        <color indexed="14"/>
      </top>
      <bottom style="thin">
        <color indexed="14"/>
      </bottom>
      <diagonal/>
    </border>
    <border>
      <left style="thin">
        <color indexed="8"/>
      </left>
      <right style="thin">
        <color indexed="8"/>
      </right>
      <top style="thin">
        <color indexed="14"/>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14"/>
      </left>
      <right style="thin">
        <color indexed="14"/>
      </right>
      <top style="thin">
        <color indexed="8"/>
      </top>
      <bottom style="thin">
        <color indexed="14"/>
      </bottom>
      <diagonal/>
    </border>
    <border>
      <left style="thin">
        <color indexed="14"/>
      </left>
      <right style="thin">
        <color indexed="14"/>
      </right>
      <top style="thin">
        <color indexed="8"/>
      </top>
      <bottom style="thin">
        <color indexed="8"/>
      </bottom>
      <diagonal/>
    </border>
    <border>
      <left style="thin">
        <color indexed="14"/>
      </left>
      <right style="thin">
        <color indexed="8"/>
      </right>
      <top style="thin">
        <color indexed="14"/>
      </top>
      <bottom style="thin">
        <color indexed="14"/>
      </bottom>
      <diagonal/>
    </border>
    <border>
      <left style="thin">
        <color indexed="14"/>
      </left>
      <right/>
      <top style="thin">
        <color indexed="14"/>
      </top>
      <bottom style="thin">
        <color indexed="14"/>
      </bottom>
      <diagonal/>
    </border>
    <border>
      <left/>
      <right/>
      <top style="thin">
        <color indexed="14"/>
      </top>
      <bottom style="thin">
        <color indexed="14"/>
      </bottom>
      <diagonal/>
    </border>
    <border>
      <left/>
      <right style="thin">
        <color indexed="14"/>
      </right>
      <top style="thin">
        <color indexed="8"/>
      </top>
      <bottom style="thin">
        <color indexed="14"/>
      </bottom>
      <diagonal/>
    </border>
    <border>
      <left style="thin">
        <color indexed="14"/>
      </left>
      <right style="thin">
        <color indexed="14"/>
      </right>
      <top style="thin">
        <color indexed="14"/>
      </top>
      <bottom style="thin">
        <color indexed="8"/>
      </bottom>
      <diagonal/>
    </border>
    <border>
      <left style="thin">
        <color indexed="8"/>
      </left>
      <right/>
      <top style="thin">
        <color indexed="14"/>
      </top>
      <bottom style="thin">
        <color indexed="8"/>
      </bottom>
      <diagonal/>
    </border>
    <border>
      <left/>
      <right style="thin">
        <color indexed="8"/>
      </right>
      <top style="thin">
        <color indexed="14"/>
      </top>
      <bottom style="thin">
        <color indexed="8"/>
      </bottom>
      <diagonal/>
    </border>
    <border>
      <left/>
      <right style="thin">
        <color indexed="14"/>
      </right>
      <top style="thin">
        <color indexed="14"/>
      </top>
      <bottom style="thin">
        <color indexed="14"/>
      </bottom>
      <diagonal/>
    </border>
    <border>
      <left/>
      <right/>
      <top style="thin">
        <color indexed="14"/>
      </top>
      <bottom style="thin">
        <color indexed="8"/>
      </bottom>
      <diagonal/>
    </border>
    <border>
      <left style="thin">
        <color indexed="8"/>
      </left>
      <right style="thin">
        <color indexed="8"/>
      </right>
      <top style="thin">
        <color indexed="14"/>
      </top>
      <bottom style="thin">
        <color indexed="14"/>
      </bottom>
      <diagonal/>
    </border>
    <border>
      <left style="thin">
        <color indexed="8"/>
      </left>
      <right style="thin">
        <color indexed="14"/>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8"/>
      </left>
      <right style="thin">
        <color indexed="14"/>
      </right>
      <top style="thin">
        <color indexed="14"/>
      </top>
      <bottom style="thin">
        <color indexed="8"/>
      </bottom>
      <diagonal/>
    </border>
    <border>
      <left style="thin">
        <color indexed="14"/>
      </left>
      <right style="thin">
        <color indexed="8"/>
      </right>
      <top style="thin">
        <color indexed="14"/>
      </top>
      <bottom style="thin">
        <color indexed="8"/>
      </bottom>
      <diagonal/>
    </border>
    <border>
      <left style="thin">
        <color indexed="8"/>
      </left>
      <right style="thin">
        <color indexed="8"/>
      </right>
      <top style="thin">
        <color indexed="8"/>
      </top>
      <bottom style="thin">
        <color indexed="14"/>
      </bottom>
      <diagonal/>
    </border>
    <border>
      <left style="thin">
        <color indexed="14"/>
      </left>
      <right style="thin">
        <color indexed="8"/>
      </right>
      <top style="thin">
        <color indexed="8"/>
      </top>
      <bottom style="thin">
        <color indexed="8"/>
      </bottom>
      <diagonal/>
    </border>
    <border>
      <left style="thin">
        <color indexed="14"/>
      </left>
      <right style="thin">
        <color indexed="8"/>
      </right>
      <top style="thin">
        <color indexed="8"/>
      </top>
      <bottom style="thin">
        <color indexed="14"/>
      </bottom>
      <diagonal/>
    </border>
    <border>
      <left style="thin">
        <color indexed="14"/>
      </left>
      <right/>
      <top style="thin">
        <color indexed="8"/>
      </top>
      <bottom style="thin">
        <color indexed="14"/>
      </bottom>
      <diagonal/>
    </border>
    <border>
      <left style="thin">
        <color indexed="8"/>
      </left>
      <right/>
      <top style="thin">
        <color indexed="14"/>
      </top>
      <bottom style="thin">
        <color indexed="14"/>
      </bottom>
      <diagonal/>
    </border>
    <border>
      <left/>
      <right/>
      <top style="thin">
        <color indexed="8"/>
      </top>
      <bottom style="thin">
        <color indexed="14"/>
      </bottom>
      <diagonal/>
    </border>
    <border>
      <left/>
      <right style="thin">
        <color indexed="8"/>
      </right>
      <top style="thin">
        <color indexed="14"/>
      </top>
      <bottom style="thin">
        <color indexed="14"/>
      </bottom>
      <diagonal/>
    </border>
  </borders>
  <cellStyleXfs count="1">
    <xf numFmtId="0" fontId="0" applyNumberFormat="0" applyFont="1" applyFill="0" applyBorder="0" applyAlignment="1" applyProtection="0">
      <alignment vertical="top" wrapText="1"/>
    </xf>
  </cellStyleXfs>
  <cellXfs count="162">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4" fillId="3" applyNumberFormat="0" applyFont="1" applyFill="1" applyBorder="0" applyAlignment="0" applyProtection="0"/>
    <xf numFmtId="0" fontId="0" applyNumberFormat="1" applyFont="1" applyFill="0" applyBorder="0" applyAlignment="1" applyProtection="0">
      <alignment vertical="top" wrapText="1"/>
    </xf>
    <xf numFmtId="49" fontId="5" fillId="4" borderId="1" applyNumberFormat="1" applyFont="1" applyFill="1" applyBorder="1" applyAlignment="1" applyProtection="0">
      <alignment horizontal="center" vertical="center"/>
    </xf>
    <xf numFmtId="49" fontId="6" fillId="5" borderId="1"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59" fontId="8" borderId="1" applyNumberFormat="1" applyFont="1" applyFill="0" applyBorder="1" applyAlignment="1" applyProtection="0">
      <alignment horizontal="center" vertical="center"/>
    </xf>
    <xf numFmtId="0" fontId="9" borderId="1" applyNumberFormat="0" applyFont="1" applyFill="0" applyBorder="1" applyAlignment="1" applyProtection="0">
      <alignment vertical="top"/>
    </xf>
    <xf numFmtId="49" fontId="5" fillId="4" borderId="2" applyNumberFormat="1" applyFont="1" applyFill="1" applyBorder="1" applyAlignment="1" applyProtection="0">
      <alignment horizontal="center" vertical="center"/>
    </xf>
    <xf numFmtId="18" fontId="2" borderId="3" applyNumberFormat="1" applyFont="1" applyFill="0" applyBorder="1" applyAlignment="1" applyProtection="0">
      <alignment horizontal="center" vertical="center"/>
    </xf>
    <xf numFmtId="49" fontId="2" borderId="3" applyNumberFormat="1" applyFont="1" applyFill="0" applyBorder="1" applyAlignment="1" applyProtection="0">
      <alignment horizontal="center" vertical="center"/>
    </xf>
    <xf numFmtId="0" fontId="1" fillId="5" borderId="3" applyNumberFormat="0" applyFont="1" applyFill="1" applyBorder="1" applyAlignment="1" applyProtection="0">
      <alignment horizontal="center" vertical="top" wrapText="1"/>
    </xf>
    <xf numFmtId="49" fontId="2" borderId="3" applyNumberFormat="1" applyFont="1" applyFill="0" applyBorder="1" applyAlignment="1" applyProtection="0">
      <alignment horizontal="center" vertical="center" wrapText="1"/>
    </xf>
    <xf numFmtId="49" fontId="8" borderId="4" applyNumberFormat="1" applyFont="1" applyFill="0" applyBorder="1" applyAlignment="1" applyProtection="0">
      <alignment horizontal="center" vertical="center"/>
    </xf>
    <xf numFmtId="0" fontId="9" borderId="5" applyNumberFormat="0" applyFont="1" applyFill="0" applyBorder="1" applyAlignment="1" applyProtection="0">
      <alignment vertical="top"/>
    </xf>
    <xf numFmtId="0" fontId="9" borderId="6" applyNumberFormat="0" applyFont="1" applyFill="0" applyBorder="1" applyAlignment="1" applyProtection="0">
      <alignment vertical="top"/>
    </xf>
    <xf numFmtId="49" fontId="5" fillId="4" borderId="7" applyNumberFormat="1" applyFont="1" applyFill="1" applyBorder="1" applyAlignment="1" applyProtection="0">
      <alignment horizontal="center" vertical="center"/>
    </xf>
    <xf numFmtId="49" fontId="5" fillId="4" borderId="8" applyNumberFormat="1" applyFont="1" applyFill="1" applyBorder="1" applyAlignment="1" applyProtection="0">
      <alignment horizontal="center" vertical="center"/>
    </xf>
    <xf numFmtId="18" fontId="2" fillId="5" borderId="1" applyNumberFormat="1" applyFont="1" applyFill="1" applyBorder="1" applyAlignment="1" applyProtection="0">
      <alignment horizontal="center" vertical="center"/>
    </xf>
    <xf numFmtId="1" fontId="2" fillId="5" borderId="1" applyNumberFormat="1" applyFont="1" applyFill="1" applyBorder="1" applyAlignment="1" applyProtection="0">
      <alignment horizontal="center" vertical="center"/>
    </xf>
    <xf numFmtId="1" fontId="2" fillId="5" borderId="9" applyNumberFormat="1" applyFont="1" applyFill="1" applyBorder="1" applyAlignment="1" applyProtection="0">
      <alignment horizontal="center" vertical="center"/>
    </xf>
    <xf numFmtId="49" fontId="8" borderId="10" applyNumberFormat="1" applyFont="1" applyFill="0" applyBorder="1" applyAlignment="1" applyProtection="0">
      <alignment horizontal="center" vertical="center"/>
    </xf>
    <xf numFmtId="0" fontId="9" borderId="11" applyNumberFormat="0" applyFont="1" applyFill="0" applyBorder="1" applyAlignment="1" applyProtection="0">
      <alignment vertical="top"/>
    </xf>
    <xf numFmtId="0" fontId="9" borderId="12" applyNumberFormat="0" applyFont="1" applyFill="0" applyBorder="1" applyAlignment="1" applyProtection="0">
      <alignment vertical="top"/>
    </xf>
    <xf numFmtId="49" fontId="5" fillId="4" borderId="13" applyNumberFormat="1" applyFont="1" applyFill="1" applyBorder="1" applyAlignment="1" applyProtection="0">
      <alignment horizontal="center" vertical="center"/>
    </xf>
    <xf numFmtId="49" fontId="2" fillId="5" borderId="1" applyNumberFormat="1" applyFont="1" applyFill="1" applyBorder="1" applyAlignment="1" applyProtection="0">
      <alignment horizontal="center" vertical="center"/>
    </xf>
    <xf numFmtId="0" fontId="10" applyNumberFormat="1" applyFont="1" applyFill="0" applyBorder="0" applyAlignment="1" applyProtection="0">
      <alignment vertical="top" wrapText="1"/>
    </xf>
    <xf numFmtId="49" fontId="12" fillId="6" borderId="1" applyNumberFormat="1" applyFont="1" applyFill="1" applyBorder="1" applyAlignment="1" applyProtection="0">
      <alignment horizontal="center" vertical="top" wrapText="1"/>
    </xf>
    <xf numFmtId="49" fontId="10" fillId="5" borderId="1" applyNumberFormat="1" applyFont="1" applyFill="1" applyBorder="1" applyAlignment="1" applyProtection="0">
      <alignment horizontal="center" vertical="top" wrapText="1"/>
    </xf>
    <xf numFmtId="49" fontId="10" fillId="5" borderId="1" applyNumberFormat="1" applyFont="1" applyFill="1" applyBorder="1" applyAlignment="1" applyProtection="0">
      <alignment vertical="top" wrapText="1"/>
    </xf>
    <xf numFmtId="0" fontId="10" fillId="5" borderId="1" applyNumberFormat="1" applyFont="1" applyFill="1" applyBorder="1" applyAlignment="1" applyProtection="0">
      <alignment horizontal="center" vertical="top" wrapText="1"/>
    </xf>
    <xf numFmtId="0" fontId="1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5" borderId="1" applyNumberFormat="1" applyFont="1" applyFill="1" applyBorder="1" applyAlignment="1" applyProtection="0">
      <alignment vertical="center"/>
    </xf>
    <xf numFmtId="0" fontId="0" applyNumberFormat="1" applyFont="1" applyFill="0" applyBorder="0" applyAlignment="1" applyProtection="0">
      <alignment vertical="top" wrapText="1"/>
    </xf>
    <xf numFmtId="18" fontId="2" borderId="1" applyNumberFormat="1" applyFont="1" applyFill="0" applyBorder="1" applyAlignment="1" applyProtection="0">
      <alignment horizontal="center" vertical="center"/>
    </xf>
    <xf numFmtId="49" fontId="2" borderId="1" applyNumberFormat="1" applyFont="1" applyFill="0" applyBorder="1" applyAlignment="1" applyProtection="0">
      <alignment horizontal="center" vertical="center"/>
    </xf>
    <xf numFmtId="0" fontId="1" fillId="5" borderId="1" applyNumberFormat="0" applyFont="1" applyFill="1" applyBorder="1" applyAlignment="1" applyProtection="0">
      <alignment horizontal="center" vertical="top" wrapText="1"/>
    </xf>
    <xf numFmtId="49" fontId="2" borderId="1" applyNumberFormat="1" applyFont="1" applyFill="0" applyBorder="1" applyAlignment="1" applyProtection="0">
      <alignment horizontal="center" vertical="center" wrapText="1"/>
    </xf>
    <xf numFmtId="0" fontId="2" fillId="5" borderId="1" applyNumberFormat="0" applyFont="1" applyFill="1" applyBorder="1" applyAlignment="1" applyProtection="0">
      <alignment horizontal="center" vertical="center" wrapText="1"/>
    </xf>
    <xf numFmtId="49" fontId="2" borderId="13" applyNumberFormat="1" applyFont="1" applyFill="0" applyBorder="1" applyAlignment="1" applyProtection="0">
      <alignment horizontal="center" vertical="center" wrapText="1"/>
    </xf>
    <xf numFmtId="1" fontId="2" fillId="5" borderId="13" applyNumberFormat="1" applyFont="1" applyFill="1" applyBorder="1" applyAlignment="1" applyProtection="0">
      <alignment horizontal="center" vertical="center"/>
    </xf>
    <xf numFmtId="49" fontId="2" borderId="13" applyNumberFormat="1" applyFont="1" applyFill="0" applyBorder="1" applyAlignment="1" applyProtection="0">
      <alignment horizontal="center" vertical="center"/>
    </xf>
    <xf numFmtId="0" fontId="1" fillId="5" borderId="13" applyNumberFormat="0" applyFont="1" applyFill="1" applyBorder="1" applyAlignment="1" applyProtection="0">
      <alignment horizontal="center" vertical="top" wrapText="1"/>
    </xf>
    <xf numFmtId="49" fontId="8" borderId="14" applyNumberFormat="1" applyFont="1" applyFill="0" applyBorder="1" applyAlignment="1" applyProtection="0">
      <alignment horizontal="center" vertical="center"/>
    </xf>
    <xf numFmtId="0" fontId="9" borderId="15" applyNumberFormat="0" applyFont="1" applyFill="0" applyBorder="1" applyAlignment="1" applyProtection="0">
      <alignment vertical="top"/>
    </xf>
    <xf numFmtId="49" fontId="1" fillId="5" borderId="1" applyNumberFormat="1" applyFont="1" applyFill="1" applyBorder="1" applyAlignment="1" applyProtection="0">
      <alignment horizontal="center" vertical="center"/>
    </xf>
    <xf numFmtId="0" fontId="9" borderId="16" applyNumberFormat="0" applyFont="1" applyFill="0" applyBorder="1" applyAlignment="1" applyProtection="0">
      <alignment vertical="top"/>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9" borderId="1" applyNumberFormat="0" applyFont="1" applyFill="0" applyBorder="1" applyAlignment="1" applyProtection="0">
      <alignment vertical="top" wrapText="1"/>
    </xf>
    <xf numFmtId="0" fontId="9" borderId="17" applyNumberFormat="0" applyFont="1" applyFill="0" applyBorder="1" applyAlignment="1" applyProtection="0">
      <alignment vertical="top"/>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6" fillId="5" borderId="1" applyNumberFormat="1" applyFont="1" applyFill="1" applyBorder="1" applyAlignment="1" applyProtection="0">
      <alignment horizontal="center" vertical="center" wrapText="1"/>
    </xf>
    <xf numFmtId="0" fontId="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 fillId="5" borderId="13" applyNumberFormat="1" applyFont="1" applyFill="1" applyBorder="1" applyAlignment="1" applyProtection="0">
      <alignment horizontal="center" vertical="center"/>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18" fontId="2" borderId="7" applyNumberFormat="1" applyFont="1" applyFill="0" applyBorder="1" applyAlignment="1" applyProtection="0">
      <alignment horizontal="center" vertical="center"/>
    </xf>
    <xf numFmtId="49" fontId="2" borderId="7" applyNumberFormat="1" applyFont="1" applyFill="0" applyBorder="1" applyAlignment="1" applyProtection="0">
      <alignment horizontal="center" vertical="center"/>
    </xf>
    <xf numFmtId="49" fontId="2" borderId="7" applyNumberFormat="1" applyFont="1" applyFill="0" applyBorder="1" applyAlignment="1" applyProtection="0">
      <alignment horizontal="center" vertical="center" wrapText="1"/>
    </xf>
    <xf numFmtId="0" fontId="1" fillId="5" borderId="7" applyNumberFormat="0" applyFont="1" applyFill="1" applyBorder="1" applyAlignment="1" applyProtection="0">
      <alignment horizontal="center"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fillId="4" borderId="18" applyNumberFormat="1" applyFont="1" applyFill="1" applyBorder="1" applyAlignment="1" applyProtection="0">
      <alignment horizontal="center" vertical="center"/>
    </xf>
    <xf numFmtId="18" fontId="2" borderId="19" applyNumberFormat="1" applyFont="1" applyFill="0" applyBorder="1" applyAlignment="1" applyProtection="0">
      <alignment horizontal="center" vertical="center"/>
    </xf>
    <xf numFmtId="0" fontId="1" fillId="5" borderId="9" applyNumberFormat="0" applyFont="1" applyFill="1" applyBorder="1" applyAlignment="1" applyProtection="0">
      <alignment horizontal="center" vertical="top" wrapText="1"/>
    </xf>
    <xf numFmtId="49" fontId="2" borderId="20" applyNumberFormat="1" applyFont="1" applyFill="0" applyBorder="1" applyAlignment="1" applyProtection="0">
      <alignment horizontal="center" vertical="center"/>
    </xf>
    <xf numFmtId="49" fontId="2" borderId="20" applyNumberFormat="1" applyFont="1" applyFill="0" applyBorder="1" applyAlignment="1" applyProtection="0">
      <alignment horizontal="center" vertical="center" wrapText="1"/>
    </xf>
    <xf numFmtId="59" fontId="8" borderId="7" applyNumberFormat="1" applyFont="1" applyFill="0" applyBorder="1" applyAlignment="1" applyProtection="0">
      <alignment horizontal="center" vertical="center"/>
    </xf>
    <xf numFmtId="0" fontId="9" borderId="7" applyNumberFormat="0" applyFont="1" applyFill="0" applyBorder="1" applyAlignment="1" applyProtection="0">
      <alignment vertical="top"/>
    </xf>
    <xf numFmtId="49" fontId="2" borderId="21" applyNumberFormat="1" applyFont="1" applyFill="0" applyBorder="1" applyAlignment="1" applyProtection="0">
      <alignment horizontal="center" vertical="center"/>
    </xf>
    <xf numFmtId="49" fontId="2" borderId="21" applyNumberFormat="1" applyFont="1" applyFill="0" applyBorder="1" applyAlignment="1" applyProtection="0">
      <alignment horizontal="center" vertical="center" wrapText="1"/>
    </xf>
    <xf numFmtId="0" fontId="1" fillId="5" borderId="22" applyNumberFormat="0" applyFont="1" applyFill="1" applyBorder="1" applyAlignment="1" applyProtection="0">
      <alignment horizontal="center" vertical="top" wrapText="1"/>
    </xf>
    <xf numFmtId="0" fontId="9" borderId="5" applyNumberFormat="0" applyFont="1" applyFill="0" applyBorder="1" applyAlignment="1" applyProtection="0">
      <alignment vertical="top" wrapText="1"/>
    </xf>
    <xf numFmtId="0" fontId="9" borderId="6" applyNumberFormat="0" applyFont="1" applyFill="0" applyBorder="1" applyAlignment="1" applyProtection="0">
      <alignment vertical="top" wrapText="1"/>
    </xf>
    <xf numFmtId="49" fontId="5" fillId="4" borderId="3" applyNumberFormat="1" applyFont="1" applyFill="1" applyBorder="1" applyAlignment="1" applyProtection="0">
      <alignment horizontal="center" vertical="center"/>
    </xf>
    <xf numFmtId="49" fontId="5" fillId="4" borderId="23" applyNumberFormat="1" applyFont="1" applyFill="1" applyBorder="1" applyAlignment="1" applyProtection="0">
      <alignment horizontal="center" vertical="center"/>
    </xf>
    <xf numFmtId="49" fontId="2" borderId="24" applyNumberFormat="1" applyFont="1" applyFill="0" applyBorder="1" applyAlignment="1" applyProtection="0">
      <alignment horizontal="center" vertical="center"/>
    </xf>
    <xf numFmtId="49" fontId="1" fillId="5" borderId="20" applyNumberFormat="1" applyFont="1" applyFill="1" applyBorder="1" applyAlignment="1" applyProtection="0">
      <alignment horizontal="center" vertical="center"/>
    </xf>
    <xf numFmtId="49" fontId="2" borderId="25" applyNumberFormat="1" applyFont="1" applyFill="0" applyBorder="1" applyAlignment="1" applyProtection="0">
      <alignment horizontal="center" vertical="center"/>
    </xf>
    <xf numFmtId="49" fontId="8" borderId="26" applyNumberFormat="1" applyFont="1" applyFill="0" applyBorder="1" applyAlignment="1" applyProtection="0">
      <alignment horizontal="center" vertical="center"/>
    </xf>
    <xf numFmtId="0" fontId="10" applyNumberFormat="1" applyFont="1" applyFill="0" applyBorder="0" applyAlignment="1" applyProtection="0">
      <alignment vertical="top" wrapText="1"/>
    </xf>
    <xf numFmtId="49" fontId="12" fillId="4" borderId="1" applyNumberFormat="1" applyFont="1" applyFill="1" applyBorder="1" applyAlignment="1" applyProtection="0">
      <alignment horizontal="center" vertical="top" wrapText="1"/>
    </xf>
    <xf numFmtId="0" fontId="1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fillId="7" borderId="1"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49" fontId="5" fillId="7" borderId="7" applyNumberFormat="1" applyFont="1" applyFill="1" applyBorder="1" applyAlignment="1" applyProtection="0">
      <alignment horizontal="center" vertical="center"/>
    </xf>
    <xf numFmtId="0" fontId="10" applyNumberFormat="1" applyFont="1" applyFill="0" applyBorder="0" applyAlignment="1" applyProtection="0">
      <alignment vertical="top" wrapText="1"/>
    </xf>
    <xf numFmtId="49" fontId="12" fillId="7" borderId="1" applyNumberFormat="1" applyFont="1" applyFill="1" applyBorder="1" applyAlignment="1" applyProtection="0">
      <alignment horizontal="center"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fillId="8" borderId="1"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49" fontId="8" borderId="27" applyNumberFormat="1" applyFont="1" applyFill="0" applyBorder="1" applyAlignment="1" applyProtection="0">
      <alignment horizontal="center" vertical="center"/>
    </xf>
    <xf numFmtId="0" fontId="9" borderId="28" applyNumberFormat="0" applyFont="1" applyFill="0" applyBorder="1" applyAlignment="1" applyProtection="0">
      <alignment vertical="top"/>
    </xf>
    <xf numFmtId="0" fontId="9" borderId="29" applyNumberFormat="0" applyFont="1" applyFill="0" applyBorder="1" applyAlignment="1" applyProtection="0">
      <alignment vertical="top"/>
    </xf>
    <xf numFmtId="49" fontId="5" fillId="8" borderId="7" applyNumberFormat="1" applyFont="1" applyFill="1" applyBorder="1" applyAlignment="1" applyProtection="0">
      <alignment horizontal="center" vertical="center"/>
    </xf>
    <xf numFmtId="0" fontId="10" applyNumberFormat="1" applyFont="1" applyFill="0" applyBorder="0" applyAlignment="1" applyProtection="0">
      <alignment vertical="top" wrapText="1"/>
    </xf>
    <xf numFmtId="49" fontId="12" fillId="8" borderId="1" applyNumberFormat="1" applyFont="1" applyFill="1" applyBorder="1" applyAlignment="1" applyProtection="0">
      <alignment horizontal="center" vertical="top" wrapText="1"/>
    </xf>
    <xf numFmtId="0" fontId="10" applyNumberFormat="1" applyFont="1" applyFill="0" applyBorder="0" applyAlignment="1" applyProtection="0">
      <alignment vertical="top" wrapText="1"/>
    </xf>
    <xf numFmtId="49" fontId="12" fillId="9" borderId="1" applyNumberFormat="1" applyFont="1" applyFill="1" applyBorder="1" applyAlignment="1" applyProtection="0">
      <alignment horizontal="center"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fillId="10" borderId="1" applyNumberFormat="1" applyFont="1" applyFill="1" applyBorder="1" applyAlignment="1" applyProtection="0">
      <alignment horizontal="center" vertical="center"/>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2" fillId="5" borderId="1" applyNumberFormat="1" applyFont="1" applyFill="1" applyBorder="1" applyAlignment="1" applyProtection="0">
      <alignment horizontal="center" vertical="center" wrapText="1"/>
    </xf>
    <xf numFmtId="49" fontId="5" fillId="10" borderId="7" applyNumberFormat="1" applyFont="1" applyFill="1" applyBorder="1" applyAlignment="1" applyProtection="0">
      <alignment horizontal="center" vertical="center"/>
    </xf>
    <xf numFmtId="0" fontId="10" applyNumberFormat="1" applyFont="1" applyFill="0" applyBorder="0" applyAlignment="1" applyProtection="0">
      <alignment vertical="top" wrapText="1"/>
    </xf>
    <xf numFmtId="49" fontId="12" fillId="10" borderId="1" applyNumberFormat="1" applyFont="1" applyFill="1" applyBorder="1" applyAlignment="1" applyProtection="0">
      <alignment horizontal="center"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2" borderId="23" applyNumberFormat="1" applyFont="1" applyFill="0" applyBorder="1" applyAlignment="1" applyProtection="0">
      <alignment horizontal="center" vertical="center" wrapText="1"/>
    </xf>
    <xf numFmtId="0" fontId="1" fillId="5" borderId="23" applyNumberFormat="0" applyFont="1" applyFill="1" applyBorder="1" applyAlignment="1" applyProtection="0">
      <alignment horizontal="center" vertical="top" wrapText="1"/>
    </xf>
    <xf numFmtId="49" fontId="2" borderId="23" applyNumberFormat="1" applyFont="1" applyFill="0" applyBorder="1" applyAlignment="1" applyProtection="0">
      <alignment horizontal="center" vertical="center"/>
    </xf>
    <xf numFmtId="0" fontId="10" applyNumberFormat="1" applyFont="1" applyFill="0" applyBorder="0" applyAlignment="1" applyProtection="0">
      <alignment vertical="top" wrapText="1"/>
    </xf>
    <xf numFmtId="0" fontId="1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efefe"/>
      <rgbColor rgb="ffc61c32"/>
      <rgbColor rgb="ff515151"/>
      <rgbColor rgb="ff16465c"/>
      <rgbColor rgb="ffce222b"/>
      <rgbColor rgb="ffe05580"/>
      <rgbColor rgb="ff527f6d"/>
      <rgbColor rgb="ff60937d"/>
      <rgbColor rgb="ffbfbfb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s>

</file>

<file path=xl/drawings/_rels/drawing1.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10.xml.rels><?xml version="1.0" encoding="UTF-8" standalone="yes"?><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3.png"/></Relationships>

</file>

<file path=xl/drawings/_rels/drawing11.xml.rels><?xml version="1.0" encoding="UTF-8" standalone="yes"?><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3.png"/></Relationships>

</file>

<file path=xl/drawings/_rels/drawing12.xml.rels><?xml version="1.0" encoding="UTF-8" standalone="yes"?><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s>

</file>

<file path=xl/drawings/_rels/drawing2.xml.rels><?xml version="1.0" encoding="UTF-8" standalone="yes"?><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3.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4.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5.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6.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7.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3.png"/></Relationships>

</file>

<file path=xl/drawings/_rels/drawing8.xml.rels><?xml version="1.0" encoding="UTF-8" standalone="yes"?><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s>

</file>

<file path=xl/drawings/_rels/drawing9.xml.rels><?xml version="1.0" encoding="UTF-8" standalone="yes"?><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3.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4</xdr:col>
      <xdr:colOff>362196</xdr:colOff>
      <xdr:row>0</xdr:row>
      <xdr:rowOff>0</xdr:rowOff>
    </xdr:from>
    <xdr:to>
      <xdr:col>18</xdr:col>
      <xdr:colOff>474471</xdr:colOff>
      <xdr:row>12</xdr:row>
      <xdr:rowOff>19685</xdr:rowOff>
    </xdr:to>
    <xdr:sp>
      <xdr:nvSpPr>
        <xdr:cNvPr id="2" name="Shape 2"/>
        <xdr:cNvSpPr/>
      </xdr:nvSpPr>
      <xdr:spPr>
        <a:xfrm>
          <a:off x="2902196" y="-130493"/>
          <a:ext cx="9002276"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Nissan Copita Alianza U-6</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Schedule</a:t>
          </a:r>
        </a:p>
      </xdr:txBody>
    </xdr:sp>
    <xdr:clientData/>
  </xdr:twoCellAnchor>
  <xdr:twoCellAnchor>
    <xdr:from>
      <xdr:col>12</xdr:col>
      <xdr:colOff>160370</xdr:colOff>
      <xdr:row>79</xdr:row>
      <xdr:rowOff>52214</xdr:rowOff>
    </xdr:from>
    <xdr:to>
      <xdr:col>15</xdr:col>
      <xdr:colOff>492568</xdr:colOff>
      <xdr:row>85</xdr:row>
      <xdr:rowOff>48823</xdr:rowOff>
    </xdr:to>
    <xdr:sp>
      <xdr:nvSpPr>
        <xdr:cNvPr id="3" name="Shape 3"/>
        <xdr:cNvSpPr/>
      </xdr:nvSpPr>
      <xdr:spPr>
        <a:xfrm>
          <a:off x="7780370" y="13095114"/>
          <a:ext cx="2237199" cy="9872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6</xdr:col>
      <xdr:colOff>256675</xdr:colOff>
      <xdr:row>72</xdr:row>
      <xdr:rowOff>18673</xdr:rowOff>
    </xdr:from>
    <xdr:to>
      <xdr:col>18</xdr:col>
      <xdr:colOff>88382</xdr:colOff>
      <xdr:row>80</xdr:row>
      <xdr:rowOff>70743</xdr:rowOff>
    </xdr:to>
    <xdr:sp>
      <xdr:nvSpPr>
        <xdr:cNvPr id="4" name="Shape 4"/>
        <xdr:cNvSpPr/>
      </xdr:nvSpPr>
      <xdr:spPr>
        <a:xfrm>
          <a:off x="4066675" y="11905873"/>
          <a:ext cx="7451708" cy="13728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endParaRPr b="1" baseline="0" cap="none" i="0" spc="0" strike="noStrike" sz="3600" u="none">
            <a:ln>
              <a:noFill/>
            </a:ln>
            <a:solidFill>
              <a:srgbClr val="000000"/>
            </a:solidFill>
            <a:uFillTx/>
            <a:latin typeface="+mn-lt"/>
            <a:ea typeface="+mn-ea"/>
            <a:cs typeface="+mn-cs"/>
            <a:sym typeface="Helvetica"/>
          </a:endParaRPr>
        </a:p>
      </xdr:txBody>
    </xdr:sp>
    <xdr:clientData/>
  </xdr:twoCellAnchor>
  <xdr:twoCellAnchor>
    <xdr:from>
      <xdr:col>12</xdr:col>
      <xdr:colOff>153479</xdr:colOff>
      <xdr:row>91</xdr:row>
      <xdr:rowOff>128071</xdr:rowOff>
    </xdr:from>
    <xdr:to>
      <xdr:col>15</xdr:col>
      <xdr:colOff>485676</xdr:colOff>
      <xdr:row>96</xdr:row>
      <xdr:rowOff>41495</xdr:rowOff>
    </xdr:to>
    <xdr:sp>
      <xdr:nvSpPr>
        <xdr:cNvPr id="5" name="Shape 5"/>
        <xdr:cNvSpPr/>
      </xdr:nvSpPr>
      <xdr:spPr>
        <a:xfrm>
          <a:off x="7773479" y="15152171"/>
          <a:ext cx="2237198"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16</xdr:col>
      <xdr:colOff>438728</xdr:colOff>
      <xdr:row>6</xdr:row>
      <xdr:rowOff>138803</xdr:rowOff>
    </xdr:from>
    <xdr:to>
      <xdr:col>20</xdr:col>
      <xdr:colOff>73476</xdr:colOff>
      <xdr:row>22</xdr:row>
      <xdr:rowOff>130733</xdr:rowOff>
    </xdr:to>
    <xdr:pic>
      <xdr:nvPicPr>
        <xdr:cNvPr id="6" name="pasted-image.pdf"/>
        <xdr:cNvPicPr>
          <a:picLocks noChangeAspect="1"/>
        </xdr:cNvPicPr>
      </xdr:nvPicPr>
      <xdr:blipFill>
        <a:blip r:embed="rId1">
          <a:extLst/>
        </a:blip>
        <a:stretch>
          <a:fillRect/>
        </a:stretch>
      </xdr:blipFill>
      <xdr:spPr>
        <a:xfrm>
          <a:off x="10598728" y="1129403"/>
          <a:ext cx="2174749" cy="2633531"/>
        </a:xfrm>
        <a:prstGeom prst="rect">
          <a:avLst/>
        </a:prstGeom>
        <a:ln w="12700" cap="flat">
          <a:noFill/>
          <a:miter lim="400000"/>
        </a:ln>
        <a:effectLst/>
      </xdr:spPr>
    </xdr:pic>
    <xdr:clientData/>
  </xdr:twoCellAnchor>
  <xdr:twoCellAnchor>
    <xdr:from>
      <xdr:col>9</xdr:col>
      <xdr:colOff>445607</xdr:colOff>
      <xdr:row>104</xdr:row>
      <xdr:rowOff>133993</xdr:rowOff>
    </xdr:from>
    <xdr:to>
      <xdr:col>14</xdr:col>
      <xdr:colOff>534449</xdr:colOff>
      <xdr:row>109</xdr:row>
      <xdr:rowOff>108755</xdr:rowOff>
    </xdr:to>
    <xdr:pic>
      <xdr:nvPicPr>
        <xdr:cNvPr id="7" name="Alianza-Pasion-Negro2.png"/>
        <xdr:cNvPicPr>
          <a:picLocks noChangeAspect="1"/>
        </xdr:cNvPicPr>
      </xdr:nvPicPr>
      <xdr:blipFill>
        <a:blip r:embed="rId2">
          <a:extLst/>
        </a:blip>
        <a:stretch>
          <a:fillRect/>
        </a:stretch>
      </xdr:blipFill>
      <xdr:spPr>
        <a:xfrm>
          <a:off x="6160607" y="17304393"/>
          <a:ext cx="3263843" cy="800263"/>
        </a:xfrm>
        <a:prstGeom prst="rect">
          <a:avLst/>
        </a:prstGeom>
        <a:ln w="12700" cap="flat">
          <a:noFill/>
          <a:miter lim="400000"/>
        </a:ln>
        <a:effectLst/>
      </xdr:spPr>
    </xdr:pic>
    <xdr:clientData/>
  </xdr:twoCellAnchor>
</xdr:wsDr>
</file>

<file path=xl/drawings/drawing10.xml><?xml version="1.0" encoding="utf-8"?>
<xdr:wsDr xmlns:r="http://schemas.openxmlformats.org/officeDocument/2006/relationships" xmlns:a="http://schemas.openxmlformats.org/drawingml/2006/main" xmlns:xdr="http://schemas.openxmlformats.org/drawingml/2006/spreadsheetDrawing">
  <xdr:twoCellAnchor>
    <xdr:from>
      <xdr:col>2</xdr:col>
      <xdr:colOff>276359</xdr:colOff>
      <xdr:row>0</xdr:row>
      <xdr:rowOff>0</xdr:rowOff>
    </xdr:from>
    <xdr:to>
      <xdr:col>16</xdr:col>
      <xdr:colOff>388633</xdr:colOff>
      <xdr:row>12</xdr:row>
      <xdr:rowOff>19685</xdr:rowOff>
    </xdr:to>
    <xdr:sp>
      <xdr:nvSpPr>
        <xdr:cNvPr id="83" name="Shape 83"/>
        <xdr:cNvSpPr/>
      </xdr:nvSpPr>
      <xdr:spPr>
        <a:xfrm>
          <a:off x="1546359" y="-15566"/>
          <a:ext cx="9002275"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	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JUGOtv COPA ALIANZA </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Schedule </a:t>
          </a:r>
        </a:p>
      </xdr:txBody>
    </xdr:sp>
    <xdr:clientData/>
  </xdr:twoCellAnchor>
  <xdr:twoCellAnchor>
    <xdr:from>
      <xdr:col>10</xdr:col>
      <xdr:colOff>497555</xdr:colOff>
      <xdr:row>141</xdr:row>
      <xdr:rowOff>25363</xdr:rowOff>
    </xdr:from>
    <xdr:to>
      <xdr:col>14</xdr:col>
      <xdr:colOff>194753</xdr:colOff>
      <xdr:row>147</xdr:row>
      <xdr:rowOff>21972</xdr:rowOff>
    </xdr:to>
    <xdr:sp>
      <xdr:nvSpPr>
        <xdr:cNvPr id="84" name="Shape 84"/>
        <xdr:cNvSpPr/>
      </xdr:nvSpPr>
      <xdr:spPr>
        <a:xfrm>
          <a:off x="6847555" y="23304463"/>
          <a:ext cx="2237199" cy="9872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4</xdr:col>
      <xdr:colOff>605767</xdr:colOff>
      <xdr:row>126</xdr:row>
      <xdr:rowOff>9252</xdr:rowOff>
    </xdr:from>
    <xdr:to>
      <xdr:col>16</xdr:col>
      <xdr:colOff>437474</xdr:colOff>
      <xdr:row>134</xdr:row>
      <xdr:rowOff>61322</xdr:rowOff>
    </xdr:to>
    <xdr:sp>
      <xdr:nvSpPr>
        <xdr:cNvPr id="85" name="Shape 85"/>
        <xdr:cNvSpPr/>
      </xdr:nvSpPr>
      <xdr:spPr>
        <a:xfrm>
          <a:off x="3145767" y="20811852"/>
          <a:ext cx="7451708" cy="13728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endParaRPr b="1" baseline="0" cap="none" i="0" spc="0" strike="noStrike" sz="3600" u="none">
            <a:ln>
              <a:noFill/>
            </a:ln>
            <a:solidFill>
              <a:srgbClr val="000000"/>
            </a:solidFill>
            <a:uFillTx/>
            <a:latin typeface="+mn-lt"/>
            <a:ea typeface="+mn-ea"/>
            <a:cs typeface="+mn-cs"/>
            <a:sym typeface="Helvetica"/>
          </a:endParaRPr>
        </a:p>
      </xdr:txBody>
    </xdr:sp>
    <xdr:clientData/>
  </xdr:twoCellAnchor>
  <xdr:twoCellAnchor>
    <xdr:from>
      <xdr:col>10</xdr:col>
      <xdr:colOff>490663</xdr:colOff>
      <xdr:row>153</xdr:row>
      <xdr:rowOff>101218</xdr:rowOff>
    </xdr:from>
    <xdr:to>
      <xdr:col>14</xdr:col>
      <xdr:colOff>187861</xdr:colOff>
      <xdr:row>158</xdr:row>
      <xdr:rowOff>14642</xdr:rowOff>
    </xdr:to>
    <xdr:sp>
      <xdr:nvSpPr>
        <xdr:cNvPr id="86" name="Shape 86"/>
        <xdr:cNvSpPr/>
      </xdr:nvSpPr>
      <xdr:spPr>
        <a:xfrm>
          <a:off x="6840663" y="25361518"/>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10</xdr:col>
      <xdr:colOff>506538</xdr:colOff>
      <xdr:row>162</xdr:row>
      <xdr:rowOff>40107</xdr:rowOff>
    </xdr:from>
    <xdr:to>
      <xdr:col>14</xdr:col>
      <xdr:colOff>203736</xdr:colOff>
      <xdr:row>166</xdr:row>
      <xdr:rowOff>118631</xdr:rowOff>
    </xdr:to>
    <xdr:sp>
      <xdr:nvSpPr>
        <xdr:cNvPr id="87" name="Shape 87"/>
        <xdr:cNvSpPr/>
      </xdr:nvSpPr>
      <xdr:spPr>
        <a:xfrm>
          <a:off x="6856538" y="26786307"/>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C</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10</xdr:col>
      <xdr:colOff>512888</xdr:colOff>
      <xdr:row>175</xdr:row>
      <xdr:rowOff>46175</xdr:rowOff>
    </xdr:from>
    <xdr:to>
      <xdr:col>14</xdr:col>
      <xdr:colOff>210086</xdr:colOff>
      <xdr:row>179</xdr:row>
      <xdr:rowOff>124699</xdr:rowOff>
    </xdr:to>
    <xdr:sp>
      <xdr:nvSpPr>
        <xdr:cNvPr id="88" name="Shape 88"/>
        <xdr:cNvSpPr/>
      </xdr:nvSpPr>
      <xdr:spPr>
        <a:xfrm>
          <a:off x="6862888" y="28938675"/>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D</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15</xdr:col>
      <xdr:colOff>114701</xdr:colOff>
      <xdr:row>5</xdr:row>
      <xdr:rowOff>159377</xdr:rowOff>
    </xdr:from>
    <xdr:to>
      <xdr:col>18</xdr:col>
      <xdr:colOff>30609</xdr:colOff>
      <xdr:row>23</xdr:row>
      <xdr:rowOff>140194</xdr:rowOff>
    </xdr:to>
    <xdr:pic>
      <xdr:nvPicPr>
        <xdr:cNvPr id="89" name="logo color.png"/>
        <xdr:cNvPicPr>
          <a:picLocks noChangeAspect="1"/>
        </xdr:cNvPicPr>
      </xdr:nvPicPr>
      <xdr:blipFill>
        <a:blip r:embed="rId1">
          <a:extLst/>
        </a:blip>
        <a:srcRect l="0" t="0" r="0" b="0"/>
        <a:stretch>
          <a:fillRect/>
        </a:stretch>
      </xdr:blipFill>
      <xdr:spPr>
        <a:xfrm>
          <a:off x="9639701" y="984877"/>
          <a:ext cx="1820909" cy="2952618"/>
        </a:xfrm>
        <a:prstGeom prst="rect">
          <a:avLst/>
        </a:prstGeom>
        <a:ln w="12700" cap="flat">
          <a:noFill/>
          <a:miter lim="400000"/>
        </a:ln>
        <a:effectLst/>
      </xdr:spPr>
    </xdr:pic>
    <xdr:clientData/>
  </xdr:twoCellAnchor>
  <xdr:twoCellAnchor>
    <xdr:from>
      <xdr:col>8</xdr:col>
      <xdr:colOff>632940</xdr:colOff>
      <xdr:row>189</xdr:row>
      <xdr:rowOff>77961</xdr:rowOff>
    </xdr:from>
    <xdr:to>
      <xdr:col>14</xdr:col>
      <xdr:colOff>86782</xdr:colOff>
      <xdr:row>194</xdr:row>
      <xdr:rowOff>52723</xdr:rowOff>
    </xdr:to>
    <xdr:pic>
      <xdr:nvPicPr>
        <xdr:cNvPr id="90" name="Alianza-Pasion-Negro2.png"/>
        <xdr:cNvPicPr>
          <a:picLocks noChangeAspect="1"/>
        </xdr:cNvPicPr>
      </xdr:nvPicPr>
      <xdr:blipFill>
        <a:blip r:embed="rId2">
          <a:extLst/>
        </a:blip>
        <a:stretch>
          <a:fillRect/>
        </a:stretch>
      </xdr:blipFill>
      <xdr:spPr>
        <a:xfrm>
          <a:off x="5712940" y="31281861"/>
          <a:ext cx="3263843" cy="800263"/>
        </a:xfrm>
        <a:prstGeom prst="rect">
          <a:avLst/>
        </a:prstGeom>
        <a:ln w="12700" cap="flat">
          <a:noFill/>
          <a:miter lim="400000"/>
        </a:ln>
        <a:effectLst/>
      </xdr:spPr>
    </xdr:pic>
    <xdr:clientData/>
  </xdr:twoCellAnchor>
</xdr:wsDr>
</file>

<file path=xl/drawings/drawing11.xml><?xml version="1.0" encoding="utf-8"?>
<xdr:wsDr xmlns:r="http://schemas.openxmlformats.org/officeDocument/2006/relationships" xmlns:a="http://schemas.openxmlformats.org/drawingml/2006/main" xmlns:xdr="http://schemas.openxmlformats.org/drawingml/2006/spreadsheetDrawing">
  <xdr:twoCellAnchor>
    <xdr:from>
      <xdr:col>2</xdr:col>
      <xdr:colOff>526033</xdr:colOff>
      <xdr:row>0</xdr:row>
      <xdr:rowOff>0</xdr:rowOff>
    </xdr:from>
    <xdr:to>
      <xdr:col>17</xdr:col>
      <xdr:colOff>3307</xdr:colOff>
      <xdr:row>12</xdr:row>
      <xdr:rowOff>19685</xdr:rowOff>
    </xdr:to>
    <xdr:sp>
      <xdr:nvSpPr>
        <xdr:cNvPr id="92" name="Shape 92"/>
        <xdr:cNvSpPr/>
      </xdr:nvSpPr>
      <xdr:spPr>
        <a:xfrm>
          <a:off x="1796033" y="-35886"/>
          <a:ext cx="9002275"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Telemundo Deportes 3v3</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Schedule</a:t>
          </a:r>
        </a:p>
      </xdr:txBody>
    </xdr:sp>
    <xdr:clientData/>
  </xdr:twoCellAnchor>
  <xdr:twoCellAnchor>
    <xdr:from>
      <xdr:col>11</xdr:col>
      <xdr:colOff>258795</xdr:colOff>
      <xdr:row>194</xdr:row>
      <xdr:rowOff>35294</xdr:rowOff>
    </xdr:from>
    <xdr:to>
      <xdr:col>14</xdr:col>
      <xdr:colOff>590993</xdr:colOff>
      <xdr:row>200</xdr:row>
      <xdr:rowOff>31903</xdr:rowOff>
    </xdr:to>
    <xdr:sp>
      <xdr:nvSpPr>
        <xdr:cNvPr id="93" name="Shape 93"/>
        <xdr:cNvSpPr/>
      </xdr:nvSpPr>
      <xdr:spPr>
        <a:xfrm>
          <a:off x="7243795" y="32064694"/>
          <a:ext cx="2237199" cy="9872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6</xdr:col>
      <xdr:colOff>10169</xdr:colOff>
      <xdr:row>186</xdr:row>
      <xdr:rowOff>137142</xdr:rowOff>
    </xdr:from>
    <xdr:to>
      <xdr:col>17</xdr:col>
      <xdr:colOff>476876</xdr:colOff>
      <xdr:row>195</xdr:row>
      <xdr:rowOff>24112</xdr:rowOff>
    </xdr:to>
    <xdr:sp>
      <xdr:nvSpPr>
        <xdr:cNvPr id="94" name="Shape 94"/>
        <xdr:cNvSpPr/>
      </xdr:nvSpPr>
      <xdr:spPr>
        <a:xfrm>
          <a:off x="3820169" y="30845742"/>
          <a:ext cx="7451708" cy="13728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endParaRPr b="1" baseline="0" cap="none" i="0" spc="0" strike="noStrike" sz="3600" u="none">
            <a:ln>
              <a:noFill/>
            </a:ln>
            <a:solidFill>
              <a:srgbClr val="000000"/>
            </a:solidFill>
            <a:uFillTx/>
            <a:latin typeface="+mn-lt"/>
            <a:ea typeface="+mn-ea"/>
            <a:cs typeface="+mn-cs"/>
            <a:sym typeface="Helvetica"/>
          </a:endParaRPr>
        </a:p>
      </xdr:txBody>
    </xdr:sp>
    <xdr:clientData/>
  </xdr:twoCellAnchor>
  <xdr:twoCellAnchor>
    <xdr:from>
      <xdr:col>11</xdr:col>
      <xdr:colOff>266508</xdr:colOff>
      <xdr:row>211</xdr:row>
      <xdr:rowOff>47648</xdr:rowOff>
    </xdr:from>
    <xdr:to>
      <xdr:col>14</xdr:col>
      <xdr:colOff>598706</xdr:colOff>
      <xdr:row>215</xdr:row>
      <xdr:rowOff>126172</xdr:rowOff>
    </xdr:to>
    <xdr:sp>
      <xdr:nvSpPr>
        <xdr:cNvPr id="95" name="Shape 95"/>
        <xdr:cNvSpPr/>
      </xdr:nvSpPr>
      <xdr:spPr>
        <a:xfrm>
          <a:off x="7251508" y="34883748"/>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11</xdr:col>
      <xdr:colOff>272858</xdr:colOff>
      <xdr:row>223</xdr:row>
      <xdr:rowOff>161796</xdr:rowOff>
    </xdr:from>
    <xdr:to>
      <xdr:col>14</xdr:col>
      <xdr:colOff>605056</xdr:colOff>
      <xdr:row>228</xdr:row>
      <xdr:rowOff>75220</xdr:rowOff>
    </xdr:to>
    <xdr:sp>
      <xdr:nvSpPr>
        <xdr:cNvPr id="96" name="Shape 96"/>
        <xdr:cNvSpPr/>
      </xdr:nvSpPr>
      <xdr:spPr>
        <a:xfrm>
          <a:off x="7257858" y="36979096"/>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C</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11</xdr:col>
      <xdr:colOff>279208</xdr:colOff>
      <xdr:row>237</xdr:row>
      <xdr:rowOff>2764</xdr:rowOff>
    </xdr:from>
    <xdr:to>
      <xdr:col>14</xdr:col>
      <xdr:colOff>611406</xdr:colOff>
      <xdr:row>241</xdr:row>
      <xdr:rowOff>81288</xdr:rowOff>
    </xdr:to>
    <xdr:sp>
      <xdr:nvSpPr>
        <xdr:cNvPr id="97" name="Shape 97"/>
        <xdr:cNvSpPr/>
      </xdr:nvSpPr>
      <xdr:spPr>
        <a:xfrm>
          <a:off x="7264208" y="39131464"/>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D</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11</xdr:col>
      <xdr:colOff>237298</xdr:colOff>
      <xdr:row>250</xdr:row>
      <xdr:rowOff>29366</xdr:rowOff>
    </xdr:from>
    <xdr:to>
      <xdr:col>14</xdr:col>
      <xdr:colOff>569496</xdr:colOff>
      <xdr:row>256</xdr:row>
      <xdr:rowOff>25975</xdr:rowOff>
    </xdr:to>
    <xdr:sp>
      <xdr:nvSpPr>
        <xdr:cNvPr id="98" name="Shape 98"/>
        <xdr:cNvSpPr/>
      </xdr:nvSpPr>
      <xdr:spPr>
        <a:xfrm>
          <a:off x="7222298" y="41304366"/>
          <a:ext cx="2237199" cy="9872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E</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11</xdr:col>
      <xdr:colOff>224598</xdr:colOff>
      <xdr:row>262</xdr:row>
      <xdr:rowOff>109058</xdr:rowOff>
    </xdr:from>
    <xdr:to>
      <xdr:col>14</xdr:col>
      <xdr:colOff>556796</xdr:colOff>
      <xdr:row>267</xdr:row>
      <xdr:rowOff>22482</xdr:rowOff>
    </xdr:to>
    <xdr:sp>
      <xdr:nvSpPr>
        <xdr:cNvPr id="99" name="Shape 99"/>
        <xdr:cNvSpPr/>
      </xdr:nvSpPr>
      <xdr:spPr>
        <a:xfrm>
          <a:off x="7209598" y="43365258"/>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F</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11</xdr:col>
      <xdr:colOff>237298</xdr:colOff>
      <xdr:row>275</xdr:row>
      <xdr:rowOff>58258</xdr:rowOff>
    </xdr:from>
    <xdr:to>
      <xdr:col>14</xdr:col>
      <xdr:colOff>569496</xdr:colOff>
      <xdr:row>279</xdr:row>
      <xdr:rowOff>136782</xdr:rowOff>
    </xdr:to>
    <xdr:sp>
      <xdr:nvSpPr>
        <xdr:cNvPr id="100" name="Shape 100"/>
        <xdr:cNvSpPr/>
      </xdr:nvSpPr>
      <xdr:spPr>
        <a:xfrm>
          <a:off x="7222298" y="45460758"/>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G</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11</xdr:col>
      <xdr:colOff>237298</xdr:colOff>
      <xdr:row>288</xdr:row>
      <xdr:rowOff>58258</xdr:rowOff>
    </xdr:from>
    <xdr:to>
      <xdr:col>14</xdr:col>
      <xdr:colOff>569496</xdr:colOff>
      <xdr:row>292</xdr:row>
      <xdr:rowOff>136782</xdr:rowOff>
    </xdr:to>
    <xdr:sp>
      <xdr:nvSpPr>
        <xdr:cNvPr id="101" name="Shape 101"/>
        <xdr:cNvSpPr/>
      </xdr:nvSpPr>
      <xdr:spPr>
        <a:xfrm>
          <a:off x="7222298" y="47607058"/>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H</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15</xdr:col>
      <xdr:colOff>452061</xdr:colOff>
      <xdr:row>14</xdr:row>
      <xdr:rowOff>151100</xdr:rowOff>
    </xdr:from>
    <xdr:to>
      <xdr:col>19</xdr:col>
      <xdr:colOff>350039</xdr:colOff>
      <xdr:row>32</xdr:row>
      <xdr:rowOff>132690</xdr:rowOff>
    </xdr:to>
    <xdr:pic>
      <xdr:nvPicPr>
        <xdr:cNvPr id="102" name="LOGOTIPO TELEMUNDO DEPORTES 3V3 (1).png"/>
        <xdr:cNvPicPr>
          <a:picLocks noChangeAspect="1"/>
        </xdr:cNvPicPr>
      </xdr:nvPicPr>
      <xdr:blipFill>
        <a:blip r:embed="rId1">
          <a:extLst/>
        </a:blip>
        <a:stretch>
          <a:fillRect/>
        </a:stretch>
      </xdr:blipFill>
      <xdr:spPr>
        <a:xfrm>
          <a:off x="9977061" y="2462500"/>
          <a:ext cx="2437979" cy="2953391"/>
        </a:xfrm>
        <a:prstGeom prst="rect">
          <a:avLst/>
        </a:prstGeom>
        <a:ln w="12700" cap="flat">
          <a:noFill/>
          <a:miter lim="400000"/>
        </a:ln>
        <a:effectLst/>
      </xdr:spPr>
    </xdr:pic>
    <xdr:clientData/>
  </xdr:twoCellAnchor>
  <xdr:twoCellAnchor>
    <xdr:from>
      <xdr:col>8</xdr:col>
      <xdr:colOff>516727</xdr:colOff>
      <xdr:row>300</xdr:row>
      <xdr:rowOff>127077</xdr:rowOff>
    </xdr:from>
    <xdr:to>
      <xdr:col>13</xdr:col>
      <xdr:colOff>605570</xdr:colOff>
      <xdr:row>305</xdr:row>
      <xdr:rowOff>101839</xdr:rowOff>
    </xdr:to>
    <xdr:pic>
      <xdr:nvPicPr>
        <xdr:cNvPr id="103" name="Alianza-Pasion-Negro2.png"/>
        <xdr:cNvPicPr>
          <a:picLocks noChangeAspect="1"/>
        </xdr:cNvPicPr>
      </xdr:nvPicPr>
      <xdr:blipFill>
        <a:blip r:embed="rId2">
          <a:extLst/>
        </a:blip>
        <a:stretch>
          <a:fillRect/>
        </a:stretch>
      </xdr:blipFill>
      <xdr:spPr>
        <a:xfrm>
          <a:off x="5596727" y="49657077"/>
          <a:ext cx="3263844" cy="800263"/>
        </a:xfrm>
        <a:prstGeom prst="rect">
          <a:avLst/>
        </a:prstGeom>
        <a:ln w="12700" cap="flat">
          <a:noFill/>
          <a:miter lim="400000"/>
        </a:ln>
        <a:effectLst/>
      </xdr:spPr>
    </xdr:pic>
    <xdr:clientData/>
  </xdr:twoCellAnchor>
</xdr:wsDr>
</file>

<file path=xl/drawings/drawing12.xml><?xml version="1.0" encoding="utf-8"?>
<xdr:wsDr xmlns:r="http://schemas.openxmlformats.org/officeDocument/2006/relationships" xmlns:a="http://schemas.openxmlformats.org/drawingml/2006/main" xmlns:xdr="http://schemas.openxmlformats.org/drawingml/2006/spreadsheetDrawing">
  <xdr:twoCellAnchor>
    <xdr:from>
      <xdr:col>4</xdr:col>
      <xdr:colOff>37076</xdr:colOff>
      <xdr:row>0</xdr:row>
      <xdr:rowOff>0</xdr:rowOff>
    </xdr:from>
    <xdr:to>
      <xdr:col>18</xdr:col>
      <xdr:colOff>149350</xdr:colOff>
      <xdr:row>12</xdr:row>
      <xdr:rowOff>19685</xdr:rowOff>
    </xdr:to>
    <xdr:sp>
      <xdr:nvSpPr>
        <xdr:cNvPr id="105" name="Shape 105"/>
        <xdr:cNvSpPr/>
      </xdr:nvSpPr>
      <xdr:spPr>
        <a:xfrm>
          <a:off x="2577076" y="-130493"/>
          <a:ext cx="9002275"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Copa Coca-Cola U-14 Girls Schedule</a:t>
          </a:r>
        </a:p>
      </xdr:txBody>
    </xdr:sp>
    <xdr:clientData/>
  </xdr:twoCellAnchor>
  <xdr:twoCellAnchor>
    <xdr:from>
      <xdr:col>11</xdr:col>
      <xdr:colOff>559150</xdr:colOff>
      <xdr:row>80</xdr:row>
      <xdr:rowOff>73227</xdr:rowOff>
    </xdr:from>
    <xdr:to>
      <xdr:col>15</xdr:col>
      <xdr:colOff>256348</xdr:colOff>
      <xdr:row>86</xdr:row>
      <xdr:rowOff>69835</xdr:rowOff>
    </xdr:to>
    <xdr:sp>
      <xdr:nvSpPr>
        <xdr:cNvPr id="106" name="Shape 106"/>
        <xdr:cNvSpPr/>
      </xdr:nvSpPr>
      <xdr:spPr>
        <a:xfrm>
          <a:off x="7544150" y="13281227"/>
          <a:ext cx="2237199" cy="98720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11</xdr:col>
      <xdr:colOff>552258</xdr:colOff>
      <xdr:row>92</xdr:row>
      <xdr:rowOff>149084</xdr:rowOff>
    </xdr:from>
    <xdr:to>
      <xdr:col>15</xdr:col>
      <xdr:colOff>249456</xdr:colOff>
      <xdr:row>97</xdr:row>
      <xdr:rowOff>62508</xdr:rowOff>
    </xdr:to>
    <xdr:sp>
      <xdr:nvSpPr>
        <xdr:cNvPr id="107" name="Shape 107"/>
        <xdr:cNvSpPr/>
      </xdr:nvSpPr>
      <xdr:spPr>
        <a:xfrm>
          <a:off x="7537258" y="15338284"/>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9</xdr:col>
      <xdr:colOff>567008</xdr:colOff>
      <xdr:row>76</xdr:row>
      <xdr:rowOff>98875</xdr:rowOff>
    </xdr:from>
    <xdr:to>
      <xdr:col>14</xdr:col>
      <xdr:colOff>330247</xdr:colOff>
      <xdr:row>84</xdr:row>
      <xdr:rowOff>150945</xdr:rowOff>
    </xdr:to>
    <xdr:sp>
      <xdr:nvSpPr>
        <xdr:cNvPr id="108" name="Shape 108"/>
        <xdr:cNvSpPr/>
      </xdr:nvSpPr>
      <xdr:spPr>
        <a:xfrm>
          <a:off x="6282008" y="12646475"/>
          <a:ext cx="2938240" cy="13728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endParaRPr b="1" baseline="0" cap="none" i="0" spc="0" strike="noStrike" sz="3600" u="none">
            <a:ln>
              <a:noFill/>
            </a:ln>
            <a:solidFill>
              <a:srgbClr val="000000"/>
            </a:solidFill>
            <a:uFillTx/>
            <a:latin typeface="+mn-lt"/>
            <a:ea typeface="+mn-ea"/>
            <a:cs typeface="+mn-cs"/>
            <a:sym typeface="Helvetica"/>
          </a:endParaRPr>
        </a:p>
      </xdr:txBody>
    </xdr:sp>
    <xdr:clientData/>
  </xdr:twoCellAnchor>
  <xdr:twoCellAnchor>
    <xdr:from>
      <xdr:col>15</xdr:col>
      <xdr:colOff>444521</xdr:colOff>
      <xdr:row>6</xdr:row>
      <xdr:rowOff>110558</xdr:rowOff>
    </xdr:from>
    <xdr:to>
      <xdr:col>19</xdr:col>
      <xdr:colOff>383355</xdr:colOff>
      <xdr:row>22</xdr:row>
      <xdr:rowOff>158978</xdr:rowOff>
    </xdr:to>
    <xdr:pic>
      <xdr:nvPicPr>
        <xdr:cNvPr id="109" name="Screen Shot 2017-04-27 at 7.43.08 PM.png"/>
        <xdr:cNvPicPr>
          <a:picLocks noChangeAspect="1"/>
        </xdr:cNvPicPr>
      </xdr:nvPicPr>
      <xdr:blipFill>
        <a:blip r:embed="rId1">
          <a:extLst/>
        </a:blip>
        <a:srcRect l="0" t="0" r="0" b="0"/>
        <a:stretch>
          <a:fillRect/>
        </a:stretch>
      </xdr:blipFill>
      <xdr:spPr>
        <a:xfrm>
          <a:off x="9969521" y="1101158"/>
          <a:ext cx="2478835" cy="2690021"/>
        </a:xfrm>
        <a:prstGeom prst="rect">
          <a:avLst/>
        </a:prstGeom>
        <a:ln w="12700" cap="flat">
          <a:noFill/>
          <a:miter lim="400000"/>
        </a:ln>
        <a:effectLst/>
      </xdr:spPr>
    </xdr:pic>
    <xdr:clientData/>
  </xdr:twoCellAnchor>
  <xdr:twoCellAnchor>
    <xdr:from>
      <xdr:col>9</xdr:col>
      <xdr:colOff>404206</xdr:colOff>
      <xdr:row>106</xdr:row>
      <xdr:rowOff>151772</xdr:rowOff>
    </xdr:from>
    <xdr:to>
      <xdr:col>14</xdr:col>
      <xdr:colOff>493048</xdr:colOff>
      <xdr:row>111</xdr:row>
      <xdr:rowOff>126534</xdr:rowOff>
    </xdr:to>
    <xdr:pic>
      <xdr:nvPicPr>
        <xdr:cNvPr id="110" name="Alianza-Pasion-Negro2.png"/>
        <xdr:cNvPicPr>
          <a:picLocks noChangeAspect="1"/>
        </xdr:cNvPicPr>
      </xdr:nvPicPr>
      <xdr:blipFill>
        <a:blip r:embed="rId2">
          <a:extLst/>
        </a:blip>
        <a:stretch>
          <a:fillRect/>
        </a:stretch>
      </xdr:blipFill>
      <xdr:spPr>
        <a:xfrm>
          <a:off x="6119206" y="17652372"/>
          <a:ext cx="3263843" cy="800263"/>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3</xdr:col>
      <xdr:colOff>337226</xdr:colOff>
      <xdr:row>0</xdr:row>
      <xdr:rowOff>0</xdr:rowOff>
    </xdr:from>
    <xdr:to>
      <xdr:col>17</xdr:col>
      <xdr:colOff>449500</xdr:colOff>
      <xdr:row>12</xdr:row>
      <xdr:rowOff>19685</xdr:rowOff>
    </xdr:to>
    <xdr:sp>
      <xdr:nvSpPr>
        <xdr:cNvPr id="9" name="Shape 9"/>
        <xdr:cNvSpPr/>
      </xdr:nvSpPr>
      <xdr:spPr>
        <a:xfrm>
          <a:off x="2242226" y="-10486"/>
          <a:ext cx="9002275"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Nissan Copita Alianza U-8</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Schedule</a:t>
          </a:r>
        </a:p>
      </xdr:txBody>
    </xdr:sp>
    <xdr:clientData/>
  </xdr:twoCellAnchor>
  <xdr:twoCellAnchor>
    <xdr:from>
      <xdr:col>10</xdr:col>
      <xdr:colOff>548355</xdr:colOff>
      <xdr:row>130</xdr:row>
      <xdr:rowOff>160291</xdr:rowOff>
    </xdr:from>
    <xdr:to>
      <xdr:col>14</xdr:col>
      <xdr:colOff>245553</xdr:colOff>
      <xdr:row>136</xdr:row>
      <xdr:rowOff>156900</xdr:rowOff>
    </xdr:to>
    <xdr:sp>
      <xdr:nvSpPr>
        <xdr:cNvPr id="10" name="Shape 10"/>
        <xdr:cNvSpPr/>
      </xdr:nvSpPr>
      <xdr:spPr>
        <a:xfrm>
          <a:off x="6898355" y="21623291"/>
          <a:ext cx="2237199" cy="9872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5</xdr:col>
      <xdr:colOff>168730</xdr:colOff>
      <xdr:row>121</xdr:row>
      <xdr:rowOff>40040</xdr:rowOff>
    </xdr:from>
    <xdr:to>
      <xdr:col>17</xdr:col>
      <xdr:colOff>437</xdr:colOff>
      <xdr:row>129</xdr:row>
      <xdr:rowOff>92110</xdr:rowOff>
    </xdr:to>
    <xdr:sp>
      <xdr:nvSpPr>
        <xdr:cNvPr id="11" name="Shape 11"/>
        <xdr:cNvSpPr/>
      </xdr:nvSpPr>
      <xdr:spPr>
        <a:xfrm>
          <a:off x="3343730" y="20017140"/>
          <a:ext cx="7451708" cy="13728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endParaRPr b="1" baseline="0" cap="none" i="0" spc="0" strike="noStrike" sz="3600" u="none">
            <a:ln>
              <a:noFill/>
            </a:ln>
            <a:solidFill>
              <a:srgbClr val="000000"/>
            </a:solidFill>
            <a:uFillTx/>
            <a:latin typeface="+mn-lt"/>
            <a:ea typeface="+mn-ea"/>
            <a:cs typeface="+mn-cs"/>
            <a:sym typeface="Helvetica"/>
          </a:endParaRPr>
        </a:p>
      </xdr:txBody>
    </xdr:sp>
    <xdr:clientData/>
  </xdr:twoCellAnchor>
  <xdr:twoCellAnchor>
    <xdr:from>
      <xdr:col>10</xdr:col>
      <xdr:colOff>541463</xdr:colOff>
      <xdr:row>143</xdr:row>
      <xdr:rowOff>71046</xdr:rowOff>
    </xdr:from>
    <xdr:to>
      <xdr:col>14</xdr:col>
      <xdr:colOff>238661</xdr:colOff>
      <xdr:row>147</xdr:row>
      <xdr:rowOff>149570</xdr:rowOff>
    </xdr:to>
    <xdr:sp>
      <xdr:nvSpPr>
        <xdr:cNvPr id="12" name="Shape 12"/>
        <xdr:cNvSpPr/>
      </xdr:nvSpPr>
      <xdr:spPr>
        <a:xfrm>
          <a:off x="6891463" y="23680346"/>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10</xdr:col>
      <xdr:colOff>547813</xdr:colOff>
      <xdr:row>156</xdr:row>
      <xdr:rowOff>20095</xdr:rowOff>
    </xdr:from>
    <xdr:to>
      <xdr:col>14</xdr:col>
      <xdr:colOff>245011</xdr:colOff>
      <xdr:row>160</xdr:row>
      <xdr:rowOff>98619</xdr:rowOff>
    </xdr:to>
    <xdr:sp>
      <xdr:nvSpPr>
        <xdr:cNvPr id="13" name="Shape 13"/>
        <xdr:cNvSpPr/>
      </xdr:nvSpPr>
      <xdr:spPr>
        <a:xfrm>
          <a:off x="6897813" y="25775695"/>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C</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8</xdr:col>
      <xdr:colOff>205484</xdr:colOff>
      <xdr:row>169</xdr:row>
      <xdr:rowOff>17335</xdr:rowOff>
    </xdr:from>
    <xdr:to>
      <xdr:col>13</xdr:col>
      <xdr:colOff>294326</xdr:colOff>
      <xdr:row>173</xdr:row>
      <xdr:rowOff>157197</xdr:rowOff>
    </xdr:to>
    <xdr:pic>
      <xdr:nvPicPr>
        <xdr:cNvPr id="14" name="Alianza-Pasion-Negro2.png"/>
        <xdr:cNvPicPr>
          <a:picLocks noChangeAspect="1"/>
        </xdr:cNvPicPr>
      </xdr:nvPicPr>
      <xdr:blipFill>
        <a:blip r:embed="rId1">
          <a:extLst/>
        </a:blip>
        <a:stretch>
          <a:fillRect/>
        </a:stretch>
      </xdr:blipFill>
      <xdr:spPr>
        <a:xfrm>
          <a:off x="5285484" y="27919235"/>
          <a:ext cx="3263843" cy="800263"/>
        </a:xfrm>
        <a:prstGeom prst="rect">
          <a:avLst/>
        </a:prstGeom>
        <a:ln w="12700" cap="flat">
          <a:noFill/>
          <a:miter lim="400000"/>
        </a:ln>
        <a:effectLst/>
      </xdr:spPr>
    </xdr:pic>
    <xdr:clientData/>
  </xdr:twoCellAnchor>
  <xdr:twoCellAnchor>
    <xdr:from>
      <xdr:col>15</xdr:col>
      <xdr:colOff>613077</xdr:colOff>
      <xdr:row>7</xdr:row>
      <xdr:rowOff>52520</xdr:rowOff>
    </xdr:from>
    <xdr:to>
      <xdr:col>19</xdr:col>
      <xdr:colOff>247825</xdr:colOff>
      <xdr:row>23</xdr:row>
      <xdr:rowOff>44450</xdr:rowOff>
    </xdr:to>
    <xdr:pic>
      <xdr:nvPicPr>
        <xdr:cNvPr id="15" name="pasted-image.pdf"/>
        <xdr:cNvPicPr>
          <a:picLocks noChangeAspect="1"/>
        </xdr:cNvPicPr>
      </xdr:nvPicPr>
      <xdr:blipFill>
        <a:blip r:embed="rId2">
          <a:extLst/>
        </a:blip>
        <a:stretch>
          <a:fillRect/>
        </a:stretch>
      </xdr:blipFill>
      <xdr:spPr>
        <a:xfrm>
          <a:off x="10138077" y="1208220"/>
          <a:ext cx="2174749" cy="2633531"/>
        </a:xfrm>
        <a:prstGeom prst="rect">
          <a:avLst/>
        </a:prstGeom>
        <a:ln w="12700" cap="flat">
          <a:noFill/>
          <a:miter lim="400000"/>
        </a:ln>
        <a:effectLst/>
      </xdr:spPr>
    </xdr:pic>
    <xdr:clientData/>
  </xdr:twoCellAnchor>
  <xdr:twoCellAnchor>
    <xdr:from>
      <xdr:col>9</xdr:col>
      <xdr:colOff>267210</xdr:colOff>
      <xdr:row>105</xdr:row>
      <xdr:rowOff>137645</xdr:rowOff>
    </xdr:from>
    <xdr:to>
      <xdr:col>12</xdr:col>
      <xdr:colOff>536958</xdr:colOff>
      <xdr:row>121</xdr:row>
      <xdr:rowOff>129575</xdr:rowOff>
    </xdr:to>
    <xdr:pic>
      <xdr:nvPicPr>
        <xdr:cNvPr id="16" name="pasted-image.pdf"/>
        <xdr:cNvPicPr>
          <a:picLocks noChangeAspect="1"/>
        </xdr:cNvPicPr>
      </xdr:nvPicPr>
      <xdr:blipFill>
        <a:blip r:embed="rId2">
          <a:extLst/>
        </a:blip>
        <a:stretch>
          <a:fillRect/>
        </a:stretch>
      </xdr:blipFill>
      <xdr:spPr>
        <a:xfrm>
          <a:off x="5982210" y="17473145"/>
          <a:ext cx="2174749" cy="2633531"/>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1</xdr:col>
      <xdr:colOff>421382</xdr:colOff>
      <xdr:row>0</xdr:row>
      <xdr:rowOff>0</xdr:rowOff>
    </xdr:from>
    <xdr:to>
      <xdr:col>15</xdr:col>
      <xdr:colOff>533657</xdr:colOff>
      <xdr:row>12</xdr:row>
      <xdr:rowOff>19685</xdr:rowOff>
    </xdr:to>
    <xdr:sp>
      <xdr:nvSpPr>
        <xdr:cNvPr id="18" name="Shape 18"/>
        <xdr:cNvSpPr/>
      </xdr:nvSpPr>
      <xdr:spPr>
        <a:xfrm>
          <a:off x="1056382" y="-130493"/>
          <a:ext cx="9002276"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Telemundo Copita Alianza</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U-10 Schedule</a:t>
          </a:r>
        </a:p>
      </xdr:txBody>
    </xdr:sp>
    <xdr:clientData/>
  </xdr:twoCellAnchor>
  <xdr:twoCellAnchor>
    <xdr:from>
      <xdr:col>9</xdr:col>
      <xdr:colOff>379585</xdr:colOff>
      <xdr:row>131</xdr:row>
      <xdr:rowOff>62616</xdr:rowOff>
    </xdr:from>
    <xdr:to>
      <xdr:col>13</xdr:col>
      <xdr:colOff>76783</xdr:colOff>
      <xdr:row>137</xdr:row>
      <xdr:rowOff>59225</xdr:rowOff>
    </xdr:to>
    <xdr:sp>
      <xdr:nvSpPr>
        <xdr:cNvPr id="19" name="Shape 19"/>
        <xdr:cNvSpPr/>
      </xdr:nvSpPr>
      <xdr:spPr>
        <a:xfrm>
          <a:off x="6094585" y="21690716"/>
          <a:ext cx="2237199" cy="9872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4</xdr:col>
      <xdr:colOff>366885</xdr:colOff>
      <xdr:row>126</xdr:row>
      <xdr:rowOff>53022</xdr:rowOff>
    </xdr:from>
    <xdr:to>
      <xdr:col>16</xdr:col>
      <xdr:colOff>198592</xdr:colOff>
      <xdr:row>130</xdr:row>
      <xdr:rowOff>137477</xdr:rowOff>
    </xdr:to>
    <xdr:sp>
      <xdr:nvSpPr>
        <xdr:cNvPr id="20" name="Shape 20"/>
        <xdr:cNvSpPr/>
      </xdr:nvSpPr>
      <xdr:spPr>
        <a:xfrm>
          <a:off x="2906885" y="20855622"/>
          <a:ext cx="7451708" cy="74485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p>
      </xdr:txBody>
    </xdr:sp>
    <xdr:clientData/>
  </xdr:twoCellAnchor>
  <xdr:twoCellAnchor>
    <xdr:from>
      <xdr:col>9</xdr:col>
      <xdr:colOff>379585</xdr:colOff>
      <xdr:row>142</xdr:row>
      <xdr:rowOff>155009</xdr:rowOff>
    </xdr:from>
    <xdr:to>
      <xdr:col>13</xdr:col>
      <xdr:colOff>76783</xdr:colOff>
      <xdr:row>147</xdr:row>
      <xdr:rowOff>68433</xdr:rowOff>
    </xdr:to>
    <xdr:sp>
      <xdr:nvSpPr>
        <xdr:cNvPr id="21" name="Shape 21"/>
        <xdr:cNvSpPr/>
      </xdr:nvSpPr>
      <xdr:spPr>
        <a:xfrm>
          <a:off x="6094585" y="23599209"/>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9</xdr:col>
      <xdr:colOff>379585</xdr:colOff>
      <xdr:row>154</xdr:row>
      <xdr:rowOff>91509</xdr:rowOff>
    </xdr:from>
    <xdr:to>
      <xdr:col>13</xdr:col>
      <xdr:colOff>76783</xdr:colOff>
      <xdr:row>159</xdr:row>
      <xdr:rowOff>4933</xdr:rowOff>
    </xdr:to>
    <xdr:sp>
      <xdr:nvSpPr>
        <xdr:cNvPr id="22" name="Shape 22"/>
        <xdr:cNvSpPr/>
      </xdr:nvSpPr>
      <xdr:spPr>
        <a:xfrm>
          <a:off x="6094585" y="25516909"/>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C</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9</xdr:col>
      <xdr:colOff>341485</xdr:colOff>
      <xdr:row>165</xdr:row>
      <xdr:rowOff>104209</xdr:rowOff>
    </xdr:from>
    <xdr:to>
      <xdr:col>13</xdr:col>
      <xdr:colOff>38683</xdr:colOff>
      <xdr:row>170</xdr:row>
      <xdr:rowOff>17633</xdr:rowOff>
    </xdr:to>
    <xdr:sp>
      <xdr:nvSpPr>
        <xdr:cNvPr id="23" name="Shape 23"/>
        <xdr:cNvSpPr/>
      </xdr:nvSpPr>
      <xdr:spPr>
        <a:xfrm>
          <a:off x="6056485" y="27345709"/>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D</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9</xdr:col>
      <xdr:colOff>341485</xdr:colOff>
      <xdr:row>177</xdr:row>
      <xdr:rowOff>2609</xdr:rowOff>
    </xdr:from>
    <xdr:to>
      <xdr:col>13</xdr:col>
      <xdr:colOff>38683</xdr:colOff>
      <xdr:row>181</xdr:row>
      <xdr:rowOff>81133</xdr:rowOff>
    </xdr:to>
    <xdr:sp>
      <xdr:nvSpPr>
        <xdr:cNvPr id="24" name="Shape 24"/>
        <xdr:cNvSpPr/>
      </xdr:nvSpPr>
      <xdr:spPr>
        <a:xfrm>
          <a:off x="6056485" y="29225309"/>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E</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15</xdr:col>
      <xdr:colOff>193256</xdr:colOff>
      <xdr:row>7</xdr:row>
      <xdr:rowOff>72725</xdr:rowOff>
    </xdr:from>
    <xdr:to>
      <xdr:col>18</xdr:col>
      <xdr:colOff>463004</xdr:colOff>
      <xdr:row>23</xdr:row>
      <xdr:rowOff>64654</xdr:rowOff>
    </xdr:to>
    <xdr:pic>
      <xdr:nvPicPr>
        <xdr:cNvPr id="25" name="pasted-image.pdf"/>
        <xdr:cNvPicPr>
          <a:picLocks noChangeAspect="1"/>
        </xdr:cNvPicPr>
      </xdr:nvPicPr>
      <xdr:blipFill>
        <a:blip r:embed="rId1">
          <a:extLst/>
        </a:blip>
        <a:stretch>
          <a:fillRect/>
        </a:stretch>
      </xdr:blipFill>
      <xdr:spPr>
        <a:xfrm>
          <a:off x="9718256" y="1228425"/>
          <a:ext cx="2174749" cy="2633530"/>
        </a:xfrm>
        <a:prstGeom prst="rect">
          <a:avLst/>
        </a:prstGeom>
        <a:ln w="12700" cap="flat">
          <a:noFill/>
          <a:miter lim="400000"/>
        </a:ln>
        <a:effectLst/>
      </xdr:spPr>
    </xdr:pic>
    <xdr:clientData/>
  </xdr:twoCellAnchor>
  <xdr:twoCellAnchor>
    <xdr:from>
      <xdr:col>8</xdr:col>
      <xdr:colOff>551035</xdr:colOff>
      <xdr:row>188</xdr:row>
      <xdr:rowOff>114300</xdr:rowOff>
    </xdr:from>
    <xdr:to>
      <xdr:col>14</xdr:col>
      <xdr:colOff>4877</xdr:colOff>
      <xdr:row>193</xdr:row>
      <xdr:rowOff>89062</xdr:rowOff>
    </xdr:to>
    <xdr:pic>
      <xdr:nvPicPr>
        <xdr:cNvPr id="26" name="Alianza-Pasion-Negro2.png"/>
        <xdr:cNvPicPr>
          <a:picLocks noChangeAspect="1"/>
        </xdr:cNvPicPr>
      </xdr:nvPicPr>
      <xdr:blipFill>
        <a:blip r:embed="rId2">
          <a:extLst/>
        </a:blip>
        <a:stretch>
          <a:fillRect/>
        </a:stretch>
      </xdr:blipFill>
      <xdr:spPr>
        <a:xfrm>
          <a:off x="5631035" y="31153100"/>
          <a:ext cx="3263843" cy="800263"/>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1</xdr:col>
      <xdr:colOff>421382</xdr:colOff>
      <xdr:row>0</xdr:row>
      <xdr:rowOff>0</xdr:rowOff>
    </xdr:from>
    <xdr:to>
      <xdr:col>15</xdr:col>
      <xdr:colOff>533657</xdr:colOff>
      <xdr:row>12</xdr:row>
      <xdr:rowOff>19685</xdr:rowOff>
    </xdr:to>
    <xdr:sp>
      <xdr:nvSpPr>
        <xdr:cNvPr id="28" name="Shape 28"/>
        <xdr:cNvSpPr/>
      </xdr:nvSpPr>
      <xdr:spPr>
        <a:xfrm>
          <a:off x="1056382" y="-130493"/>
          <a:ext cx="9002276"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Telemundo Copita Alianza</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U-12 Schedule</a:t>
          </a:r>
        </a:p>
      </xdr:txBody>
    </xdr:sp>
    <xdr:clientData/>
  </xdr:twoCellAnchor>
  <xdr:twoCellAnchor>
    <xdr:from>
      <xdr:col>9</xdr:col>
      <xdr:colOff>379585</xdr:colOff>
      <xdr:row>131</xdr:row>
      <xdr:rowOff>62616</xdr:rowOff>
    </xdr:from>
    <xdr:to>
      <xdr:col>13</xdr:col>
      <xdr:colOff>76783</xdr:colOff>
      <xdr:row>137</xdr:row>
      <xdr:rowOff>59225</xdr:rowOff>
    </xdr:to>
    <xdr:sp>
      <xdr:nvSpPr>
        <xdr:cNvPr id="29" name="Shape 29"/>
        <xdr:cNvSpPr/>
      </xdr:nvSpPr>
      <xdr:spPr>
        <a:xfrm>
          <a:off x="6094585" y="21690716"/>
          <a:ext cx="2237199" cy="9872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4</xdr:col>
      <xdr:colOff>366885</xdr:colOff>
      <xdr:row>126</xdr:row>
      <xdr:rowOff>53022</xdr:rowOff>
    </xdr:from>
    <xdr:to>
      <xdr:col>16</xdr:col>
      <xdr:colOff>198592</xdr:colOff>
      <xdr:row>130</xdr:row>
      <xdr:rowOff>137477</xdr:rowOff>
    </xdr:to>
    <xdr:sp>
      <xdr:nvSpPr>
        <xdr:cNvPr id="30" name="Shape 30"/>
        <xdr:cNvSpPr/>
      </xdr:nvSpPr>
      <xdr:spPr>
        <a:xfrm>
          <a:off x="2906885" y="20855622"/>
          <a:ext cx="7451708" cy="74485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p>
      </xdr:txBody>
    </xdr:sp>
    <xdr:clientData/>
  </xdr:twoCellAnchor>
  <xdr:twoCellAnchor>
    <xdr:from>
      <xdr:col>9</xdr:col>
      <xdr:colOff>379585</xdr:colOff>
      <xdr:row>142</xdr:row>
      <xdr:rowOff>155009</xdr:rowOff>
    </xdr:from>
    <xdr:to>
      <xdr:col>13</xdr:col>
      <xdr:colOff>76783</xdr:colOff>
      <xdr:row>147</xdr:row>
      <xdr:rowOff>68433</xdr:rowOff>
    </xdr:to>
    <xdr:sp>
      <xdr:nvSpPr>
        <xdr:cNvPr id="31" name="Shape 31"/>
        <xdr:cNvSpPr/>
      </xdr:nvSpPr>
      <xdr:spPr>
        <a:xfrm>
          <a:off x="6094585" y="23599209"/>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9</xdr:col>
      <xdr:colOff>379585</xdr:colOff>
      <xdr:row>154</xdr:row>
      <xdr:rowOff>91509</xdr:rowOff>
    </xdr:from>
    <xdr:to>
      <xdr:col>13</xdr:col>
      <xdr:colOff>76783</xdr:colOff>
      <xdr:row>159</xdr:row>
      <xdr:rowOff>4933</xdr:rowOff>
    </xdr:to>
    <xdr:sp>
      <xdr:nvSpPr>
        <xdr:cNvPr id="32" name="Shape 32"/>
        <xdr:cNvSpPr/>
      </xdr:nvSpPr>
      <xdr:spPr>
        <a:xfrm>
          <a:off x="6094585" y="25516909"/>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C</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9</xdr:col>
      <xdr:colOff>341485</xdr:colOff>
      <xdr:row>165</xdr:row>
      <xdr:rowOff>104209</xdr:rowOff>
    </xdr:from>
    <xdr:to>
      <xdr:col>13</xdr:col>
      <xdr:colOff>38683</xdr:colOff>
      <xdr:row>170</xdr:row>
      <xdr:rowOff>17633</xdr:rowOff>
    </xdr:to>
    <xdr:sp>
      <xdr:nvSpPr>
        <xdr:cNvPr id="33" name="Shape 33"/>
        <xdr:cNvSpPr/>
      </xdr:nvSpPr>
      <xdr:spPr>
        <a:xfrm>
          <a:off x="6056485" y="27345709"/>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D</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9</xdr:col>
      <xdr:colOff>341485</xdr:colOff>
      <xdr:row>177</xdr:row>
      <xdr:rowOff>2609</xdr:rowOff>
    </xdr:from>
    <xdr:to>
      <xdr:col>13</xdr:col>
      <xdr:colOff>38683</xdr:colOff>
      <xdr:row>181</xdr:row>
      <xdr:rowOff>81133</xdr:rowOff>
    </xdr:to>
    <xdr:sp>
      <xdr:nvSpPr>
        <xdr:cNvPr id="34" name="Shape 34"/>
        <xdr:cNvSpPr/>
      </xdr:nvSpPr>
      <xdr:spPr>
        <a:xfrm>
          <a:off x="6056485" y="29225309"/>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E</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15</xdr:col>
      <xdr:colOff>193256</xdr:colOff>
      <xdr:row>7</xdr:row>
      <xdr:rowOff>72725</xdr:rowOff>
    </xdr:from>
    <xdr:to>
      <xdr:col>18</xdr:col>
      <xdr:colOff>463004</xdr:colOff>
      <xdr:row>23</xdr:row>
      <xdr:rowOff>64654</xdr:rowOff>
    </xdr:to>
    <xdr:pic>
      <xdr:nvPicPr>
        <xdr:cNvPr id="35" name="pasted-image.pdf"/>
        <xdr:cNvPicPr>
          <a:picLocks noChangeAspect="1"/>
        </xdr:cNvPicPr>
      </xdr:nvPicPr>
      <xdr:blipFill>
        <a:blip r:embed="rId1">
          <a:extLst/>
        </a:blip>
        <a:stretch>
          <a:fillRect/>
        </a:stretch>
      </xdr:blipFill>
      <xdr:spPr>
        <a:xfrm>
          <a:off x="9718256" y="1228425"/>
          <a:ext cx="2174749" cy="2633530"/>
        </a:xfrm>
        <a:prstGeom prst="rect">
          <a:avLst/>
        </a:prstGeom>
        <a:ln w="12700" cap="flat">
          <a:noFill/>
          <a:miter lim="400000"/>
        </a:ln>
        <a:effectLst/>
      </xdr:spPr>
    </xdr:pic>
    <xdr:clientData/>
  </xdr:twoCellAnchor>
  <xdr:twoCellAnchor>
    <xdr:from>
      <xdr:col>8</xdr:col>
      <xdr:colOff>551035</xdr:colOff>
      <xdr:row>188</xdr:row>
      <xdr:rowOff>114300</xdr:rowOff>
    </xdr:from>
    <xdr:to>
      <xdr:col>14</xdr:col>
      <xdr:colOff>4877</xdr:colOff>
      <xdr:row>193</xdr:row>
      <xdr:rowOff>89062</xdr:rowOff>
    </xdr:to>
    <xdr:pic>
      <xdr:nvPicPr>
        <xdr:cNvPr id="36" name="Alianza-Pasion-Negro2.png"/>
        <xdr:cNvPicPr>
          <a:picLocks noChangeAspect="1"/>
        </xdr:cNvPicPr>
      </xdr:nvPicPr>
      <xdr:blipFill>
        <a:blip r:embed="rId2">
          <a:extLst/>
        </a:blip>
        <a:stretch>
          <a:fillRect/>
        </a:stretch>
      </xdr:blipFill>
      <xdr:spPr>
        <a:xfrm>
          <a:off x="5631035" y="31153100"/>
          <a:ext cx="3263843" cy="800263"/>
        </a:xfrm>
        <a:prstGeom prst="rect">
          <a:avLst/>
        </a:prstGeom>
        <a:ln w="12700" cap="flat">
          <a:noFill/>
          <a:miter lim="400000"/>
        </a:ln>
        <a:effectLst/>
      </xdr:spPr>
    </xdr:pic>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xdr:twoCellAnchor>
    <xdr:from>
      <xdr:col>2</xdr:col>
      <xdr:colOff>220722</xdr:colOff>
      <xdr:row>0</xdr:row>
      <xdr:rowOff>0</xdr:rowOff>
    </xdr:from>
    <xdr:to>
      <xdr:col>16</xdr:col>
      <xdr:colOff>332997</xdr:colOff>
      <xdr:row>15</xdr:row>
      <xdr:rowOff>152400</xdr:rowOff>
    </xdr:to>
    <xdr:sp>
      <xdr:nvSpPr>
        <xdr:cNvPr id="38" name="Shape 38"/>
        <xdr:cNvSpPr/>
      </xdr:nvSpPr>
      <xdr:spPr>
        <a:xfrm>
          <a:off x="1490722" y="-171450"/>
          <a:ext cx="9002276" cy="262890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Nissan Copita Alianza U-16</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 Schedule</a:t>
          </a:r>
          <a:endParaRPr b="1" baseline="0" cap="none" i="0" spc="0" strike="noStrike" sz="3600" u="none">
            <a:ln>
              <a:noFill/>
            </a:ln>
            <a:solidFill>
              <a:srgbClr val="000000"/>
            </a:solidFill>
            <a:uFillTx/>
            <a:latin typeface="+mn-lt"/>
            <a:ea typeface="+mn-ea"/>
            <a:cs typeface="+mn-cs"/>
            <a:sym typeface="Helvetica"/>
          </a:endParaRPr>
        </a:p>
      </xdr:txBody>
    </xdr:sp>
    <xdr:clientData/>
  </xdr:twoCellAnchor>
  <xdr:twoCellAnchor>
    <xdr:from>
      <xdr:col>10</xdr:col>
      <xdr:colOff>54609</xdr:colOff>
      <xdr:row>168</xdr:row>
      <xdr:rowOff>11063</xdr:rowOff>
    </xdr:from>
    <xdr:to>
      <xdr:col>13</xdr:col>
      <xdr:colOff>386807</xdr:colOff>
      <xdr:row>174</xdr:row>
      <xdr:rowOff>7672</xdr:rowOff>
    </xdr:to>
    <xdr:sp>
      <xdr:nvSpPr>
        <xdr:cNvPr id="39" name="Shape 39"/>
        <xdr:cNvSpPr/>
      </xdr:nvSpPr>
      <xdr:spPr>
        <a:xfrm>
          <a:off x="6404609" y="27747863"/>
          <a:ext cx="2237199" cy="9872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4</xdr:col>
      <xdr:colOff>156210</xdr:colOff>
      <xdr:row>159</xdr:row>
      <xdr:rowOff>50887</xdr:rowOff>
    </xdr:from>
    <xdr:to>
      <xdr:col>15</xdr:col>
      <xdr:colOff>622917</xdr:colOff>
      <xdr:row>167</xdr:row>
      <xdr:rowOff>102957</xdr:rowOff>
    </xdr:to>
    <xdr:sp>
      <xdr:nvSpPr>
        <xdr:cNvPr id="40" name="Shape 40"/>
        <xdr:cNvSpPr/>
      </xdr:nvSpPr>
      <xdr:spPr>
        <a:xfrm>
          <a:off x="2696210" y="26301787"/>
          <a:ext cx="7451708" cy="13728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Copa Coca-Cola U-16 Boys</a:t>
          </a:r>
        </a:p>
      </xdr:txBody>
    </xdr:sp>
    <xdr:clientData/>
  </xdr:twoCellAnchor>
  <xdr:twoCellAnchor>
    <xdr:from>
      <xdr:col>10</xdr:col>
      <xdr:colOff>56098</xdr:colOff>
      <xdr:row>192</xdr:row>
      <xdr:rowOff>61672</xdr:rowOff>
    </xdr:from>
    <xdr:to>
      <xdr:col>13</xdr:col>
      <xdr:colOff>388296</xdr:colOff>
      <xdr:row>196</xdr:row>
      <xdr:rowOff>140196</xdr:rowOff>
    </xdr:to>
    <xdr:sp>
      <xdr:nvSpPr>
        <xdr:cNvPr id="41" name="Shape 41"/>
        <xdr:cNvSpPr/>
      </xdr:nvSpPr>
      <xdr:spPr>
        <a:xfrm>
          <a:off x="6406098" y="31760872"/>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10</xdr:col>
      <xdr:colOff>194309</xdr:colOff>
      <xdr:row>205</xdr:row>
      <xdr:rowOff>125606</xdr:rowOff>
    </xdr:from>
    <xdr:to>
      <xdr:col>13</xdr:col>
      <xdr:colOff>526507</xdr:colOff>
      <xdr:row>210</xdr:row>
      <xdr:rowOff>39030</xdr:rowOff>
    </xdr:to>
    <xdr:sp>
      <xdr:nvSpPr>
        <xdr:cNvPr id="42" name="Shape 42"/>
        <xdr:cNvSpPr/>
      </xdr:nvSpPr>
      <xdr:spPr>
        <a:xfrm>
          <a:off x="6544309" y="33971106"/>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C</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10</xdr:col>
      <xdr:colOff>54609</xdr:colOff>
      <xdr:row>218</xdr:row>
      <xdr:rowOff>74806</xdr:rowOff>
    </xdr:from>
    <xdr:to>
      <xdr:col>13</xdr:col>
      <xdr:colOff>386807</xdr:colOff>
      <xdr:row>222</xdr:row>
      <xdr:rowOff>153330</xdr:rowOff>
    </xdr:to>
    <xdr:sp>
      <xdr:nvSpPr>
        <xdr:cNvPr id="43" name="Shape 43"/>
        <xdr:cNvSpPr/>
      </xdr:nvSpPr>
      <xdr:spPr>
        <a:xfrm>
          <a:off x="6404609" y="36066606"/>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D</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10</xdr:col>
      <xdr:colOff>54609</xdr:colOff>
      <xdr:row>232</xdr:row>
      <xdr:rowOff>151006</xdr:rowOff>
    </xdr:from>
    <xdr:to>
      <xdr:col>13</xdr:col>
      <xdr:colOff>386807</xdr:colOff>
      <xdr:row>237</xdr:row>
      <xdr:rowOff>64430</xdr:rowOff>
    </xdr:to>
    <xdr:sp>
      <xdr:nvSpPr>
        <xdr:cNvPr id="44" name="Shape 44"/>
        <xdr:cNvSpPr/>
      </xdr:nvSpPr>
      <xdr:spPr>
        <a:xfrm>
          <a:off x="6404609" y="38454206"/>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E</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10</xdr:col>
      <xdr:colOff>41909</xdr:colOff>
      <xdr:row>246</xdr:row>
      <xdr:rowOff>116012</xdr:rowOff>
    </xdr:from>
    <xdr:to>
      <xdr:col>13</xdr:col>
      <xdr:colOff>374107</xdr:colOff>
      <xdr:row>249</xdr:row>
      <xdr:rowOff>117282</xdr:rowOff>
    </xdr:to>
    <xdr:sp>
      <xdr:nvSpPr>
        <xdr:cNvPr id="45" name="Shape 45"/>
        <xdr:cNvSpPr/>
      </xdr:nvSpPr>
      <xdr:spPr>
        <a:xfrm>
          <a:off x="6391909" y="40730612"/>
          <a:ext cx="2237199" cy="4965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F</a:t>
          </a: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7</xdr:col>
      <xdr:colOff>501978</xdr:colOff>
      <xdr:row>13</xdr:row>
      <xdr:rowOff>48521</xdr:rowOff>
    </xdr:from>
    <xdr:to>
      <xdr:col>11</xdr:col>
      <xdr:colOff>136726</xdr:colOff>
      <xdr:row>29</xdr:row>
      <xdr:rowOff>40450</xdr:rowOff>
    </xdr:to>
    <xdr:pic>
      <xdr:nvPicPr>
        <xdr:cNvPr id="46" name="pasted-image.pdf"/>
        <xdr:cNvPicPr>
          <a:picLocks noChangeAspect="1"/>
        </xdr:cNvPicPr>
      </xdr:nvPicPr>
      <xdr:blipFill>
        <a:blip r:embed="rId1">
          <a:extLst/>
        </a:blip>
        <a:stretch>
          <a:fillRect/>
        </a:stretch>
      </xdr:blipFill>
      <xdr:spPr>
        <a:xfrm>
          <a:off x="4946978" y="2194821"/>
          <a:ext cx="2174749" cy="2633530"/>
        </a:xfrm>
        <a:prstGeom prst="rect">
          <a:avLst/>
        </a:prstGeom>
        <a:ln w="12700" cap="flat">
          <a:noFill/>
          <a:miter lim="400000"/>
        </a:ln>
        <a:effectLst/>
      </xdr:spPr>
    </xdr:pic>
    <xdr:clientData/>
  </xdr:twoCellAnchor>
  <xdr:twoCellAnchor>
    <xdr:from>
      <xdr:col>7</xdr:col>
      <xdr:colOff>134599</xdr:colOff>
      <xdr:row>259</xdr:row>
      <xdr:rowOff>51953</xdr:rowOff>
    </xdr:from>
    <xdr:to>
      <xdr:col>12</xdr:col>
      <xdr:colOff>223441</xdr:colOff>
      <xdr:row>264</xdr:row>
      <xdr:rowOff>26715</xdr:rowOff>
    </xdr:to>
    <xdr:pic>
      <xdr:nvPicPr>
        <xdr:cNvPr id="47" name="Alianza-Pasion-Negro2.png"/>
        <xdr:cNvPicPr>
          <a:picLocks noChangeAspect="1"/>
        </xdr:cNvPicPr>
      </xdr:nvPicPr>
      <xdr:blipFill>
        <a:blip r:embed="rId2">
          <a:extLst/>
        </a:blip>
        <a:stretch>
          <a:fillRect/>
        </a:stretch>
      </xdr:blipFill>
      <xdr:spPr>
        <a:xfrm>
          <a:off x="4579599" y="42812853"/>
          <a:ext cx="3263843" cy="800263"/>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xdr="http://schemas.openxmlformats.org/drawingml/2006/spreadsheetDrawing">
  <xdr:twoCellAnchor>
    <xdr:from>
      <xdr:col>3</xdr:col>
      <xdr:colOff>192016</xdr:colOff>
      <xdr:row>7</xdr:row>
      <xdr:rowOff>103814</xdr:rowOff>
    </xdr:from>
    <xdr:to>
      <xdr:col>17</xdr:col>
      <xdr:colOff>304291</xdr:colOff>
      <xdr:row>19</xdr:row>
      <xdr:rowOff>123499</xdr:rowOff>
    </xdr:to>
    <xdr:sp>
      <xdr:nvSpPr>
        <xdr:cNvPr id="49" name="Shape 49"/>
        <xdr:cNvSpPr/>
      </xdr:nvSpPr>
      <xdr:spPr>
        <a:xfrm>
          <a:off x="2097016" y="1259514"/>
          <a:ext cx="9002276"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Nissan Copita Alianza U-18 Schedule</a:t>
          </a:r>
        </a:p>
      </xdr:txBody>
    </xdr:sp>
    <xdr:clientData/>
  </xdr:twoCellAnchor>
  <xdr:twoCellAnchor>
    <xdr:from>
      <xdr:col>10</xdr:col>
      <xdr:colOff>622015</xdr:colOff>
      <xdr:row>133</xdr:row>
      <xdr:rowOff>99332</xdr:rowOff>
    </xdr:from>
    <xdr:to>
      <xdr:col>14</xdr:col>
      <xdr:colOff>319213</xdr:colOff>
      <xdr:row>139</xdr:row>
      <xdr:rowOff>95941</xdr:rowOff>
    </xdr:to>
    <xdr:sp>
      <xdr:nvSpPr>
        <xdr:cNvPr id="50" name="Shape 50"/>
        <xdr:cNvSpPr/>
      </xdr:nvSpPr>
      <xdr:spPr>
        <a:xfrm>
          <a:off x="6972015" y="22057632"/>
          <a:ext cx="2237199" cy="9872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5</xdr:col>
      <xdr:colOff>90211</xdr:colOff>
      <xdr:row>123</xdr:row>
      <xdr:rowOff>110116</xdr:rowOff>
    </xdr:from>
    <xdr:to>
      <xdr:col>16</xdr:col>
      <xdr:colOff>556919</xdr:colOff>
      <xdr:row>135</xdr:row>
      <xdr:rowOff>129801</xdr:rowOff>
    </xdr:to>
    <xdr:sp>
      <xdr:nvSpPr>
        <xdr:cNvPr id="51" name="Shape 51"/>
        <xdr:cNvSpPr/>
      </xdr:nvSpPr>
      <xdr:spPr>
        <a:xfrm>
          <a:off x="3265211" y="20417416"/>
          <a:ext cx="7451709"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Telemundo Copita Alianza U-18</a:t>
          </a:r>
          <a:endParaRPr b="1" baseline="0" cap="none" i="0" spc="0" strike="noStrike" sz="3600" u="none">
            <a:ln>
              <a:noFill/>
            </a:ln>
            <a:solidFill>
              <a:srgbClr val="000000"/>
            </a:solidFill>
            <a:uFillTx/>
            <a:latin typeface="+mn-lt"/>
            <a:ea typeface="+mn-ea"/>
            <a:cs typeface="+mn-cs"/>
            <a:sym typeface="Helvetica"/>
          </a:endParaRPr>
        </a:p>
      </xdr:txBody>
    </xdr:sp>
    <xdr:clientData/>
  </xdr:twoCellAnchor>
  <xdr:twoCellAnchor>
    <xdr:from>
      <xdr:col>10</xdr:col>
      <xdr:colOff>615123</xdr:colOff>
      <xdr:row>146</xdr:row>
      <xdr:rowOff>10087</xdr:rowOff>
    </xdr:from>
    <xdr:to>
      <xdr:col>14</xdr:col>
      <xdr:colOff>312321</xdr:colOff>
      <xdr:row>150</xdr:row>
      <xdr:rowOff>88611</xdr:rowOff>
    </xdr:to>
    <xdr:sp>
      <xdr:nvSpPr>
        <xdr:cNvPr id="52" name="Shape 52"/>
        <xdr:cNvSpPr/>
      </xdr:nvSpPr>
      <xdr:spPr>
        <a:xfrm>
          <a:off x="6965123" y="24114687"/>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10</xdr:col>
      <xdr:colOff>621473</xdr:colOff>
      <xdr:row>158</xdr:row>
      <xdr:rowOff>124235</xdr:rowOff>
    </xdr:from>
    <xdr:to>
      <xdr:col>14</xdr:col>
      <xdr:colOff>318671</xdr:colOff>
      <xdr:row>163</xdr:row>
      <xdr:rowOff>37659</xdr:rowOff>
    </xdr:to>
    <xdr:sp>
      <xdr:nvSpPr>
        <xdr:cNvPr id="53" name="Shape 53"/>
        <xdr:cNvSpPr/>
      </xdr:nvSpPr>
      <xdr:spPr>
        <a:xfrm>
          <a:off x="6971473" y="26210035"/>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C</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15</xdr:col>
      <xdr:colOff>277961</xdr:colOff>
      <xdr:row>14</xdr:row>
      <xdr:rowOff>131035</xdr:rowOff>
    </xdr:from>
    <xdr:to>
      <xdr:col>18</xdr:col>
      <xdr:colOff>547709</xdr:colOff>
      <xdr:row>30</xdr:row>
      <xdr:rowOff>122964</xdr:rowOff>
    </xdr:to>
    <xdr:pic>
      <xdr:nvPicPr>
        <xdr:cNvPr id="54" name="pasted-image.pdf"/>
        <xdr:cNvPicPr>
          <a:picLocks noChangeAspect="1"/>
        </xdr:cNvPicPr>
      </xdr:nvPicPr>
      <xdr:blipFill>
        <a:blip r:embed="rId1">
          <a:extLst/>
        </a:blip>
        <a:stretch>
          <a:fillRect/>
        </a:stretch>
      </xdr:blipFill>
      <xdr:spPr>
        <a:xfrm>
          <a:off x="9802961" y="2442435"/>
          <a:ext cx="2174749" cy="2633530"/>
        </a:xfrm>
        <a:prstGeom prst="rect">
          <a:avLst/>
        </a:prstGeom>
        <a:ln w="12700" cap="flat">
          <a:noFill/>
          <a:miter lim="400000"/>
        </a:ln>
        <a:effectLst/>
      </xdr:spPr>
    </xdr:pic>
    <xdr:clientData/>
  </xdr:twoCellAnchor>
  <xdr:twoCellAnchor>
    <xdr:from>
      <xdr:col>9</xdr:col>
      <xdr:colOff>267448</xdr:colOff>
      <xdr:row>107</xdr:row>
      <xdr:rowOff>103323</xdr:rowOff>
    </xdr:from>
    <xdr:to>
      <xdr:col>12</xdr:col>
      <xdr:colOff>537196</xdr:colOff>
      <xdr:row>123</xdr:row>
      <xdr:rowOff>95253</xdr:rowOff>
    </xdr:to>
    <xdr:pic>
      <xdr:nvPicPr>
        <xdr:cNvPr id="55" name="pasted-image.pdf"/>
        <xdr:cNvPicPr>
          <a:picLocks noChangeAspect="1"/>
        </xdr:cNvPicPr>
      </xdr:nvPicPr>
      <xdr:blipFill>
        <a:blip r:embed="rId1">
          <a:extLst/>
        </a:blip>
        <a:stretch>
          <a:fillRect/>
        </a:stretch>
      </xdr:blipFill>
      <xdr:spPr>
        <a:xfrm>
          <a:off x="5982448" y="17769023"/>
          <a:ext cx="2174749" cy="2633531"/>
        </a:xfrm>
        <a:prstGeom prst="rect">
          <a:avLst/>
        </a:prstGeom>
        <a:ln w="12700" cap="flat">
          <a:noFill/>
          <a:miter lim="400000"/>
        </a:ln>
        <a:effectLst/>
      </xdr:spPr>
    </xdr:pic>
    <xdr:clientData/>
  </xdr:twoCellAnchor>
  <xdr:twoCellAnchor>
    <xdr:from>
      <xdr:col>8</xdr:col>
      <xdr:colOff>555971</xdr:colOff>
      <xdr:row>171</xdr:row>
      <xdr:rowOff>4002</xdr:rowOff>
    </xdr:from>
    <xdr:to>
      <xdr:col>14</xdr:col>
      <xdr:colOff>9813</xdr:colOff>
      <xdr:row>175</xdr:row>
      <xdr:rowOff>143864</xdr:rowOff>
    </xdr:to>
    <xdr:pic>
      <xdr:nvPicPr>
        <xdr:cNvPr id="56" name="Alianza-Pasion-Negro2.png"/>
        <xdr:cNvPicPr>
          <a:picLocks noChangeAspect="1"/>
        </xdr:cNvPicPr>
      </xdr:nvPicPr>
      <xdr:blipFill>
        <a:blip r:embed="rId2">
          <a:extLst/>
        </a:blip>
        <a:stretch>
          <a:fillRect/>
        </a:stretch>
      </xdr:blipFill>
      <xdr:spPr>
        <a:xfrm>
          <a:off x="5635971" y="28236102"/>
          <a:ext cx="3263843" cy="800263"/>
        </a:xfrm>
        <a:prstGeom prst="rect">
          <a:avLst/>
        </a:prstGeom>
        <a:ln w="12700" cap="flat">
          <a:noFill/>
          <a:miter lim="400000"/>
        </a:ln>
        <a:effectLst/>
      </xdr:spPr>
    </xdr:pic>
    <xdr:clientData/>
  </xdr:twoCellAnchor>
</xdr:wsDr>
</file>

<file path=xl/drawings/drawing7.xml><?xml version="1.0" encoding="utf-8"?>
<xdr:wsDr xmlns:r="http://schemas.openxmlformats.org/officeDocument/2006/relationships" xmlns:a="http://schemas.openxmlformats.org/drawingml/2006/main" xmlns:xdr="http://schemas.openxmlformats.org/drawingml/2006/spreadsheetDrawing">
  <xdr:twoCellAnchor>
    <xdr:from>
      <xdr:col>3</xdr:col>
      <xdr:colOff>446016</xdr:colOff>
      <xdr:row>0</xdr:row>
      <xdr:rowOff>0</xdr:rowOff>
    </xdr:from>
    <xdr:to>
      <xdr:col>17</xdr:col>
      <xdr:colOff>558291</xdr:colOff>
      <xdr:row>12</xdr:row>
      <xdr:rowOff>19685</xdr:rowOff>
    </xdr:to>
    <xdr:sp>
      <xdr:nvSpPr>
        <xdr:cNvPr id="58" name="Shape 58"/>
        <xdr:cNvSpPr/>
      </xdr:nvSpPr>
      <xdr:spPr>
        <a:xfrm>
          <a:off x="2351016" y="-10486"/>
          <a:ext cx="9002276"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Copa Coca-Cola U-14 Boys Schedule</a:t>
          </a:r>
        </a:p>
      </xdr:txBody>
    </xdr:sp>
    <xdr:clientData/>
  </xdr:twoCellAnchor>
  <xdr:twoCellAnchor>
    <xdr:from>
      <xdr:col>11</xdr:col>
      <xdr:colOff>237840</xdr:colOff>
      <xdr:row>137</xdr:row>
      <xdr:rowOff>98639</xdr:rowOff>
    </xdr:from>
    <xdr:to>
      <xdr:col>14</xdr:col>
      <xdr:colOff>570038</xdr:colOff>
      <xdr:row>143</xdr:row>
      <xdr:rowOff>95248</xdr:rowOff>
    </xdr:to>
    <xdr:sp>
      <xdr:nvSpPr>
        <xdr:cNvPr id="59" name="Shape 59"/>
        <xdr:cNvSpPr/>
      </xdr:nvSpPr>
      <xdr:spPr>
        <a:xfrm>
          <a:off x="7222840" y="22717339"/>
          <a:ext cx="2237199" cy="9872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5</xdr:col>
      <xdr:colOff>341037</xdr:colOff>
      <xdr:row>124</xdr:row>
      <xdr:rowOff>105387</xdr:rowOff>
    </xdr:from>
    <xdr:to>
      <xdr:col>17</xdr:col>
      <xdr:colOff>172744</xdr:colOff>
      <xdr:row>132</xdr:row>
      <xdr:rowOff>157457</xdr:rowOff>
    </xdr:to>
    <xdr:sp>
      <xdr:nvSpPr>
        <xdr:cNvPr id="60" name="Shape 60"/>
        <xdr:cNvSpPr/>
      </xdr:nvSpPr>
      <xdr:spPr>
        <a:xfrm>
          <a:off x="3516037" y="20577787"/>
          <a:ext cx="7451708" cy="13728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Copa Coca-Cola U-14 Boys</a:t>
          </a:r>
        </a:p>
      </xdr:txBody>
    </xdr:sp>
    <xdr:clientData/>
  </xdr:twoCellAnchor>
  <xdr:twoCellAnchor>
    <xdr:from>
      <xdr:col>11</xdr:col>
      <xdr:colOff>230948</xdr:colOff>
      <xdr:row>150</xdr:row>
      <xdr:rowOff>9394</xdr:rowOff>
    </xdr:from>
    <xdr:to>
      <xdr:col>14</xdr:col>
      <xdr:colOff>563146</xdr:colOff>
      <xdr:row>154</xdr:row>
      <xdr:rowOff>87918</xdr:rowOff>
    </xdr:to>
    <xdr:sp>
      <xdr:nvSpPr>
        <xdr:cNvPr id="61" name="Shape 61"/>
        <xdr:cNvSpPr/>
      </xdr:nvSpPr>
      <xdr:spPr>
        <a:xfrm>
          <a:off x="7215948" y="24774394"/>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11</xdr:col>
      <xdr:colOff>237298</xdr:colOff>
      <xdr:row>162</xdr:row>
      <xdr:rowOff>123544</xdr:rowOff>
    </xdr:from>
    <xdr:to>
      <xdr:col>14</xdr:col>
      <xdr:colOff>569496</xdr:colOff>
      <xdr:row>167</xdr:row>
      <xdr:rowOff>36968</xdr:rowOff>
    </xdr:to>
    <xdr:sp>
      <xdr:nvSpPr>
        <xdr:cNvPr id="62" name="Shape 62"/>
        <xdr:cNvSpPr/>
      </xdr:nvSpPr>
      <xdr:spPr>
        <a:xfrm>
          <a:off x="7222298" y="26869744"/>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C</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11</xdr:col>
      <xdr:colOff>243648</xdr:colOff>
      <xdr:row>175</xdr:row>
      <xdr:rowOff>129609</xdr:rowOff>
    </xdr:from>
    <xdr:to>
      <xdr:col>14</xdr:col>
      <xdr:colOff>575846</xdr:colOff>
      <xdr:row>180</xdr:row>
      <xdr:rowOff>43033</xdr:rowOff>
    </xdr:to>
    <xdr:sp>
      <xdr:nvSpPr>
        <xdr:cNvPr id="63" name="Shape 63"/>
        <xdr:cNvSpPr/>
      </xdr:nvSpPr>
      <xdr:spPr>
        <a:xfrm>
          <a:off x="7228648" y="29022109"/>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D</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9</xdr:col>
      <xdr:colOff>326917</xdr:colOff>
      <xdr:row>109</xdr:row>
      <xdr:rowOff>111774</xdr:rowOff>
    </xdr:from>
    <xdr:to>
      <xdr:col>13</xdr:col>
      <xdr:colOff>186864</xdr:colOff>
      <xdr:row>125</xdr:row>
      <xdr:rowOff>29822</xdr:rowOff>
    </xdr:to>
    <xdr:pic>
      <xdr:nvPicPr>
        <xdr:cNvPr id="64" name="Screen Shot 2015-01-21 at 8.24.21 PM.png"/>
        <xdr:cNvPicPr>
          <a:picLocks noChangeAspect="1"/>
        </xdr:cNvPicPr>
      </xdr:nvPicPr>
      <xdr:blipFill>
        <a:blip r:embed="rId1">
          <a:extLst/>
        </a:blip>
        <a:stretch>
          <a:fillRect/>
        </a:stretch>
      </xdr:blipFill>
      <xdr:spPr>
        <a:xfrm>
          <a:off x="6041917" y="18107674"/>
          <a:ext cx="2399948" cy="2559649"/>
        </a:xfrm>
        <a:prstGeom prst="rect">
          <a:avLst/>
        </a:prstGeom>
        <a:ln w="12700" cap="flat">
          <a:noFill/>
          <a:miter lim="400000"/>
        </a:ln>
        <a:effectLst/>
      </xdr:spPr>
    </xdr:pic>
    <xdr:clientData/>
  </xdr:twoCellAnchor>
  <xdr:twoCellAnchor>
    <xdr:from>
      <xdr:col>15</xdr:col>
      <xdr:colOff>345461</xdr:colOff>
      <xdr:row>6</xdr:row>
      <xdr:rowOff>150481</xdr:rowOff>
    </xdr:from>
    <xdr:to>
      <xdr:col>19</xdr:col>
      <xdr:colOff>284295</xdr:colOff>
      <xdr:row>23</xdr:row>
      <xdr:rowOff>33801</xdr:rowOff>
    </xdr:to>
    <xdr:pic>
      <xdr:nvPicPr>
        <xdr:cNvPr id="65" name="Screen Shot 2017-04-27 at 7.43.08 PM.png"/>
        <xdr:cNvPicPr>
          <a:picLocks noChangeAspect="1"/>
        </xdr:cNvPicPr>
      </xdr:nvPicPr>
      <xdr:blipFill>
        <a:blip r:embed="rId2">
          <a:extLst/>
        </a:blip>
        <a:stretch>
          <a:fillRect/>
        </a:stretch>
      </xdr:blipFill>
      <xdr:spPr>
        <a:xfrm>
          <a:off x="9870461" y="1141081"/>
          <a:ext cx="2478835" cy="2690021"/>
        </a:xfrm>
        <a:prstGeom prst="rect">
          <a:avLst/>
        </a:prstGeom>
        <a:ln w="12700" cap="flat">
          <a:noFill/>
          <a:miter lim="400000"/>
        </a:ln>
        <a:effectLst/>
      </xdr:spPr>
    </xdr:pic>
    <xdr:clientData/>
  </xdr:twoCellAnchor>
  <xdr:twoCellAnchor>
    <xdr:from>
      <xdr:col>8</xdr:col>
      <xdr:colOff>529969</xdr:colOff>
      <xdr:row>188</xdr:row>
      <xdr:rowOff>12700</xdr:rowOff>
    </xdr:from>
    <xdr:to>
      <xdr:col>13</xdr:col>
      <xdr:colOff>618811</xdr:colOff>
      <xdr:row>192</xdr:row>
      <xdr:rowOff>152562</xdr:rowOff>
    </xdr:to>
    <xdr:pic>
      <xdr:nvPicPr>
        <xdr:cNvPr id="66" name="Alianza-Pasion-Negro2.png"/>
        <xdr:cNvPicPr>
          <a:picLocks noChangeAspect="1"/>
        </xdr:cNvPicPr>
      </xdr:nvPicPr>
      <xdr:blipFill>
        <a:blip r:embed="rId3">
          <a:extLst/>
        </a:blip>
        <a:stretch>
          <a:fillRect/>
        </a:stretch>
      </xdr:blipFill>
      <xdr:spPr>
        <a:xfrm>
          <a:off x="5609969" y="31051500"/>
          <a:ext cx="3263843" cy="800263"/>
        </a:xfrm>
        <a:prstGeom prst="rect">
          <a:avLst/>
        </a:prstGeom>
        <a:ln w="12700" cap="flat">
          <a:noFill/>
          <a:miter lim="400000"/>
        </a:ln>
        <a:effectLst/>
      </xdr:spPr>
    </xdr:pic>
    <xdr:clientData/>
  </xdr:twoCellAnchor>
</xdr:wsDr>
</file>

<file path=xl/drawings/drawing8.xml><?xml version="1.0" encoding="utf-8"?>
<xdr:wsDr xmlns:r="http://schemas.openxmlformats.org/officeDocument/2006/relationships" xmlns:a="http://schemas.openxmlformats.org/drawingml/2006/main" xmlns:xdr="http://schemas.openxmlformats.org/drawingml/2006/spreadsheetDrawing">
  <xdr:twoCellAnchor>
    <xdr:from>
      <xdr:col>4</xdr:col>
      <xdr:colOff>311396</xdr:colOff>
      <xdr:row>0</xdr:row>
      <xdr:rowOff>0</xdr:rowOff>
    </xdr:from>
    <xdr:to>
      <xdr:col>18</xdr:col>
      <xdr:colOff>423670</xdr:colOff>
      <xdr:row>12</xdr:row>
      <xdr:rowOff>19685</xdr:rowOff>
    </xdr:to>
    <xdr:sp>
      <xdr:nvSpPr>
        <xdr:cNvPr id="68" name="Shape 68"/>
        <xdr:cNvSpPr/>
      </xdr:nvSpPr>
      <xdr:spPr>
        <a:xfrm>
          <a:off x="2851396" y="-130493"/>
          <a:ext cx="9002275"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Copa Coca-Cola U-14 Girls Schedule</a:t>
          </a:r>
        </a:p>
      </xdr:txBody>
    </xdr:sp>
    <xdr:clientData/>
  </xdr:twoCellAnchor>
  <xdr:twoCellAnchor>
    <xdr:from>
      <xdr:col>16</xdr:col>
      <xdr:colOff>83841</xdr:colOff>
      <xdr:row>6</xdr:row>
      <xdr:rowOff>110558</xdr:rowOff>
    </xdr:from>
    <xdr:to>
      <xdr:col>20</xdr:col>
      <xdr:colOff>22675</xdr:colOff>
      <xdr:row>22</xdr:row>
      <xdr:rowOff>158978</xdr:rowOff>
    </xdr:to>
    <xdr:pic>
      <xdr:nvPicPr>
        <xdr:cNvPr id="69" name="Screen Shot 2017-04-27 at 7.43.08 PM.png"/>
        <xdr:cNvPicPr>
          <a:picLocks noChangeAspect="1"/>
        </xdr:cNvPicPr>
      </xdr:nvPicPr>
      <xdr:blipFill>
        <a:blip r:embed="rId1">
          <a:extLst/>
        </a:blip>
        <a:srcRect l="0" t="0" r="0" b="0"/>
        <a:stretch>
          <a:fillRect/>
        </a:stretch>
      </xdr:blipFill>
      <xdr:spPr>
        <a:xfrm>
          <a:off x="10243841" y="1101158"/>
          <a:ext cx="2478835" cy="2690021"/>
        </a:xfrm>
        <a:prstGeom prst="rect">
          <a:avLst/>
        </a:prstGeom>
        <a:ln w="12700" cap="flat">
          <a:noFill/>
          <a:miter lim="400000"/>
        </a:ln>
        <a:effectLst/>
      </xdr:spPr>
    </xdr:pic>
    <xdr:clientData/>
  </xdr:twoCellAnchor>
  <xdr:twoCellAnchor>
    <xdr:from>
      <xdr:col>11</xdr:col>
      <xdr:colOff>102791</xdr:colOff>
      <xdr:row>78</xdr:row>
      <xdr:rowOff>2359</xdr:rowOff>
    </xdr:from>
    <xdr:to>
      <xdr:col>13</xdr:col>
      <xdr:colOff>10283</xdr:colOff>
      <xdr:row>79</xdr:row>
      <xdr:rowOff>79613</xdr:rowOff>
    </xdr:to>
    <xdr:sp>
      <xdr:nvSpPr>
        <xdr:cNvPr id="70" name="Shape 70"/>
        <xdr:cNvSpPr/>
      </xdr:nvSpPr>
      <xdr:spPr>
        <a:xfrm>
          <a:off x="7087791" y="12880159"/>
          <a:ext cx="1177493"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p>
      </xdr:txBody>
    </xdr:sp>
    <xdr:clientData/>
  </xdr:twoCellAnchor>
  <xdr:twoCellAnchor>
    <xdr:from>
      <xdr:col>5</xdr:col>
      <xdr:colOff>585391</xdr:colOff>
      <xdr:row>71</xdr:row>
      <xdr:rowOff>58487</xdr:rowOff>
    </xdr:from>
    <xdr:to>
      <xdr:col>17</xdr:col>
      <xdr:colOff>417098</xdr:colOff>
      <xdr:row>75</xdr:row>
      <xdr:rowOff>142942</xdr:rowOff>
    </xdr:to>
    <xdr:sp>
      <xdr:nvSpPr>
        <xdr:cNvPr id="71" name="Shape 71"/>
        <xdr:cNvSpPr/>
      </xdr:nvSpPr>
      <xdr:spPr>
        <a:xfrm>
          <a:off x="3760391" y="11780587"/>
          <a:ext cx="7451708" cy="74485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p>
      </xdr:txBody>
    </xdr:sp>
    <xdr:clientData/>
  </xdr:twoCellAnchor>
  <xdr:twoCellAnchor>
    <xdr:from>
      <xdr:col>10</xdr:col>
      <xdr:colOff>483791</xdr:colOff>
      <xdr:row>100</xdr:row>
      <xdr:rowOff>8028</xdr:rowOff>
    </xdr:from>
    <xdr:to>
      <xdr:col>14</xdr:col>
      <xdr:colOff>287990</xdr:colOff>
      <xdr:row>103</xdr:row>
      <xdr:rowOff>87503</xdr:rowOff>
    </xdr:to>
    <xdr:pic>
      <xdr:nvPicPr>
        <xdr:cNvPr id="72" name="Alianza-Pasion-Negro2.png"/>
        <xdr:cNvPicPr>
          <a:picLocks noChangeAspect="1"/>
        </xdr:cNvPicPr>
      </xdr:nvPicPr>
      <xdr:blipFill>
        <a:blip r:embed="rId2">
          <a:extLst/>
        </a:blip>
        <a:stretch>
          <a:fillRect/>
        </a:stretch>
      </xdr:blipFill>
      <xdr:spPr>
        <a:xfrm>
          <a:off x="6833791" y="16518028"/>
          <a:ext cx="2344200" cy="574776"/>
        </a:xfrm>
        <a:prstGeom prst="rect">
          <a:avLst/>
        </a:prstGeom>
        <a:ln w="12700" cap="flat">
          <a:noFill/>
          <a:miter lim="400000"/>
        </a:ln>
        <a:effectLst/>
      </xdr:spPr>
    </xdr:pic>
    <xdr:clientData/>
  </xdr:twoCellAnchor>
  <xdr:twoCellAnchor>
    <xdr:from>
      <xdr:col>11</xdr:col>
      <xdr:colOff>102791</xdr:colOff>
      <xdr:row>88</xdr:row>
      <xdr:rowOff>90874</xdr:rowOff>
    </xdr:from>
    <xdr:to>
      <xdr:col>13</xdr:col>
      <xdr:colOff>10283</xdr:colOff>
      <xdr:row>90</xdr:row>
      <xdr:rowOff>3028</xdr:rowOff>
    </xdr:to>
    <xdr:sp>
      <xdr:nvSpPr>
        <xdr:cNvPr id="73" name="Shape 73"/>
        <xdr:cNvSpPr/>
      </xdr:nvSpPr>
      <xdr:spPr>
        <a:xfrm>
          <a:off x="7087791" y="14619674"/>
          <a:ext cx="1177493"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p>
      </xdr:txBody>
    </xdr:sp>
    <xdr:clientData/>
  </xdr:twoCellAnchor>
</xdr:wsDr>
</file>

<file path=xl/drawings/drawing9.xml><?xml version="1.0" encoding="utf-8"?>
<xdr:wsDr xmlns:r="http://schemas.openxmlformats.org/officeDocument/2006/relationships" xmlns:a="http://schemas.openxmlformats.org/drawingml/2006/main" xmlns:xdr="http://schemas.openxmlformats.org/drawingml/2006/spreadsheetDrawing">
  <xdr:twoCellAnchor>
    <xdr:from>
      <xdr:col>3</xdr:col>
      <xdr:colOff>629662</xdr:colOff>
      <xdr:row>2</xdr:row>
      <xdr:rowOff>98107</xdr:rowOff>
    </xdr:from>
    <xdr:to>
      <xdr:col>18</xdr:col>
      <xdr:colOff>106937</xdr:colOff>
      <xdr:row>14</xdr:row>
      <xdr:rowOff>117792</xdr:rowOff>
    </xdr:to>
    <xdr:sp>
      <xdr:nvSpPr>
        <xdr:cNvPr id="75" name="Shape 75"/>
        <xdr:cNvSpPr/>
      </xdr:nvSpPr>
      <xdr:spPr>
        <a:xfrm>
          <a:off x="2534662" y="428307"/>
          <a:ext cx="9002276" cy="200088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PHOENIX</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Alianza Femenil Open Schedule</a:t>
          </a:r>
        </a:p>
      </xdr:txBody>
    </xdr:sp>
    <xdr:clientData/>
  </xdr:twoCellAnchor>
  <xdr:twoCellAnchor>
    <xdr:from>
      <xdr:col>11</xdr:col>
      <xdr:colOff>415290</xdr:colOff>
      <xdr:row>125</xdr:row>
      <xdr:rowOff>28519</xdr:rowOff>
    </xdr:from>
    <xdr:to>
      <xdr:col>15</xdr:col>
      <xdr:colOff>112488</xdr:colOff>
      <xdr:row>131</xdr:row>
      <xdr:rowOff>25128</xdr:rowOff>
    </xdr:to>
    <xdr:sp>
      <xdr:nvSpPr>
        <xdr:cNvPr id="76" name="Shape 76"/>
        <xdr:cNvSpPr/>
      </xdr:nvSpPr>
      <xdr:spPr>
        <a:xfrm>
          <a:off x="7400290" y="20666019"/>
          <a:ext cx="2237199" cy="98721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A</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5</xdr:col>
      <xdr:colOff>516890</xdr:colOff>
      <xdr:row>115</xdr:row>
      <xdr:rowOff>79567</xdr:rowOff>
    </xdr:from>
    <xdr:to>
      <xdr:col>17</xdr:col>
      <xdr:colOff>348597</xdr:colOff>
      <xdr:row>123</xdr:row>
      <xdr:rowOff>131637</xdr:rowOff>
    </xdr:to>
    <xdr:sp>
      <xdr:nvSpPr>
        <xdr:cNvPr id="77" name="Shape 77"/>
        <xdr:cNvSpPr/>
      </xdr:nvSpPr>
      <xdr:spPr>
        <a:xfrm>
          <a:off x="3691890" y="19066067"/>
          <a:ext cx="7451708" cy="13728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STANDINGS</a:t>
          </a:r>
          <a:endParaRPr b="1" baseline="0" cap="none" i="0" spc="0" strike="noStrike" sz="3600" u="none">
            <a:ln>
              <a:noFill/>
            </a:ln>
            <a:solidFill>
              <a:srgbClr val="000000"/>
            </a:solidFill>
            <a:uFillTx/>
            <a:latin typeface="+mn-lt"/>
            <a:ea typeface="+mn-ea"/>
            <a:cs typeface="+mn-cs"/>
            <a:sym typeface="Helvetica"/>
          </a:endParaRPr>
        </a:p>
        <a:p>
          <a:pPr marL="0" marR="0" indent="0" algn="ctr" defTabSz="457200" latinLnBrk="0">
            <a:lnSpc>
              <a:spcPct val="100000"/>
            </a:lnSpc>
            <a:spcBef>
              <a:spcPts val="0"/>
            </a:spcBef>
            <a:spcAft>
              <a:spcPts val="0"/>
            </a:spcAft>
            <a:buClrTx/>
            <a:buSzTx/>
            <a:buFontTx/>
            <a:buNone/>
            <a:tabLst/>
            <a:defRPr b="1" baseline="0" cap="none" i="0" spc="0" strike="noStrike" sz="3600" u="none">
              <a:ln>
                <a:noFill/>
              </a:ln>
              <a:solidFill>
                <a:srgbClr val="000000"/>
              </a:solidFill>
              <a:uFillTx/>
              <a:latin typeface="+mn-lt"/>
              <a:ea typeface="+mn-ea"/>
              <a:cs typeface="+mn-cs"/>
              <a:sym typeface="Helvetica"/>
            </a:defRPr>
          </a:pPr>
          <a:r>
            <a:rPr b="1" baseline="0" cap="none" i="0" spc="0" strike="noStrike" sz="3600" u="none">
              <a:ln>
                <a:noFill/>
              </a:ln>
              <a:solidFill>
                <a:srgbClr val="000000"/>
              </a:solidFill>
              <a:uFillTx/>
              <a:latin typeface="+mn-lt"/>
              <a:ea typeface="+mn-ea"/>
              <a:cs typeface="+mn-cs"/>
              <a:sym typeface="Helvetica"/>
            </a:rPr>
            <a:t>Alianza Femenil Open</a:t>
          </a:r>
        </a:p>
      </xdr:txBody>
    </xdr:sp>
    <xdr:clientData/>
  </xdr:twoCellAnchor>
  <xdr:twoCellAnchor>
    <xdr:from>
      <xdr:col>11</xdr:col>
      <xdr:colOff>402590</xdr:colOff>
      <xdr:row>137</xdr:row>
      <xdr:rowOff>95512</xdr:rowOff>
    </xdr:from>
    <xdr:to>
      <xdr:col>15</xdr:col>
      <xdr:colOff>99788</xdr:colOff>
      <xdr:row>142</xdr:row>
      <xdr:rowOff>8936</xdr:rowOff>
    </xdr:to>
    <xdr:sp>
      <xdr:nvSpPr>
        <xdr:cNvPr id="78" name="Shape 78"/>
        <xdr:cNvSpPr/>
      </xdr:nvSpPr>
      <xdr:spPr>
        <a:xfrm>
          <a:off x="7387590" y="22714212"/>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B</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11</xdr:col>
      <xdr:colOff>415290</xdr:colOff>
      <xdr:row>150</xdr:row>
      <xdr:rowOff>44712</xdr:rowOff>
    </xdr:from>
    <xdr:to>
      <xdr:col>15</xdr:col>
      <xdr:colOff>112488</xdr:colOff>
      <xdr:row>154</xdr:row>
      <xdr:rowOff>123236</xdr:rowOff>
    </xdr:to>
    <xdr:sp>
      <xdr:nvSpPr>
        <xdr:cNvPr id="79" name="Shape 79"/>
        <xdr:cNvSpPr/>
      </xdr:nvSpPr>
      <xdr:spPr>
        <a:xfrm>
          <a:off x="7400290" y="24809712"/>
          <a:ext cx="2237199" cy="73892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r>
            <a:rPr b="1" baseline="0" cap="none" i="0" spc="0" strike="noStrike" sz="1400" u="none">
              <a:ln>
                <a:noFill/>
              </a:ln>
              <a:solidFill>
                <a:srgbClr val="000000"/>
              </a:solidFill>
              <a:uFillTx/>
              <a:latin typeface="Helvetica Neue"/>
              <a:ea typeface="Helvetica Neue"/>
              <a:cs typeface="Helvetica Neue"/>
              <a:sym typeface="Helvetica Neue"/>
            </a:rPr>
            <a:t> GRUPO C</a:t>
          </a:r>
          <a:endParaRPr b="1" baseline="0" cap="none" i="0" spc="0" strike="noStrike" sz="1400" u="none">
            <a:ln>
              <a:noFill/>
            </a:ln>
            <a:solidFill>
              <a:srgbClr val="000000"/>
            </a:solidFill>
            <a:uFillTx/>
            <a:latin typeface="Helvetica Neue"/>
            <a:ea typeface="Helvetica Neue"/>
            <a:cs typeface="Helvetica Neue"/>
            <a:sym typeface="Helvetica Neue"/>
          </a:endParaRPr>
        </a:p>
        <a:p>
          <a:pPr marL="0" marR="0" indent="0" algn="l" defTabSz="457200" latinLnBrk="0">
            <a:lnSpc>
              <a:spcPct val="100000"/>
            </a:lnSpc>
            <a:spcBef>
              <a:spcPts val="0"/>
            </a:spcBef>
            <a:spcAft>
              <a:spcPts val="0"/>
            </a:spcAft>
            <a:buClrTx/>
            <a:buSzTx/>
            <a:buFontTx/>
            <a:buNone/>
            <a:tabLst/>
            <a:defRPr b="1" baseline="0" cap="none" i="0" spc="0" strike="noStrike" sz="1400" u="none">
              <a:ln>
                <a:noFill/>
              </a:ln>
              <a:solidFill>
                <a:srgbClr val="000000"/>
              </a:solidFill>
              <a:uFillTx/>
              <a:latin typeface="Helvetica Neue"/>
              <a:ea typeface="Helvetica Neue"/>
              <a:cs typeface="Helvetica Neue"/>
              <a:sym typeface="Helvetica Neue"/>
            </a:defRPr>
          </a:pPr>
          <a:endParaRPr b="1" baseline="0" cap="none" i="0" spc="0" strike="noStrike" sz="1400" u="none">
            <a:ln>
              <a:noFill/>
            </a:ln>
            <a:solidFill>
              <a:srgbClr val="000000"/>
            </a:solidFill>
            <a:uFillTx/>
            <a:latin typeface="Helvetica Neue"/>
            <a:ea typeface="Helvetica Neue"/>
            <a:cs typeface="Helvetica Neue"/>
            <a:sym typeface="Helvetica Neue"/>
          </a:endParaRPr>
        </a:p>
      </xdr:txBody>
    </xdr:sp>
    <xdr:clientData/>
  </xdr:twoCellAnchor>
  <xdr:twoCellAnchor>
    <xdr:from>
      <xdr:col>16</xdr:col>
      <xdr:colOff>50103</xdr:colOff>
      <xdr:row>9</xdr:row>
      <xdr:rowOff>48469</xdr:rowOff>
    </xdr:from>
    <xdr:to>
      <xdr:col>20</xdr:col>
      <xdr:colOff>125671</xdr:colOff>
      <xdr:row>31</xdr:row>
      <xdr:rowOff>131002</xdr:rowOff>
    </xdr:to>
    <xdr:pic>
      <xdr:nvPicPr>
        <xdr:cNvPr id="80" name="alianza femenil F.pdf"/>
        <xdr:cNvPicPr>
          <a:picLocks noChangeAspect="1"/>
        </xdr:cNvPicPr>
      </xdr:nvPicPr>
      <xdr:blipFill>
        <a:blip r:embed="rId1">
          <a:extLst/>
        </a:blip>
        <a:stretch>
          <a:fillRect/>
        </a:stretch>
      </xdr:blipFill>
      <xdr:spPr>
        <a:xfrm>
          <a:off x="10210103" y="1534369"/>
          <a:ext cx="2615569" cy="3714734"/>
        </a:xfrm>
        <a:prstGeom prst="rect">
          <a:avLst/>
        </a:prstGeom>
        <a:ln w="12700" cap="flat">
          <a:noFill/>
          <a:miter lim="400000"/>
        </a:ln>
        <a:effectLst/>
      </xdr:spPr>
    </xdr:pic>
    <xdr:clientData/>
  </xdr:twoCellAnchor>
  <xdr:twoCellAnchor>
    <xdr:from>
      <xdr:col>8</xdr:col>
      <xdr:colOff>313718</xdr:colOff>
      <xdr:row>163</xdr:row>
      <xdr:rowOff>42102</xdr:rowOff>
    </xdr:from>
    <xdr:to>
      <xdr:col>13</xdr:col>
      <xdr:colOff>402561</xdr:colOff>
      <xdr:row>168</xdr:row>
      <xdr:rowOff>16864</xdr:rowOff>
    </xdr:to>
    <xdr:pic>
      <xdr:nvPicPr>
        <xdr:cNvPr id="81" name="Alianza-Pasion-Negro2.png"/>
        <xdr:cNvPicPr>
          <a:picLocks noChangeAspect="1"/>
        </xdr:cNvPicPr>
      </xdr:nvPicPr>
      <xdr:blipFill>
        <a:blip r:embed="rId2">
          <a:extLst/>
        </a:blip>
        <a:stretch>
          <a:fillRect/>
        </a:stretch>
      </xdr:blipFill>
      <xdr:spPr>
        <a:xfrm>
          <a:off x="5393718" y="26953402"/>
          <a:ext cx="3263844" cy="800263"/>
        </a:xfrm>
        <a:prstGeom prst="rect">
          <a:avLst/>
        </a:prstGeom>
        <a:ln w="12700" cap="flat">
          <a:noFill/>
          <a:miter lim="400000"/>
        </a:ln>
        <a:effectLst/>
      </xdr:spPr>
    </xdr:pic>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37.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43.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50.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55.xml.rels><?xml version="1.0" encoding="UTF-8" standalone="yes"?><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61.xml.rels><?xml version="1.0" encoding="UTF-8" standalone="yes"?><Relationships xmlns="http://schemas.openxmlformats.org/package/2006/relationships"><Relationship Id="rId1" Type="http://schemas.openxmlformats.org/officeDocument/2006/relationships/drawing" Target="../drawings/drawing9.xml"/></Relationships>

</file>

<file path=xl/worksheets/_rels/sheet68.xml.rels><?xml version="1.0" encoding="UTF-8" standalone="yes"?><Relationships xmlns="http://schemas.openxmlformats.org/package/2006/relationships"><Relationship Id="rId1" Type="http://schemas.openxmlformats.org/officeDocument/2006/relationships/drawing" Target="../drawings/drawing10.xml"/></Relationships>

</file>

<file path=xl/worksheets/_rels/sheet80.xml.rels><?xml version="1.0" encoding="UTF-8" standalone="yes"?><Relationships xmlns="http://schemas.openxmlformats.org/package/2006/relationships"><Relationship Id="rId1" Type="http://schemas.openxmlformats.org/officeDocument/2006/relationships/drawing" Target="../drawings/drawing11.xml"/></Relationships>

</file>

<file path=xl/worksheets/_rels/sheet85.xml.rels><?xml version="1.0" encoding="UTF-8" standalone="yes"?><Relationships xmlns="http://schemas.openxmlformats.org/package/2006/relationships"><Relationship Id="rId1" Type="http://schemas.openxmlformats.org/officeDocument/2006/relationships/drawing" Target="../drawings/drawing1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17</v>
      </c>
      <c r="D11" t="s" s="5">
        <v>18</v>
      </c>
    </row>
    <row r="12">
      <c r="B12" s="4"/>
      <c r="C12" t="s" s="4">
        <v>37</v>
      </c>
      <c r="D12" t="s" s="5">
        <v>38</v>
      </c>
    </row>
    <row r="13">
      <c r="B13" s="4"/>
      <c r="C13" t="s" s="4">
        <v>54</v>
      </c>
      <c r="D13" t="s" s="5">
        <v>55</v>
      </c>
    </row>
    <row r="14">
      <c r="B14" s="4"/>
      <c r="C14" t="s" s="4">
        <v>60</v>
      </c>
      <c r="D14" t="s" s="5">
        <v>61</v>
      </c>
    </row>
    <row r="15">
      <c r="B15" t="s" s="3">
        <v>62</v>
      </c>
      <c r="C15" s="3"/>
      <c r="D15" s="3"/>
    </row>
    <row r="16">
      <c r="B16" s="4"/>
      <c r="C16" t="s" s="4">
        <v>5</v>
      </c>
      <c r="D16" t="s" s="5">
        <v>63</v>
      </c>
    </row>
    <row r="17">
      <c r="B17" s="4"/>
      <c r="C17" t="s" s="4">
        <v>17</v>
      </c>
      <c r="D17" t="s" s="5">
        <v>79</v>
      </c>
    </row>
    <row r="18">
      <c r="B18" s="4"/>
      <c r="C18" t="s" s="4">
        <v>37</v>
      </c>
      <c r="D18" t="s" s="5">
        <v>99</v>
      </c>
    </row>
    <row r="19">
      <c r="B19" s="4"/>
      <c r="C19" t="s" s="4">
        <v>54</v>
      </c>
      <c r="D19" t="s" s="5">
        <v>100</v>
      </c>
    </row>
    <row r="20">
      <c r="B20" s="4"/>
      <c r="C20" t="s" s="4">
        <v>105</v>
      </c>
      <c r="D20" t="s" s="5">
        <v>106</v>
      </c>
    </row>
    <row r="21">
      <c r="B21" s="4"/>
      <c r="C21" t="s" s="4">
        <v>60</v>
      </c>
      <c r="D21" t="s" s="5">
        <v>111</v>
      </c>
    </row>
    <row r="22">
      <c r="B22" t="s" s="3">
        <v>112</v>
      </c>
      <c r="C22" s="3"/>
      <c r="D22" s="3"/>
    </row>
    <row r="23">
      <c r="B23" s="4"/>
      <c r="C23" t="s" s="4">
        <v>5</v>
      </c>
      <c r="D23" t="s" s="5">
        <v>113</v>
      </c>
    </row>
    <row r="24">
      <c r="B24" s="4"/>
      <c r="C24" t="s" s="4">
        <v>17</v>
      </c>
      <c r="D24" t="s" s="5">
        <v>139</v>
      </c>
    </row>
    <row r="25">
      <c r="B25" s="4"/>
      <c r="C25" t="s" s="4">
        <v>37</v>
      </c>
      <c r="D25" t="s" s="5">
        <v>174</v>
      </c>
    </row>
    <row r="26">
      <c r="B26" s="4"/>
      <c r="C26" t="s" s="4">
        <v>54</v>
      </c>
      <c r="D26" t="s" s="5">
        <v>175</v>
      </c>
    </row>
    <row r="27">
      <c r="B27" s="4"/>
      <c r="C27" t="s" s="4">
        <v>105</v>
      </c>
      <c r="D27" t="s" s="5">
        <v>180</v>
      </c>
    </row>
    <row r="28">
      <c r="B28" s="4"/>
      <c r="C28" t="s" s="4">
        <v>185</v>
      </c>
      <c r="D28" t="s" s="5">
        <v>186</v>
      </c>
    </row>
    <row r="29">
      <c r="B29" s="4"/>
      <c r="C29" t="s" s="4">
        <v>191</v>
      </c>
      <c r="D29" t="s" s="5">
        <v>192</v>
      </c>
    </row>
    <row r="30">
      <c r="B30" s="4"/>
      <c r="C30" t="s" s="4">
        <v>60</v>
      </c>
      <c r="D30" t="s" s="5">
        <v>197</v>
      </c>
    </row>
    <row r="31">
      <c r="B31" t="s" s="3">
        <v>198</v>
      </c>
      <c r="C31" s="3"/>
      <c r="D31" s="3"/>
    </row>
    <row r="32">
      <c r="B32" s="4"/>
      <c r="C32" t="s" s="4">
        <v>5</v>
      </c>
      <c r="D32" t="s" s="5">
        <v>199</v>
      </c>
    </row>
    <row r="33">
      <c r="B33" s="4"/>
      <c r="C33" t="s" s="4">
        <v>17</v>
      </c>
      <c r="D33" t="s" s="5">
        <v>225</v>
      </c>
    </row>
    <row r="34">
      <c r="B34" s="4"/>
      <c r="C34" t="s" s="4">
        <v>37</v>
      </c>
      <c r="D34" t="s" s="5">
        <v>257</v>
      </c>
    </row>
    <row r="35">
      <c r="B35" s="4"/>
      <c r="C35" t="s" s="4">
        <v>54</v>
      </c>
      <c r="D35" t="s" s="5">
        <v>258</v>
      </c>
    </row>
    <row r="36">
      <c r="B36" s="4"/>
      <c r="C36" t="s" s="4">
        <v>105</v>
      </c>
      <c r="D36" t="s" s="5">
        <v>263</v>
      </c>
    </row>
    <row r="37">
      <c r="B37" s="4"/>
      <c r="C37" t="s" s="4">
        <v>185</v>
      </c>
      <c r="D37" t="s" s="5">
        <v>268</v>
      </c>
    </row>
    <row r="38">
      <c r="B38" s="4"/>
      <c r="C38" t="s" s="4">
        <v>191</v>
      </c>
      <c r="D38" t="s" s="5">
        <v>273</v>
      </c>
    </row>
    <row r="39">
      <c r="B39" s="4"/>
      <c r="C39" t="s" s="4">
        <v>60</v>
      </c>
      <c r="D39" t="s" s="5">
        <v>278</v>
      </c>
    </row>
    <row r="40">
      <c r="B40" t="s" s="3">
        <v>279</v>
      </c>
      <c r="C40" s="3"/>
      <c r="D40" s="3"/>
    </row>
    <row r="41">
      <c r="B41" s="4"/>
      <c r="C41" t="s" s="4">
        <v>5</v>
      </c>
      <c r="D41" t="s" s="5">
        <v>280</v>
      </c>
    </row>
    <row r="42">
      <c r="B42" s="4"/>
      <c r="C42" t="s" s="4">
        <v>17</v>
      </c>
      <c r="D42" t="s" s="5">
        <v>309</v>
      </c>
    </row>
    <row r="43">
      <c r="B43" s="4"/>
      <c r="C43" t="s" s="4">
        <v>37</v>
      </c>
      <c r="D43" t="s" s="5">
        <v>340</v>
      </c>
    </row>
    <row r="44">
      <c r="B44" s="4"/>
      <c r="C44" t="s" s="4">
        <v>54</v>
      </c>
      <c r="D44" t="s" s="5">
        <v>345</v>
      </c>
    </row>
    <row r="45">
      <c r="B45" s="4"/>
      <c r="C45" t="s" s="4">
        <v>105</v>
      </c>
      <c r="D45" t="s" s="5">
        <v>350</v>
      </c>
    </row>
    <row r="46">
      <c r="B46" s="4"/>
      <c r="C46" t="s" s="4">
        <v>185</v>
      </c>
      <c r="D46" t="s" s="5">
        <v>355</v>
      </c>
    </row>
    <row r="47">
      <c r="B47" s="4"/>
      <c r="C47" t="s" s="4">
        <v>191</v>
      </c>
      <c r="D47" t="s" s="5">
        <v>360</v>
      </c>
    </row>
    <row r="48">
      <c r="B48" s="4"/>
      <c r="C48" t="s" s="4">
        <v>365</v>
      </c>
      <c r="D48" t="s" s="5">
        <v>366</v>
      </c>
    </row>
    <row r="49">
      <c r="B49" s="4"/>
      <c r="C49" t="s" s="4">
        <v>60</v>
      </c>
      <c r="D49" t="s" s="5">
        <v>371</v>
      </c>
    </row>
    <row r="50">
      <c r="B50" t="s" s="3">
        <v>372</v>
      </c>
      <c r="C50" s="3"/>
      <c r="D50" s="3"/>
    </row>
    <row r="51">
      <c r="B51" s="4"/>
      <c r="C51" t="s" s="4">
        <v>5</v>
      </c>
      <c r="D51" t="s" s="5">
        <v>373</v>
      </c>
    </row>
    <row r="52">
      <c r="B52" s="4"/>
      <c r="C52" t="s" s="4">
        <v>17</v>
      </c>
      <c r="D52" t="s" s="5">
        <v>386</v>
      </c>
    </row>
    <row r="53">
      <c r="B53" s="4"/>
      <c r="C53" t="s" s="4">
        <v>37</v>
      </c>
      <c r="D53" t="s" s="5">
        <v>401</v>
      </c>
    </row>
    <row r="54">
      <c r="B54" s="4"/>
      <c r="C54" t="s" s="4">
        <v>54</v>
      </c>
      <c r="D54" t="s" s="5">
        <v>406</v>
      </c>
    </row>
    <row r="55">
      <c r="B55" s="4"/>
      <c r="C55" t="s" s="4">
        <v>105</v>
      </c>
      <c r="D55" t="s" s="5">
        <v>411</v>
      </c>
    </row>
    <row r="56">
      <c r="B56" s="4"/>
      <c r="C56" t="s" s="4">
        <v>60</v>
      </c>
      <c r="D56" t="s" s="5">
        <v>416</v>
      </c>
    </row>
    <row r="57">
      <c r="B57" t="s" s="3">
        <v>417</v>
      </c>
      <c r="C57" s="3"/>
      <c r="D57" s="3"/>
    </row>
    <row r="58">
      <c r="B58" s="4"/>
      <c r="C58" t="s" s="4">
        <v>5</v>
      </c>
      <c r="D58" t="s" s="5">
        <v>418</v>
      </c>
    </row>
    <row r="59">
      <c r="B59" s="4"/>
      <c r="C59" t="s" s="4">
        <v>17</v>
      </c>
      <c r="D59" t="s" s="5">
        <v>435</v>
      </c>
    </row>
    <row r="60">
      <c r="B60" s="4"/>
      <c r="C60" t="s" s="4">
        <v>37</v>
      </c>
      <c r="D60" t="s" s="5">
        <v>453</v>
      </c>
    </row>
    <row r="61">
      <c r="B61" s="4"/>
      <c r="C61" t="s" s="4">
        <v>54</v>
      </c>
      <c r="D61" t="s" s="5">
        <v>458</v>
      </c>
    </row>
    <row r="62">
      <c r="B62" s="4"/>
      <c r="C62" t="s" s="4">
        <v>105</v>
      </c>
      <c r="D62" t="s" s="5">
        <v>463</v>
      </c>
    </row>
    <row r="63">
      <c r="B63" s="4"/>
      <c r="C63" t="s" s="4">
        <v>185</v>
      </c>
      <c r="D63" t="s" s="5">
        <v>468</v>
      </c>
    </row>
    <row r="64">
      <c r="B64" s="4"/>
      <c r="C64" t="s" s="4">
        <v>60</v>
      </c>
      <c r="D64" t="s" s="5">
        <v>473</v>
      </c>
    </row>
    <row r="65">
      <c r="B65" t="s" s="3">
        <v>474</v>
      </c>
      <c r="C65" s="3"/>
      <c r="D65" s="3"/>
    </row>
    <row r="66">
      <c r="B66" s="4"/>
      <c r="C66" t="s" s="4">
        <v>5</v>
      </c>
      <c r="D66" t="s" s="5">
        <v>475</v>
      </c>
    </row>
    <row r="67">
      <c r="B67" s="4"/>
      <c r="C67" t="s" s="4">
        <v>17</v>
      </c>
      <c r="D67" t="s" s="5">
        <v>482</v>
      </c>
    </row>
    <row r="68">
      <c r="B68" s="4"/>
      <c r="C68" t="s" s="4">
        <v>37</v>
      </c>
      <c r="D68" t="s" s="5">
        <v>489</v>
      </c>
    </row>
    <row r="69">
      <c r="B69" s="4"/>
      <c r="C69" t="s" s="4">
        <v>54</v>
      </c>
      <c r="D69" t="s" s="5">
        <v>493</v>
      </c>
    </row>
    <row r="70">
      <c r="B70" s="4"/>
      <c r="C70" t="s" s="4">
        <v>60</v>
      </c>
      <c r="D70" t="s" s="5">
        <v>497</v>
      </c>
    </row>
    <row r="71">
      <c r="B71" t="s" s="3">
        <v>498</v>
      </c>
      <c r="C71" s="3"/>
      <c r="D71" s="3"/>
    </row>
    <row r="72">
      <c r="B72" s="4"/>
      <c r="C72" t="s" s="4">
        <v>5</v>
      </c>
      <c r="D72" t="s" s="5">
        <v>499</v>
      </c>
    </row>
    <row r="73">
      <c r="B73" s="4"/>
      <c r="C73" t="s" s="4">
        <v>17</v>
      </c>
      <c r="D73" t="s" s="5">
        <v>512</v>
      </c>
    </row>
    <row r="74">
      <c r="B74" s="4"/>
      <c r="C74" t="s" s="4">
        <v>37</v>
      </c>
      <c r="D74" t="s" s="5">
        <v>525</v>
      </c>
    </row>
    <row r="75">
      <c r="B75" s="4"/>
      <c r="C75" t="s" s="4">
        <v>54</v>
      </c>
      <c r="D75" t="s" s="5">
        <v>530</v>
      </c>
    </row>
    <row r="76">
      <c r="B76" s="4"/>
      <c r="C76" t="s" s="4">
        <v>105</v>
      </c>
      <c r="D76" t="s" s="5">
        <v>535</v>
      </c>
    </row>
    <row r="77">
      <c r="B77" s="4"/>
      <c r="C77" t="s" s="4">
        <v>60</v>
      </c>
      <c r="D77" t="s" s="5">
        <v>540</v>
      </c>
    </row>
    <row r="78">
      <c r="B78" t="s" s="3">
        <v>541</v>
      </c>
      <c r="C78" s="3"/>
      <c r="D78" s="3"/>
    </row>
    <row r="79">
      <c r="B79" s="4"/>
      <c r="C79" t="s" s="4">
        <v>5</v>
      </c>
      <c r="D79" t="s" s="5">
        <v>542</v>
      </c>
    </row>
    <row r="80">
      <c r="B80" s="4"/>
      <c r="C80" t="s" s="4">
        <v>17</v>
      </c>
      <c r="D80" t="s" s="5">
        <v>559</v>
      </c>
    </row>
    <row r="81">
      <c r="B81" s="4"/>
      <c r="C81" t="s" s="4">
        <v>37</v>
      </c>
      <c r="D81" t="s" s="5">
        <v>586</v>
      </c>
    </row>
    <row r="82">
      <c r="B82" s="4"/>
      <c r="C82" t="s" s="4">
        <v>54</v>
      </c>
      <c r="D82" t="s" s="5">
        <v>591</v>
      </c>
    </row>
    <row r="83">
      <c r="B83" s="4"/>
      <c r="C83" t="s" s="4">
        <v>105</v>
      </c>
      <c r="D83" t="s" s="5">
        <v>596</v>
      </c>
    </row>
    <row r="84">
      <c r="B84" s="4"/>
      <c r="C84" t="s" s="4">
        <v>185</v>
      </c>
      <c r="D84" t="s" s="5">
        <v>601</v>
      </c>
    </row>
    <row r="85">
      <c r="B85" s="4"/>
      <c r="C85" t="s" s="4">
        <v>60</v>
      </c>
      <c r="D85" t="s" s="5">
        <v>606</v>
      </c>
    </row>
    <row r="86">
      <c r="B86" t="s" s="3">
        <v>607</v>
      </c>
      <c r="C86" s="3"/>
      <c r="D86" s="3"/>
    </row>
    <row r="87">
      <c r="B87" s="4"/>
      <c r="C87" t="s" s="4">
        <v>5</v>
      </c>
      <c r="D87" t="s" s="5">
        <v>608</v>
      </c>
    </row>
    <row r="88">
      <c r="B88" s="4"/>
      <c r="C88" t="s" s="4">
        <v>625</v>
      </c>
      <c r="D88" t="s" s="5">
        <v>626</v>
      </c>
    </row>
    <row r="89">
      <c r="B89" s="4"/>
      <c r="C89" t="s" s="4">
        <v>17</v>
      </c>
      <c r="D89" t="s" s="5">
        <v>646</v>
      </c>
    </row>
    <row r="90">
      <c r="B90" s="4"/>
      <c r="C90" t="s" s="4">
        <v>37</v>
      </c>
      <c r="D90" t="s" s="5">
        <v>692</v>
      </c>
    </row>
    <row r="91">
      <c r="B91" s="4"/>
      <c r="C91" t="s" s="4">
        <v>54</v>
      </c>
      <c r="D91" t="s" s="5">
        <v>697</v>
      </c>
    </row>
    <row r="92">
      <c r="B92" s="4"/>
      <c r="C92" t="s" s="4">
        <v>105</v>
      </c>
      <c r="D92" t="s" s="5">
        <v>702</v>
      </c>
    </row>
    <row r="93">
      <c r="B93" s="4"/>
      <c r="C93" t="s" s="4">
        <v>185</v>
      </c>
      <c r="D93" t="s" s="5">
        <v>707</v>
      </c>
    </row>
    <row r="94">
      <c r="B94" s="4"/>
      <c r="C94" t="s" s="4">
        <v>712</v>
      </c>
      <c r="D94" t="s" s="5">
        <v>713</v>
      </c>
    </row>
    <row r="95">
      <c r="B95" s="4"/>
      <c r="C95" t="s" s="4">
        <v>718</v>
      </c>
      <c r="D95" t="s" s="5">
        <v>719</v>
      </c>
    </row>
    <row r="96">
      <c r="B96" s="4"/>
      <c r="C96" t="s" s="4">
        <v>724</v>
      </c>
      <c r="D96" t="s" s="5">
        <v>725</v>
      </c>
    </row>
    <row r="97">
      <c r="B97" s="4"/>
      <c r="C97" t="s" s="4">
        <v>191</v>
      </c>
      <c r="D97" t="s" s="5">
        <v>730</v>
      </c>
    </row>
    <row r="98">
      <c r="B98" s="4"/>
      <c r="C98" t="s" s="4">
        <v>60</v>
      </c>
      <c r="D98" t="s" s="5">
        <v>735</v>
      </c>
    </row>
    <row r="99">
      <c r="B99" t="s" s="3">
        <v>736</v>
      </c>
      <c r="C99" s="3"/>
      <c r="D99" s="3"/>
    </row>
    <row r="100">
      <c r="B100" s="4"/>
      <c r="C100" t="s" s="4">
        <v>5</v>
      </c>
      <c r="D100" t="s" s="5">
        <v>737</v>
      </c>
    </row>
    <row r="101">
      <c r="B101" s="4"/>
      <c r="C101" t="s" s="4">
        <v>17</v>
      </c>
      <c r="D101" t="s" s="5">
        <v>744</v>
      </c>
    </row>
    <row r="102">
      <c r="B102" s="4"/>
      <c r="C102" t="s" s="4">
        <v>37</v>
      </c>
      <c r="D102" t="s" s="5">
        <v>753</v>
      </c>
    </row>
    <row r="103">
      <c r="B103" s="4"/>
      <c r="C103" t="s" s="4">
        <v>54</v>
      </c>
      <c r="D103" t="s" s="5">
        <v>758</v>
      </c>
    </row>
    <row r="104">
      <c r="B104" s="4"/>
      <c r="C104" t="s" s="4">
        <v>60</v>
      </c>
      <c r="D104" t="s" s="5">
        <v>762</v>
      </c>
    </row>
  </sheetData>
  <mergeCells count="1">
    <mergeCell ref="B3:D3"/>
  </mergeCells>
  <hyperlinks>
    <hyperlink ref="D10" location="'U-6 - NCA - Table 1'!R1C1" tooltip="" display="U-6 - NCA - Table 1"/>
    <hyperlink ref="D11" location="'U-6 - NCA - Table 5'!R1C1" tooltip="" display="U-6 - NCA - Table 5"/>
    <hyperlink ref="D12" location="'U-6 - NCA - Game Schedule-1-3'!R1C1" tooltip="" display="U-6 - NCA - Game Schedule-1-3"/>
    <hyperlink ref="D13" location="'U-6 - NCA - Game Schedule-1-3-1'!R1C1" tooltip="" display="U-6 - NCA - Game Schedule-1-3-1"/>
    <hyperlink ref="D14" location="'U-6 - NCA - Drawings'!R1C1" tooltip="" display="U-6 - NCA - Drawings"/>
    <hyperlink ref="D16" location="'U-8 - NCA - Table 1'!R1C1" tooltip="" display="U-8 - NCA - Table 1"/>
    <hyperlink ref="D17" location="'U-8 - NCA - Table 5'!R1C1" tooltip="" display="U-8 - NCA - Table 5"/>
    <hyperlink ref="D18" location="'U-8 - NCA - Game Schedule-1-3'!R1C1" tooltip="" display="U-8 - NCA - Game Schedule-1-3"/>
    <hyperlink ref="D19" location="'U-8 - NCA - Game Schedule-1-3-1'!R1C1" tooltip="" display="U-8 - NCA - Game Schedule-1-3-1"/>
    <hyperlink ref="D20" location="'U-8 - NCA - Game Schedule-1-3-2'!R1C1" tooltip="" display="U-8 - NCA - Game Schedule-1-3-2"/>
    <hyperlink ref="D21" location="'U-8 - NCA - Drawings'!R1C1" tooltip="" display="U-8 - NCA - Drawings"/>
    <hyperlink ref="D23" location="'U-10 - NCA 5 GRUPOS - Table 1'!R1C1" tooltip="" display="U-10 - NCA 5 GRUPOS - Table 1"/>
    <hyperlink ref="D24" location="'U-10 - NCA 5 GRUPOS - Table 5'!R1C1" tooltip="" display="U-10 - NCA 5 GRUPOS - Table 5"/>
    <hyperlink ref="D25" location="'U-10 - NCA 5 GRUPOS - Game Sche'!R1C1" tooltip="" display="U-10 - NCA 5 GRUPOS - Game Sche"/>
    <hyperlink ref="D26" location="'U-10 - NCA 5 GRUPOS - Game Sch1'!R1C1" tooltip="" display="U-10 - NCA 5 GRUPOS - Game Sch1"/>
    <hyperlink ref="D27" location="'U-10 - NCA 5 GRUPOS - Game Sch2'!R1C1" tooltip="" display="U-10 - NCA 5 GRUPOS - Game Sch2"/>
    <hyperlink ref="D28" location="'U-10 - NCA 5 GRUPOS - Game Sch3'!R1C1" tooltip="" display="U-10 - NCA 5 GRUPOS - Game Sch3"/>
    <hyperlink ref="D29" location="'U-10 - NCA 5 GRUPOS - Game Sch4'!R1C1" tooltip="" display="U-10 - NCA 5 GRUPOS - Game Sch4"/>
    <hyperlink ref="D30" location="'U-10 - NCA 5 GRUPOS - Drawings'!R1C1" tooltip="" display="U-10 - NCA 5 GRUPOS - Drawings"/>
    <hyperlink ref="D32" location="'U-12 - NCA 5 GRUPOS - Table 1'!R1C1" tooltip="" display="U-12 - NCA 5 GRUPOS - Table 1"/>
    <hyperlink ref="D33" location="'U-12 - NCA 5 GRUPOS - Table 5'!R1C1" tooltip="" display="U-12 - NCA 5 GRUPOS - Table 5"/>
    <hyperlink ref="D34" location="'U-12 - NCA 5 GRUPOS - Game Sche'!R1C1" tooltip="" display="U-12 - NCA 5 GRUPOS - Game Sche"/>
    <hyperlink ref="D35" location="'U-12 - NCA 5 GRUPOS - Game Sch1'!R1C1" tooltip="" display="U-12 - NCA 5 GRUPOS - Game Sch1"/>
    <hyperlink ref="D36" location="'U-12 - NCA 5 GRUPOS - Game Sch2'!R1C1" tooltip="" display="U-12 - NCA 5 GRUPOS - Game Sch2"/>
    <hyperlink ref="D37" location="'U-12 - NCA 5 GRUPOS - Game Sch3'!R1C1" tooltip="" display="U-12 - NCA 5 GRUPOS - Game Sch3"/>
    <hyperlink ref="D38" location="'U-12 - NCA 5 GRUPOS - Game Sch4'!R1C1" tooltip="" display="U-12 - NCA 5 GRUPOS - Game Sch4"/>
    <hyperlink ref="D39" location="'U-12 - NCA 5 GRUPOS - Drawings'!R1C1" tooltip="" display="U-12 - NCA 5 GRUPOS - Drawings"/>
    <hyperlink ref="D41" location="'U-16 - NCA 6 GRUPOS - Table 1'!R1C1" tooltip="" display="U-16 - NCA 6 GRUPOS - Table 1"/>
    <hyperlink ref="D42" location="'U-16 - NCA 6 GRUPOS - Table 5'!R1C1" tooltip="" display="U-16 - NCA 6 GRUPOS - Table 5"/>
    <hyperlink ref="D43" location="'U-16 - NCA 6 GRUPOS - Game Sche'!R1C1" tooltip="" display="U-16 - NCA 6 GRUPOS - Game Sche"/>
    <hyperlink ref="D44" location="'U-16 - NCA 6 GRUPOS - Game Sch1'!R1C1" tooltip="" display="U-16 - NCA 6 GRUPOS - Game Sch1"/>
    <hyperlink ref="D45" location="'U-16 - NCA 6 GRUPOS - Game Sch2'!R1C1" tooltip="" display="U-16 - NCA 6 GRUPOS - Game Sch2"/>
    <hyperlink ref="D46" location="'U-16 - NCA 6 GRUPOS - Game Sch3'!R1C1" tooltip="" display="U-16 - NCA 6 GRUPOS - Game Sch3"/>
    <hyperlink ref="D47" location="'U-16 - NCA 6 GRUPOS - Game Sch4'!R1C1" tooltip="" display="U-16 - NCA 6 GRUPOS - Game Sch4"/>
    <hyperlink ref="D48" location="'U-16 - NCA 6 GRUPOS - Game Sch5'!R1C1" tooltip="" display="U-16 - NCA 6 GRUPOS - Game Sch5"/>
    <hyperlink ref="D49" location="'U-16 - NCA 6 GRUPOS - Drawings'!R1C1" tooltip="" display="U-16 - NCA 6 GRUPOS - Drawings"/>
    <hyperlink ref="D51" location="'U18 - NCA - Table 1'!R1C1" tooltip="" display="U18 - NCA - Table 1"/>
    <hyperlink ref="D52" location="'U18 - NCA - Table 5'!R1C1" tooltip="" display="U18 - NCA - Table 5"/>
    <hyperlink ref="D53" location="'U18 - NCA - Game Schedule-1-3'!R1C1" tooltip="" display="U18 - NCA - Game Schedule-1-3"/>
    <hyperlink ref="D54" location="'U18 - NCA - Game Schedule-1-3-1'!R1C1" tooltip="" display="U18 - NCA - Game Schedule-1-3-1"/>
    <hyperlink ref="D55" location="'U18 - NCA - Game Schedule-1-3-2'!R1C1" tooltip="" display="U18 - NCA - Game Schedule-1-3-2"/>
    <hyperlink ref="D56" location="'U18 - NCA - Drawings'!R1C1" tooltip="" display="U18 - NCA - Drawings"/>
    <hyperlink ref="D58" location="'U14B - COPA COCA COPA - Table 1'!R1C1" tooltip="" display="U14B - COPA COCA COPA - Table 1"/>
    <hyperlink ref="D59" location="'U14B - COPA COCA COPA - Table 5'!R1C1" tooltip="" display="U14B - COPA COCA COPA - Table 5"/>
    <hyperlink ref="D60" location="'U14B - COPA COCA COPA - Game Sc'!R1C1" tooltip="" display="U14B - COPA COCA COPA - Game Sc"/>
    <hyperlink ref="D61" location="'U14B - COPA COCA COPA - Game S1'!R1C1" tooltip="" display="U14B - COPA COCA COPA - Game S1"/>
    <hyperlink ref="D62" location="'U14B - COPA COCA COPA - Game S2'!R1C1" tooltip="" display="U14B - COPA COCA COPA - Game S2"/>
    <hyperlink ref="D63" location="'U14B - COPA COCA COPA - Game S3'!R1C1" tooltip="" display="U14B - COPA COCA COPA - Game S3"/>
    <hyperlink ref="D64" location="'U14B - COPA COCA COPA - Drawing'!R1C1" tooltip="" display="U14B - COPA COCA COPA - Drawing"/>
    <hyperlink ref="D66" location="'U14G - COPA COCA COLA6 - Table '!R1C1" tooltip="" display="U14G - COPA COCA COLA6 - Table "/>
    <hyperlink ref="D67" location="'U14G - COPA COCA COLA6 - Table1'!R1C1" tooltip="" display="U14G - COPA COCA COLA6 - Table1"/>
    <hyperlink ref="D68" location="'U14G - COPA COCA COLA6 - Game S'!R1C1" tooltip="" display="U14G - COPA COCA COLA6 - Game S"/>
    <hyperlink ref="D69" location="'U14G - COPA COCA COLA6 - Game 1'!R1C1" tooltip="" display="U14G - COPA COCA COLA6 - Game 1"/>
    <hyperlink ref="D70" location="'U14G - COPA COCA COLA6 - Drawin'!R1C1" tooltip="" display="U14G - COPA COCA COLA6 - Drawin"/>
    <hyperlink ref="D72" location="'W-O - ALIANZA FEMENIL 12 TEAMS '!R1C1" tooltip="" display="W-O - ALIANZA FEMENIL 12 TEAMS "/>
    <hyperlink ref="D73" location="'W-O - ALIANZA FEMENIL 12 TEAMS1'!R1C1" tooltip="" display="W-O - ALIANZA FEMENIL 12 TEAMS1"/>
    <hyperlink ref="D74" location="'W-O - ALIANZA FEMENIL 12 TEAMS2'!R1C1" tooltip="" display="W-O - ALIANZA FEMENIL 12 TEAMS2"/>
    <hyperlink ref="D75" location="'W-O - ALIANZA FEMENIL 12 TEAMS3'!R1C1" tooltip="" display="W-O - ALIANZA FEMENIL 12 TEAMS3"/>
    <hyperlink ref="D76" location="'W-O - ALIANZA FEMENIL 12 TEAMS4'!R1C1" tooltip="" display="W-O - ALIANZA FEMENIL 12 TEAMS4"/>
    <hyperlink ref="D77" location="'W-O - ALIANZA FEMENIL 12 TEAMS5'!R1C1" tooltip="" display="W-O - ALIANZA FEMENIL 12 TEAMS5"/>
    <hyperlink ref="D79" location="'JCA - Table 1'!R1C1" tooltip="" display="JCA - Table 1"/>
    <hyperlink ref="D80" location="'JCA - Table 5'!R1C1" tooltip="" display="JCA - Table 5"/>
    <hyperlink ref="D81" location="'JCA - Game Schedule-1-3'!R1C1" tooltip="" display="JCA - Game Schedule-1-3"/>
    <hyperlink ref="D82" location="'JCA - Game Schedule-1-3-1'!R1C1" tooltip="" display="JCA - Game Schedule-1-3-1"/>
    <hyperlink ref="D83" location="'JCA - Game Schedule-1-3-1-1'!R1C1" tooltip="" display="JCA - Game Schedule-1-3-1-1"/>
    <hyperlink ref="D84" location="'JCA - Game Schedule-1-3-1-1-1'!R1C1" tooltip="" display="JCA - Game Schedule-1-3-1-1-1"/>
    <hyperlink ref="D85" location="'JCA - Drawings'!R1C1" tooltip="" display="JCA - Drawings"/>
    <hyperlink ref="D87" location="'TD 3V3 - Table 1'!R1C1" tooltip="" display="TD 3V3 - Table 1"/>
    <hyperlink ref="D88" location="'TD 3V3 - Table 1-1'!R1C1" tooltip="" display="TD 3V3 - Table 1-1"/>
    <hyperlink ref="D89" location="'TD 3V3 - Table 5'!R1C1" tooltip="" display="TD 3V3 - Table 5"/>
    <hyperlink ref="D90" location="'TD 3V3 - Game Schedule-1-3'!R1C1" tooltip="" display="TD 3V3 - Game Schedule-1-3"/>
    <hyperlink ref="D91" location="'TD 3V3 - Game Schedule-1-3-1'!R1C1" tooltip="" display="TD 3V3 - Game Schedule-1-3-1"/>
    <hyperlink ref="D92" location="'TD 3V3 - Game Schedule-1-3-1-1'!R1C1" tooltip="" display="TD 3V3 - Game Schedule-1-3-1-1"/>
    <hyperlink ref="D93" location="'TD 3V3 - Game Schedule-1-3-1-1-'!R1C1" tooltip="" display="TD 3V3 - Game Schedule-1-3-1-1-"/>
    <hyperlink ref="D94" location="'TD 3V3 - Game Schedule-1-3-2'!R1C1" tooltip="" display="TD 3V3 - Game Schedule-1-3-2"/>
    <hyperlink ref="D95" location="'TD 3V3 - Game Schedule-1-3-1-2'!R1C1" tooltip="" display="TD 3V3 - Game Schedule-1-3-1-2"/>
    <hyperlink ref="D96" location="'TD 3V3 - Game Schedule-1-3-1-11'!R1C1" tooltip="" display="TD 3V3 - Game Schedule-1-3-1-11"/>
    <hyperlink ref="D97" location="'TD 3V3 - Game Schedule-1-3-1-12'!R1C1" tooltip="" display="TD 3V3 - Game Schedule-1-3-1-12"/>
    <hyperlink ref="D98" location="'TD 3V3 - Drawings'!R1C1" tooltip="" display="TD 3V3 - Drawings"/>
    <hyperlink ref="D100" location="'U14G - COPA COCA COLA - Table 1'!R1C1" tooltip="" display="U14G - COPA COCA COLA - Table 1"/>
    <hyperlink ref="D101" location="'U14G - COPA COCA COLA - Table 5'!R1C1" tooltip="" display="U14G - COPA COCA COLA - Table 5"/>
    <hyperlink ref="D102" location="'U14G - COPA COCA COLA - Game Sc'!R1C1" tooltip="" display="U14G - COPA COCA COLA - Game Sc"/>
    <hyperlink ref="D103" location="'U14G - COPA COCA COLA - Game S1'!R1C1" tooltip="" display="U14G - COPA COCA COLA - Game S1"/>
    <hyperlink ref="D104" location="'U14G - COPA COCA COLA - Drawing'!R1C1" tooltip="" display="U14G - COPA COCA COLA - Drawing"/>
  </hyperlinks>
</worksheet>
</file>

<file path=xl/worksheets/sheet10.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53" customWidth="1"/>
    <col min="2" max="2" width="36.7109" style="53" customWidth="1"/>
    <col min="3" max="3" width="11.9609" style="53" customWidth="1"/>
    <col min="4" max="4" width="13.2422" style="53" customWidth="1"/>
    <col min="5" max="5" width="12.1641" style="53" customWidth="1"/>
    <col min="6" max="6" width="12.9688" style="53" customWidth="1"/>
    <col min="7" max="7" width="13.4297" style="53" customWidth="1"/>
    <col min="8" max="8" width="13.5625" style="53" customWidth="1"/>
    <col min="9" max="9" width="14.0391" style="53" customWidth="1"/>
    <col min="10" max="10" width="11.3438" style="53" customWidth="1"/>
    <col min="11" max="256" width="12.4766" style="53"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'U-8 - NCA - Table 1'!B2</f>
        <v>101</v>
      </c>
      <c r="C2" t="s" s="32">
        <v>49</v>
      </c>
      <c r="D2" s="34">
        <v>0</v>
      </c>
      <c r="E2" s="34">
        <v>0</v>
      </c>
      <c r="F2" s="34">
        <v>0</v>
      </c>
      <c r="G2" s="34">
        <f>'U-8 - NCA - Table 5'!C5+'U-8 - NCA - Table 5'!C11+'U-8 - NCA - Table 5'!E19</f>
        <v>0</v>
      </c>
      <c r="H2" s="34">
        <f>'U-8 - NCA - Table 5'!E5+'U-8 - NCA - Table 5'!E11+'U-8 - NCA - Table 5'!C19</f>
        <v>0</v>
      </c>
      <c r="I2" s="34">
        <f>G2-H2</f>
        <v>0</v>
      </c>
      <c r="J2" s="34">
        <f>D2*3+E2</f>
        <v>0</v>
      </c>
    </row>
    <row r="3" ht="19" customHeight="1">
      <c r="A3" t="s" s="32">
        <v>49</v>
      </c>
      <c r="B3" t="s" s="33">
        <f>'U-8 - NCA - Table 1'!B3</f>
        <v>102</v>
      </c>
      <c r="C3" t="s" s="32">
        <v>49</v>
      </c>
      <c r="D3" s="34">
        <v>0</v>
      </c>
      <c r="E3" s="34">
        <v>0</v>
      </c>
      <c r="F3" s="34">
        <v>0</v>
      </c>
      <c r="G3" s="34">
        <f>'U-8 - NCA - Table 5'!E5+'U-8 - NCA - Table 5'!C12+'U-8 - NCA - Table 5'!E20</f>
        <v>0</v>
      </c>
      <c r="H3" s="34">
        <f>'U-8 - NCA - Table 5'!C5+'U-8 - NCA - Table 5'!E12+'U-8 - NCA - Table 5'!C20</f>
        <v>0</v>
      </c>
      <c r="I3" s="34">
        <f>G3-H3</f>
        <v>0</v>
      </c>
      <c r="J3" s="34">
        <f>D3*3+E3</f>
        <v>0</v>
      </c>
    </row>
    <row r="4" ht="19" customHeight="1">
      <c r="A4" t="s" s="32">
        <v>49</v>
      </c>
      <c r="B4" t="s" s="33">
        <f>'U-8 - NCA - Table 1'!B4</f>
        <v>103</v>
      </c>
      <c r="C4" t="s" s="32">
        <v>49</v>
      </c>
      <c r="D4" s="34">
        <v>0</v>
      </c>
      <c r="E4" s="34">
        <v>0</v>
      </c>
      <c r="F4" s="34">
        <v>0</v>
      </c>
      <c r="G4" s="34">
        <f>'U-8 - NCA - Table 5'!C6+'U-8 - NCA - Table 5'!E11+'U-8 - NCA - Table 5'!C20</f>
        <v>0</v>
      </c>
      <c r="H4" s="34">
        <f>'U-8 - NCA - Table 5'!E6+'U-8 - NCA - Table 5'!C11+'U-8 - NCA - Table 5'!E20</f>
        <v>0</v>
      </c>
      <c r="I4" s="34">
        <f>G4-H4</f>
        <v>0</v>
      </c>
      <c r="J4" s="34">
        <f>D4*3+E4</f>
        <v>0</v>
      </c>
    </row>
    <row r="5" ht="19" customHeight="1">
      <c r="A5" t="s" s="32">
        <v>49</v>
      </c>
      <c r="B5" t="s" s="33">
        <f>'U-8 - NCA - Table 1'!B5</f>
        <v>104</v>
      </c>
      <c r="C5" t="s" s="32">
        <v>49</v>
      </c>
      <c r="D5" s="34">
        <v>0</v>
      </c>
      <c r="E5" s="34">
        <v>0</v>
      </c>
      <c r="F5" s="34">
        <v>0</v>
      </c>
      <c r="G5" s="34">
        <f>'U-8 - NCA - Table 5'!E6+'U-8 - NCA - Table 5'!E12+'U-8 - NCA - Table 5'!C19</f>
        <v>0</v>
      </c>
      <c r="H5" s="34">
        <f>'U-8 - NCA - Table 5'!C6+'U-8 - NCA - Table 5'!C12+'U-8 - NCA - Table 5'!E19</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11.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54" customWidth="1"/>
    <col min="2" max="2" width="36.7109" style="54" customWidth="1"/>
    <col min="3" max="3" width="11.9609" style="54" customWidth="1"/>
    <col min="4" max="4" width="13.2422" style="54" customWidth="1"/>
    <col min="5" max="5" width="12.1641" style="54" customWidth="1"/>
    <col min="6" max="6" width="12.9688" style="54" customWidth="1"/>
    <col min="7" max="7" width="13.4297" style="54" customWidth="1"/>
    <col min="8" max="8" width="13.5625" style="54" customWidth="1"/>
    <col min="9" max="9" width="14.0391" style="54" customWidth="1"/>
    <col min="10" max="10" width="11.3438" style="54" customWidth="1"/>
    <col min="11" max="256" width="12.4766" style="54"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'U-8 - NCA - Table 1'!C2</f>
        <v>107</v>
      </c>
      <c r="C2" t="s" s="32">
        <v>49</v>
      </c>
      <c r="D2" s="34">
        <v>0</v>
      </c>
      <c r="E2" s="34">
        <v>0</v>
      </c>
      <c r="F2" s="34">
        <v>0</v>
      </c>
      <c r="G2" s="34">
        <f>'U-8 - NCA - Table 5'!C7+'U-8 - NCA - Table 5'!C13+'U-8 - NCA - Table 5'!E21</f>
        <v>0</v>
      </c>
      <c r="H2" s="34">
        <f>'U-8 - NCA - Table 5'!E7+'U-8 - NCA - Table 5'!E13+'U-8 - NCA - Table 5'!C21</f>
        <v>0</v>
      </c>
      <c r="I2" s="34">
        <f>G2-H2</f>
        <v>0</v>
      </c>
      <c r="J2" s="34">
        <f>D2*3+E2</f>
        <v>0</v>
      </c>
    </row>
    <row r="3" ht="19" customHeight="1">
      <c r="A3" t="s" s="32">
        <v>49</v>
      </c>
      <c r="B3" t="s" s="33">
        <f>'U-8 - NCA - Table 1'!C3</f>
        <v>108</v>
      </c>
      <c r="C3" t="s" s="32">
        <v>49</v>
      </c>
      <c r="D3" s="34">
        <v>0</v>
      </c>
      <c r="E3" s="34">
        <v>0</v>
      </c>
      <c r="F3" s="34">
        <v>0</v>
      </c>
      <c r="G3" s="34">
        <f>'U-8 - NCA - Table 5'!E7+'U-8 - NCA - Table 5'!C14+'U-8 - NCA - Table 5'!E22</f>
        <v>0</v>
      </c>
      <c r="H3" s="34">
        <f>'U-8 - NCA - Table 5'!C7+'U-8 - NCA - Table 5'!E14+'U-8 - NCA - Table 5'!C22</f>
        <v>0</v>
      </c>
      <c r="I3" s="34">
        <f>G3-H3</f>
        <v>0</v>
      </c>
      <c r="J3" s="34">
        <f>D3*3+E3</f>
        <v>0</v>
      </c>
    </row>
    <row r="4" ht="19" customHeight="1">
      <c r="A4" t="s" s="32">
        <v>49</v>
      </c>
      <c r="B4" t="s" s="33">
        <f>'U-8 - NCA - Table 1'!C4</f>
        <v>109</v>
      </c>
      <c r="C4" t="s" s="32">
        <v>49</v>
      </c>
      <c r="D4" s="34">
        <v>0</v>
      </c>
      <c r="E4" s="34">
        <v>0</v>
      </c>
      <c r="F4" s="34">
        <v>0</v>
      </c>
      <c r="G4" s="34">
        <f>'U-8 - NCA - Table 5'!C8+'U-8 - NCA - Table 5'!E13+'U-8 - NCA - Table 5'!C22</f>
        <v>0</v>
      </c>
      <c r="H4" s="34">
        <f>'U-8 - NCA - Table 5'!E8+'U-8 - NCA - Table 5'!C13+'U-8 - NCA - Table 5'!E22</f>
        <v>0</v>
      </c>
      <c r="I4" s="34">
        <f>G4-H4</f>
        <v>0</v>
      </c>
      <c r="J4" s="34">
        <f>D4*3+E4</f>
        <v>0</v>
      </c>
    </row>
    <row r="5" ht="19" customHeight="1">
      <c r="A5" t="s" s="32">
        <v>49</v>
      </c>
      <c r="B5" t="s" s="33">
        <f>'U-8 - NCA - Table 1'!C5</f>
        <v>110</v>
      </c>
      <c r="C5" t="s" s="32">
        <v>49</v>
      </c>
      <c r="D5" s="34">
        <v>0</v>
      </c>
      <c r="E5" s="34">
        <v>0</v>
      </c>
      <c r="F5" s="34">
        <v>0</v>
      </c>
      <c r="G5" s="34">
        <f>'U-8 - NCA - Table 5'!E8+'U-8 - NCA - Table 5'!E14+'U-8 - NCA - Table 5'!C21</f>
        <v>0</v>
      </c>
      <c r="H5" s="34">
        <f>'U-8 - NCA - Table 5'!C8+'U-8 - NCA - Table 5'!C14+'U-8 - NCA - Table 5'!E21</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12.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56" useFirstPageNumber="0" orientation="portrait" pageOrder="downThenOver"/>
  <headerFooter>
    <oddHeader>&amp;L&amp;"Helvetica,Bold"&amp;17&amp;K000000	</oddHeader>
  </headerFooter>
  <drawing r:id="rId1"/>
</worksheet>
</file>

<file path=xl/worksheets/sheet13.xml><?xml version="1.0" encoding="utf-8"?>
<worksheet xmlns:r="http://schemas.openxmlformats.org/officeDocument/2006/relationships" xmlns="http://schemas.openxmlformats.org/spreadsheetml/2006/main">
  <dimension ref="A1:E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29.4766" style="55" customWidth="1"/>
    <col min="2" max="2" width="25.7578" style="55" customWidth="1"/>
    <col min="3" max="3" width="28.8125" style="55" customWidth="1"/>
    <col min="4" max="4" width="27.2109" style="55" customWidth="1"/>
    <col min="5" max="5" width="22.7188" style="55" customWidth="1"/>
    <col min="6" max="256" width="19.6016" style="55" customWidth="1"/>
  </cols>
  <sheetData>
    <row r="1" ht="26.3" customHeight="1">
      <c r="A1" t="s" s="7">
        <v>114</v>
      </c>
      <c r="B1" t="s" s="7">
        <v>115</v>
      </c>
      <c r="C1" t="s" s="7">
        <v>116</v>
      </c>
      <c r="D1" t="s" s="7">
        <v>117</v>
      </c>
      <c r="E1" t="s" s="7">
        <v>118</v>
      </c>
    </row>
    <row r="2" ht="26.3" customHeight="1">
      <c r="A2" t="s" s="37">
        <v>119</v>
      </c>
      <c r="B2" t="s" s="8">
        <v>120</v>
      </c>
      <c r="C2" t="s" s="8">
        <v>121</v>
      </c>
      <c r="D2" t="s" s="8">
        <v>122</v>
      </c>
      <c r="E2" t="s" s="8">
        <v>123</v>
      </c>
    </row>
    <row r="3" ht="26.3" customHeight="1">
      <c r="A3" t="s" s="37">
        <v>124</v>
      </c>
      <c r="B3" t="s" s="8">
        <v>125</v>
      </c>
      <c r="C3" t="s" s="8">
        <v>126</v>
      </c>
      <c r="D3" t="s" s="8">
        <v>127</v>
      </c>
      <c r="E3" t="s" s="8">
        <v>128</v>
      </c>
    </row>
    <row r="4" ht="26.3" customHeight="1">
      <c r="A4" t="s" s="37">
        <v>129</v>
      </c>
      <c r="B4" t="s" s="8">
        <v>130</v>
      </c>
      <c r="C4" t="s" s="8">
        <v>131</v>
      </c>
      <c r="D4" t="s" s="8">
        <v>132</v>
      </c>
      <c r="E4" t="s" s="8">
        <v>133</v>
      </c>
    </row>
    <row r="5" ht="26.3" customHeight="1">
      <c r="A5" t="s" s="37">
        <v>134</v>
      </c>
      <c r="B5" t="s" s="8">
        <v>135</v>
      </c>
      <c r="C5" t="s" s="8">
        <v>136</v>
      </c>
      <c r="D5" t="s" s="8">
        <v>137</v>
      </c>
      <c r="E5" t="s" s="8">
        <v>138</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14.xml><?xml version="1.0" encoding="utf-8"?>
<worksheet xmlns:r="http://schemas.openxmlformats.org/officeDocument/2006/relationships" xmlns="http://schemas.openxmlformats.org/spreadsheetml/2006/main">
  <dimension ref="A1:F45"/>
  <sheetViews>
    <sheetView workbookViewId="0" showGridLines="0" defaultGridColor="1"/>
  </sheetViews>
  <sheetFormatPr defaultColWidth="10.171" defaultRowHeight="14" customHeight="1" outlineLevelRow="0" outlineLevelCol="0"/>
  <cols>
    <col min="1" max="1" width="20.5312" style="56" customWidth="1"/>
    <col min="2" max="2" width="39.8125" style="56" customWidth="1"/>
    <col min="3" max="3" width="17.2266" style="56" customWidth="1"/>
    <col min="4" max="4" width="49.8828" style="56" customWidth="1"/>
    <col min="5" max="5" width="17.2266" style="56" customWidth="1"/>
    <col min="6" max="6" width="24.2969" style="56" customWidth="1"/>
    <col min="7" max="256" width="10.1797" style="56" customWidth="1"/>
  </cols>
  <sheetData>
    <row r="1" ht="29.15" customHeight="1">
      <c r="A1" s="10">
        <v>41413</v>
      </c>
      <c r="B1" s="57"/>
      <c r="C1" s="57"/>
      <c r="D1" s="57"/>
      <c r="E1" s="57"/>
      <c r="F1" s="57"/>
    </row>
    <row r="2" ht="29.15" customHeight="1">
      <c r="A2" t="s" s="7">
        <v>19</v>
      </c>
      <c r="B2" t="s" s="7">
        <v>20</v>
      </c>
      <c r="C2" t="s" s="7">
        <v>21</v>
      </c>
      <c r="D2" t="s" s="7">
        <v>22</v>
      </c>
      <c r="E2" t="s" s="7">
        <v>21</v>
      </c>
      <c r="F2" t="s" s="7">
        <v>23</v>
      </c>
    </row>
    <row r="3" ht="29.15" customHeight="1">
      <c r="A3" s="39">
        <v>41402.333333333336</v>
      </c>
      <c r="B3" t="s" s="40">
        <f>'U-10 - NCA 5 GRUPOS - Table 1'!A2</f>
        <v>119</v>
      </c>
      <c r="C3" s="41"/>
      <c r="D3" t="s" s="42">
        <f>'U-10 - NCA 5 GRUPOS - Table 1'!A3</f>
        <v>124</v>
      </c>
      <c r="E3" s="41"/>
      <c r="F3" t="s" s="40">
        <v>80</v>
      </c>
    </row>
    <row r="4" ht="29.15" customHeight="1">
      <c r="A4" s="39">
        <v>41402.333333333336</v>
      </c>
      <c r="B4" t="s" s="42">
        <f>'U-10 - NCA 5 GRUPOS - Table 1'!A4</f>
        <v>129</v>
      </c>
      <c r="C4" s="41"/>
      <c r="D4" t="s" s="42">
        <f>'U-10 - NCA 5 GRUPOS - Table 1'!A5</f>
        <v>134</v>
      </c>
      <c r="E4" s="41"/>
      <c r="F4" t="s" s="40">
        <v>81</v>
      </c>
    </row>
    <row r="5" ht="29.15" customHeight="1">
      <c r="A5" s="39">
        <v>41402.333333333336</v>
      </c>
      <c r="B5" t="s" s="42">
        <f>'U-10 - NCA 5 GRUPOS - Table 1'!B2</f>
        <v>140</v>
      </c>
      <c r="C5" s="41"/>
      <c r="D5" t="s" s="42">
        <f>'U-10 - NCA 5 GRUPOS - Table 1'!B3</f>
        <v>141</v>
      </c>
      <c r="E5" s="41"/>
      <c r="F5" t="s" s="40">
        <v>84</v>
      </c>
    </row>
    <row r="6" ht="29.15" customHeight="1">
      <c r="A6" s="39">
        <v>41402.371527777781</v>
      </c>
      <c r="B6" t="s" s="42">
        <f>'U-10 - NCA 5 GRUPOS - Table 1'!B4</f>
        <v>142</v>
      </c>
      <c r="C6" s="41"/>
      <c r="D6" t="s" s="42">
        <f>'U-10 - NCA 5 GRUPOS - Table 1'!B5</f>
        <v>143</v>
      </c>
      <c r="E6" s="41"/>
      <c r="F6" t="s" s="40">
        <v>80</v>
      </c>
    </row>
    <row r="7" ht="29.15" customHeight="1">
      <c r="A7" s="39">
        <v>41402.371527777781</v>
      </c>
      <c r="B7" t="s" s="40">
        <f>'U-10 - NCA 5 GRUPOS - Table 1'!C2</f>
        <v>144</v>
      </c>
      <c r="C7" s="43"/>
      <c r="D7" t="s" s="42">
        <f>'U-10 - NCA 5 GRUPOS - Table 1'!C3</f>
        <v>145</v>
      </c>
      <c r="E7" s="41"/>
      <c r="F7" t="s" s="40">
        <v>81</v>
      </c>
    </row>
    <row r="8" ht="29.15" customHeight="1">
      <c r="A8" s="39">
        <v>41402.371527777781</v>
      </c>
      <c r="B8" t="s" s="42">
        <f>'U-10 - NCA 5 GRUPOS - Table 1'!C4</f>
        <v>146</v>
      </c>
      <c r="C8" s="43"/>
      <c r="D8" t="s" s="42">
        <f>'U-10 - NCA 5 GRUPOS - Table 1'!C5</f>
        <v>147</v>
      </c>
      <c r="E8" s="41"/>
      <c r="F8" t="s" s="40">
        <v>84</v>
      </c>
    </row>
    <row r="9" ht="29.15" customHeight="1">
      <c r="A9" s="39">
        <v>41402.409722222219</v>
      </c>
      <c r="B9" t="s" s="40">
        <f>'U-10 - NCA 5 GRUPOS - Table 1'!D2</f>
        <v>148</v>
      </c>
      <c r="C9" s="23"/>
      <c r="D9" t="s" s="42">
        <f>'U-10 - NCA 5 GRUPOS - Table 1'!D3</f>
        <v>149</v>
      </c>
      <c r="E9" s="23"/>
      <c r="F9" t="s" s="40">
        <v>80</v>
      </c>
    </row>
    <row r="10" ht="29.15" customHeight="1">
      <c r="A10" s="39">
        <v>41402.409722222219</v>
      </c>
      <c r="B10" t="s" s="40">
        <f>'U-10 - NCA 5 GRUPOS - Table 1'!D4</f>
        <v>150</v>
      </c>
      <c r="C10" s="23"/>
      <c r="D10" t="s" s="42">
        <f>'U-10 - NCA 5 GRUPOS - Table 1'!D5</f>
        <v>151</v>
      </c>
      <c r="E10" s="41"/>
      <c r="F10" t="s" s="40">
        <v>81</v>
      </c>
    </row>
    <row r="11" ht="29.15" customHeight="1">
      <c r="A11" s="39">
        <v>41402.409722222219</v>
      </c>
      <c r="B11" t="s" s="40">
        <f>'U-10 - NCA 5 GRUPOS - Table 1'!E2</f>
        <v>152</v>
      </c>
      <c r="C11" s="41"/>
      <c r="D11" t="s" s="42">
        <f>'U-10 - NCA 5 GRUPOS - Table 1'!E3</f>
        <v>153</v>
      </c>
      <c r="E11" s="41"/>
      <c r="F11" t="s" s="40">
        <v>84</v>
      </c>
    </row>
    <row r="12" ht="29.15" customHeight="1">
      <c r="A12" s="39">
        <v>41402.409722222219</v>
      </c>
      <c r="B12" t="s" s="40">
        <f>'U-10 - NCA 5 GRUPOS - Table 1'!E4</f>
        <v>154</v>
      </c>
      <c r="C12" s="41"/>
      <c r="D12" t="s" s="42">
        <f>'U-10 - NCA 5 GRUPOS - Table 1'!E5</f>
        <v>155</v>
      </c>
      <c r="E12" s="41"/>
      <c r="F12" t="s" s="40">
        <v>156</v>
      </c>
    </row>
    <row r="13" ht="29.15" customHeight="1">
      <c r="A13" s="39">
        <v>41402.524305555555</v>
      </c>
      <c r="B13" t="s" s="40">
        <f>B3</f>
        <v>157</v>
      </c>
      <c r="C13" s="41"/>
      <c r="D13" t="s" s="42">
        <f>B4</f>
        <v>158</v>
      </c>
      <c r="E13" s="41"/>
      <c r="F13" t="s" s="40">
        <v>80</v>
      </c>
    </row>
    <row r="14" ht="29.15" customHeight="1">
      <c r="A14" s="39">
        <v>41402.524305555555</v>
      </c>
      <c r="B14" t="s" s="40">
        <f>D3</f>
        <v>159</v>
      </c>
      <c r="C14" s="41"/>
      <c r="D14" t="s" s="42">
        <f>D4</f>
        <v>160</v>
      </c>
      <c r="E14" s="41"/>
      <c r="F14" t="s" s="40">
        <v>81</v>
      </c>
    </row>
    <row r="15" ht="29.15" customHeight="1">
      <c r="A15" s="39">
        <v>41402.524305555555</v>
      </c>
      <c r="B15" t="s" s="40">
        <f>B5</f>
        <v>140</v>
      </c>
      <c r="C15" s="41"/>
      <c r="D15" t="s" s="42">
        <f>B6</f>
        <v>142</v>
      </c>
      <c r="E15" s="41"/>
      <c r="F15" t="s" s="40">
        <v>84</v>
      </c>
    </row>
    <row r="16" ht="29.15" customHeight="1">
      <c r="A16" s="39">
        <v>41402.524305555555</v>
      </c>
      <c r="B16" t="s" s="42">
        <f>D5</f>
        <v>141</v>
      </c>
      <c r="C16" s="41"/>
      <c r="D16" t="s" s="42">
        <f>'U-10 - NCA 5 GRUPOS - Table 1'!B5</f>
        <v>143</v>
      </c>
      <c r="E16" s="41"/>
      <c r="F16" t="s" s="40">
        <v>156</v>
      </c>
    </row>
    <row r="17" ht="29.15" customHeight="1">
      <c r="A17" s="39">
        <v>41017.5625</v>
      </c>
      <c r="B17" t="s" s="40">
        <f>B7</f>
        <v>144</v>
      </c>
      <c r="C17" s="23"/>
      <c r="D17" t="s" s="42">
        <f>B8</f>
        <v>146</v>
      </c>
      <c r="E17" s="41"/>
      <c r="F17" t="s" s="40">
        <v>80</v>
      </c>
    </row>
    <row r="18" ht="29.15" customHeight="1">
      <c r="A18" s="39">
        <v>41017.5625</v>
      </c>
      <c r="B18" t="s" s="42">
        <f>D7</f>
        <v>145</v>
      </c>
      <c r="C18" s="23"/>
      <c r="D18" t="s" s="40">
        <f>D8</f>
        <v>147</v>
      </c>
      <c r="E18" s="41"/>
      <c r="F18" t="s" s="40">
        <v>81</v>
      </c>
    </row>
    <row r="19" ht="29.15" customHeight="1">
      <c r="A19" s="39">
        <v>41017.5625</v>
      </c>
      <c r="B19" t="s" s="42">
        <f>B9</f>
        <v>148</v>
      </c>
      <c r="C19" s="23"/>
      <c r="D19" t="s" s="42">
        <f>B10</f>
        <v>150</v>
      </c>
      <c r="E19" s="41"/>
      <c r="F19" t="s" s="40">
        <v>84</v>
      </c>
    </row>
    <row r="20" ht="29.15" customHeight="1">
      <c r="A20" s="39">
        <v>41402.600694444445</v>
      </c>
      <c r="B20" t="s" s="42">
        <f>D9</f>
        <v>149</v>
      </c>
      <c r="C20" s="23"/>
      <c r="D20" t="s" s="42">
        <f>'U-10 - NCA 5 GRUPOS - Table 1'!D5</f>
        <v>151</v>
      </c>
      <c r="E20" s="41"/>
      <c r="F20" t="s" s="40">
        <v>80</v>
      </c>
    </row>
    <row r="21" ht="29.15" customHeight="1">
      <c r="A21" s="39">
        <v>41402.600694444445</v>
      </c>
      <c r="B21" t="s" s="42">
        <f>'U-10 - NCA 5 GRUPOS - Table 1'!E2</f>
        <v>152</v>
      </c>
      <c r="C21" s="23"/>
      <c r="D21" t="s" s="42">
        <f>'U-10 - NCA 5 GRUPOS - Table 1'!E4</f>
        <v>154</v>
      </c>
      <c r="E21" s="41"/>
      <c r="F21" t="s" s="40">
        <v>81</v>
      </c>
    </row>
    <row r="22" ht="29.15" customHeight="1">
      <c r="A22" s="39">
        <v>41402.600694444445</v>
      </c>
      <c r="B22" t="s" s="42">
        <f>'U-10 - NCA 5 GRUPOS - Table 1'!E3</f>
        <v>153</v>
      </c>
      <c r="C22" s="23"/>
      <c r="D22" t="s" s="42">
        <f>D12</f>
        <v>155</v>
      </c>
      <c r="E22" s="41"/>
      <c r="F22" t="s" s="40">
        <v>84</v>
      </c>
    </row>
    <row r="23" ht="29.15" customHeight="1">
      <c r="A23" s="39">
        <v>41402.638888888891</v>
      </c>
      <c r="B23" t="s" s="40">
        <f>D4</f>
        <v>160</v>
      </c>
      <c r="C23" s="41"/>
      <c r="D23" t="s" s="42">
        <f>B3</f>
        <v>157</v>
      </c>
      <c r="E23" s="41"/>
      <c r="F23" t="s" s="40">
        <v>156</v>
      </c>
    </row>
    <row r="24" ht="29.15" customHeight="1">
      <c r="A24" s="39">
        <v>41402.677083333336</v>
      </c>
      <c r="B24" t="s" s="42">
        <f>B4</f>
        <v>158</v>
      </c>
      <c r="C24" s="41"/>
      <c r="D24" t="s" s="42">
        <f>B14</f>
        <v>159</v>
      </c>
      <c r="E24" s="41"/>
      <c r="F24" t="s" s="40">
        <v>156</v>
      </c>
    </row>
    <row r="25" ht="29.15" customHeight="1">
      <c r="A25" s="39">
        <v>41402.715277777781</v>
      </c>
      <c r="B25" t="s" s="40">
        <f>D16</f>
        <v>143</v>
      </c>
      <c r="C25" s="41"/>
      <c r="D25" t="s" s="40">
        <f>B5</f>
        <v>140</v>
      </c>
      <c r="E25" s="41"/>
      <c r="F25" t="s" s="40">
        <v>80</v>
      </c>
    </row>
    <row r="26" ht="29.15" customHeight="1">
      <c r="A26" s="39">
        <v>41402.715277777781</v>
      </c>
      <c r="B26" t="s" s="40">
        <f>D15</f>
        <v>142</v>
      </c>
      <c r="C26" s="41"/>
      <c r="D26" t="s" s="40">
        <f>D5</f>
        <v>141</v>
      </c>
      <c r="E26" s="41"/>
      <c r="F26" t="s" s="40">
        <v>81</v>
      </c>
    </row>
    <row r="27" ht="29.15" customHeight="1">
      <c r="A27" s="39">
        <v>41402.715277777781</v>
      </c>
      <c r="B27" t="s" s="42">
        <f>D18</f>
        <v>147</v>
      </c>
      <c r="C27" s="23"/>
      <c r="D27" t="s" s="40">
        <f>B17</f>
        <v>144</v>
      </c>
      <c r="E27" s="41"/>
      <c r="F27" t="s" s="40">
        <v>84</v>
      </c>
    </row>
    <row r="28" ht="29.15" customHeight="1">
      <c r="A28" s="39">
        <v>41402.715277777781</v>
      </c>
      <c r="B28" t="s" s="42">
        <f>D17</f>
        <v>146</v>
      </c>
      <c r="C28" s="23"/>
      <c r="D28" t="s" s="40">
        <f>B18</f>
        <v>145</v>
      </c>
      <c r="E28" s="41"/>
      <c r="F28" t="s" s="40">
        <v>156</v>
      </c>
    </row>
    <row r="29" ht="29.15" customHeight="1">
      <c r="A29" s="39">
        <v>41017.753472222219</v>
      </c>
      <c r="B29" t="s" s="42">
        <f>D20</f>
        <v>151</v>
      </c>
      <c r="C29" s="23"/>
      <c r="D29" t="s" s="42">
        <f>B19</f>
        <v>148</v>
      </c>
      <c r="E29" s="23"/>
      <c r="F29" t="s" s="40">
        <v>80</v>
      </c>
    </row>
    <row r="30" ht="29.15" customHeight="1">
      <c r="A30" s="39">
        <v>41017.753472222219</v>
      </c>
      <c r="B30" t="s" s="40">
        <f>D19</f>
        <v>150</v>
      </c>
      <c r="C30" s="23"/>
      <c r="D30" t="s" s="40">
        <f>B20</f>
        <v>149</v>
      </c>
      <c r="E30" s="23"/>
      <c r="F30" t="s" s="40">
        <v>81</v>
      </c>
    </row>
    <row r="31" ht="29.15" customHeight="1">
      <c r="A31" s="39">
        <v>41017.753472222219</v>
      </c>
      <c r="B31" t="s" s="40">
        <f>D22</f>
        <v>155</v>
      </c>
      <c r="C31" s="23"/>
      <c r="D31" t="s" s="40">
        <f>B21</f>
        <v>152</v>
      </c>
      <c r="E31" s="23"/>
      <c r="F31" t="s" s="40">
        <v>84</v>
      </c>
    </row>
    <row r="32" ht="29.15" customHeight="1">
      <c r="A32" s="39">
        <v>41017.753472222219</v>
      </c>
      <c r="B32" t="s" s="40">
        <f>D21</f>
        <v>154</v>
      </c>
      <c r="C32" s="23"/>
      <c r="D32" t="s" s="40">
        <f>B22</f>
        <v>153</v>
      </c>
      <c r="E32" s="23"/>
      <c r="F32" t="s" s="40">
        <v>156</v>
      </c>
    </row>
    <row r="33" ht="29.15" customHeight="1">
      <c r="A33" t="s" s="48">
        <v>161</v>
      </c>
      <c r="B33" s="58"/>
      <c r="C33" s="58"/>
      <c r="D33" s="58"/>
      <c r="E33" s="58"/>
      <c r="F33" s="49"/>
    </row>
    <row r="34" ht="29.15" customHeight="1">
      <c r="A34" t="s" s="20">
        <v>19</v>
      </c>
      <c r="B34" t="s" s="20">
        <v>20</v>
      </c>
      <c r="C34" t="s" s="20">
        <v>21</v>
      </c>
      <c r="D34" t="s" s="20">
        <v>22</v>
      </c>
      <c r="E34" t="s" s="20">
        <v>21</v>
      </c>
      <c r="F34" t="s" s="20">
        <v>23</v>
      </c>
    </row>
    <row r="35" ht="29.15" customHeight="1">
      <c r="A35" s="22">
        <v>41017.409722222219</v>
      </c>
      <c r="B35" t="s" s="50">
        <v>162</v>
      </c>
      <c r="C35" s="23"/>
      <c r="D35" t="s" s="50">
        <v>163</v>
      </c>
      <c r="E35" s="23"/>
      <c r="F35" t="s" s="40">
        <v>80</v>
      </c>
    </row>
    <row r="36" ht="29.15" customHeight="1">
      <c r="A36" s="22">
        <v>41017.409722222219</v>
      </c>
      <c r="B36" t="s" s="50">
        <v>164</v>
      </c>
      <c r="C36" s="23"/>
      <c r="D36" t="s" s="50">
        <v>165</v>
      </c>
      <c r="E36" s="23"/>
      <c r="F36" t="s" s="40">
        <v>81</v>
      </c>
    </row>
    <row r="37" ht="29.15" customHeight="1">
      <c r="A37" s="22">
        <v>41017.409722222219</v>
      </c>
      <c r="B37" t="s" s="50">
        <v>166</v>
      </c>
      <c r="C37" s="23"/>
      <c r="D37" t="s" s="50">
        <v>167</v>
      </c>
      <c r="E37" s="23"/>
      <c r="F37" t="s" s="40">
        <v>84</v>
      </c>
    </row>
    <row r="38" ht="29.15" customHeight="1">
      <c r="A38" s="22">
        <v>41017.409722222219</v>
      </c>
      <c r="B38" t="s" s="50">
        <v>168</v>
      </c>
      <c r="C38" s="23"/>
      <c r="D38" t="s" s="50">
        <v>169</v>
      </c>
      <c r="E38" s="45"/>
      <c r="F38" t="s" s="40">
        <v>156</v>
      </c>
    </row>
    <row r="39" ht="29.15" customHeight="1">
      <c r="A39" t="s" s="48">
        <v>34</v>
      </c>
      <c r="B39" s="58"/>
      <c r="C39" s="58"/>
      <c r="D39" s="58"/>
      <c r="E39" s="18"/>
      <c r="F39" s="49"/>
    </row>
    <row r="40" ht="29.15" customHeight="1">
      <c r="A40" t="s" s="20">
        <v>19</v>
      </c>
      <c r="B40" t="s" s="20">
        <v>20</v>
      </c>
      <c r="C40" t="s" s="20">
        <v>21</v>
      </c>
      <c r="D40" t="s" s="20">
        <v>22</v>
      </c>
      <c r="E40" t="s" s="20">
        <v>21</v>
      </c>
      <c r="F40" t="s" s="20">
        <v>23</v>
      </c>
    </row>
    <row r="41" ht="29.15" customHeight="1">
      <c r="A41" s="22">
        <v>41017.524305555555</v>
      </c>
      <c r="B41" t="s" s="50">
        <v>170</v>
      </c>
      <c r="C41" s="23"/>
      <c r="D41" t="s" s="50">
        <v>171</v>
      </c>
      <c r="E41" s="23"/>
      <c r="F41" t="s" s="40">
        <v>80</v>
      </c>
    </row>
    <row r="42" ht="29.15" customHeight="1">
      <c r="A42" s="22">
        <v>41017.524305555555</v>
      </c>
      <c r="B42" t="s" s="50">
        <v>172</v>
      </c>
      <c r="C42" s="23"/>
      <c r="D42" t="s" s="50">
        <v>173</v>
      </c>
      <c r="E42" s="23"/>
      <c r="F42" t="s" s="40">
        <v>81</v>
      </c>
    </row>
    <row r="43" ht="29.15" customHeight="1">
      <c r="A43" t="s" s="25">
        <v>35</v>
      </c>
      <c r="B43" s="26"/>
      <c r="C43" s="26"/>
      <c r="D43" s="26"/>
      <c r="E43" s="26"/>
      <c r="F43" s="51"/>
    </row>
    <row r="44" ht="29.15" customHeight="1">
      <c r="A44" t="s" s="7">
        <v>19</v>
      </c>
      <c r="B44" t="s" s="7">
        <v>20</v>
      </c>
      <c r="C44" t="s" s="7">
        <v>21</v>
      </c>
      <c r="D44" t="s" s="7">
        <v>22</v>
      </c>
      <c r="E44" t="s" s="7">
        <v>21</v>
      </c>
      <c r="F44" t="s" s="7">
        <v>23</v>
      </c>
    </row>
    <row r="45" ht="29.15" customHeight="1">
      <c r="A45" s="22">
        <v>41017.600694444445</v>
      </c>
      <c r="B45" t="s" s="29">
        <v>36</v>
      </c>
      <c r="C45" s="23"/>
      <c r="D45" t="s" s="29">
        <v>36</v>
      </c>
      <c r="E45" s="23"/>
      <c r="F45" t="s" s="40">
        <v>81</v>
      </c>
    </row>
  </sheetData>
  <mergeCells count="4">
    <mergeCell ref="A39:F39"/>
    <mergeCell ref="A1:F1"/>
    <mergeCell ref="A43:F43"/>
    <mergeCell ref="A33:F33"/>
  </mergeCells>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15.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59" customWidth="1"/>
    <col min="2" max="2" width="36.7109" style="59" customWidth="1"/>
    <col min="3" max="3" width="11.9609" style="59" customWidth="1"/>
    <col min="4" max="4" width="13.2422" style="59" customWidth="1"/>
    <col min="5" max="5" width="12.1641" style="59" customWidth="1"/>
    <col min="6" max="6" width="12.9688" style="59" customWidth="1"/>
    <col min="7" max="7" width="13.4297" style="59" customWidth="1"/>
    <col min="8" max="8" width="13.5625" style="59" customWidth="1"/>
    <col min="9" max="9" width="14.0391" style="59" customWidth="1"/>
    <col min="10" max="10" width="11.3438" style="59" customWidth="1"/>
    <col min="11" max="256" width="12.4766" style="59" customWidth="1"/>
  </cols>
  <sheetData>
    <row r="1" ht="16.7" customHeight="1">
      <c r="A1" t="s" s="31">
        <v>39</v>
      </c>
      <c r="B1" t="s" s="31">
        <v>40</v>
      </c>
      <c r="C1" t="s" s="31">
        <v>41</v>
      </c>
      <c r="D1" t="s" s="31">
        <v>42</v>
      </c>
      <c r="E1" t="s" s="31">
        <v>43</v>
      </c>
      <c r="F1" t="s" s="31">
        <v>44</v>
      </c>
      <c r="G1" t="s" s="31">
        <v>45</v>
      </c>
      <c r="H1" t="s" s="31">
        <v>46</v>
      </c>
      <c r="I1" t="s" s="31">
        <v>47</v>
      </c>
      <c r="J1" t="s" s="31">
        <v>48</v>
      </c>
    </row>
    <row r="2" ht="16.65" customHeight="1">
      <c r="A2" t="s" s="32">
        <v>49</v>
      </c>
      <c r="B2" t="s" s="33">
        <f>'U-10 - NCA 5 GRUPOS - Table 1'!A2</f>
        <v>119</v>
      </c>
      <c r="C2" t="s" s="32">
        <v>49</v>
      </c>
      <c r="D2" s="34">
        <v>0</v>
      </c>
      <c r="E2" s="34">
        <v>0</v>
      </c>
      <c r="F2" s="34">
        <v>0</v>
      </c>
      <c r="G2" s="34">
        <f>'U-10 - NCA 5 GRUPOS - Table 5'!C3+'U-10 - NCA 5 GRUPOS - Table 5'!C13+'U-10 - NCA 5 GRUPOS - Table 5'!E23</f>
        <v>0</v>
      </c>
      <c r="H2" s="34">
        <f>'U-10 - NCA 5 GRUPOS - Table 5'!E3+'U-10 - NCA 5 GRUPOS - Table 5'!E13+'U-10 - NCA 5 GRUPOS - Table 5'!C23</f>
        <v>0</v>
      </c>
      <c r="I2" s="34">
        <f>G2-H2</f>
        <v>0</v>
      </c>
      <c r="J2" s="34">
        <f>D2*3+E2</f>
        <v>0</v>
      </c>
    </row>
    <row r="3" ht="16.65" customHeight="1">
      <c r="A3" t="s" s="32">
        <v>49</v>
      </c>
      <c r="B3" t="s" s="33">
        <f>'U-10 - NCA 5 GRUPOS - Table 1'!A3</f>
        <v>124</v>
      </c>
      <c r="C3" t="s" s="32">
        <v>49</v>
      </c>
      <c r="D3" s="34">
        <v>0</v>
      </c>
      <c r="E3" s="34">
        <v>0</v>
      </c>
      <c r="F3" s="34">
        <v>0</v>
      </c>
      <c r="G3" s="34">
        <f>'U-10 - NCA 5 GRUPOS - Table 5'!E3+'U-10 - NCA 5 GRUPOS - Table 5'!C14+'U-10 - NCA 5 GRUPOS - Table 5'!E24</f>
        <v>0</v>
      </c>
      <c r="H3" s="34">
        <f>'U-10 - NCA 5 GRUPOS - Table 5'!C3+'U-10 - NCA 5 GRUPOS - Table 5'!E14+'U-10 - NCA 5 GRUPOS - Table 5'!C24</f>
        <v>0</v>
      </c>
      <c r="I3" s="34">
        <f>G3-H3</f>
        <v>0</v>
      </c>
      <c r="J3" s="34">
        <f>D3*3+E3</f>
        <v>0</v>
      </c>
    </row>
    <row r="4" ht="16.65" customHeight="1">
      <c r="A4" t="s" s="32">
        <v>49</v>
      </c>
      <c r="B4" t="s" s="33">
        <f>'U-10 - NCA 5 GRUPOS - Table 1'!A4</f>
        <v>129</v>
      </c>
      <c r="C4" t="s" s="32">
        <v>49</v>
      </c>
      <c r="D4" s="34">
        <v>0</v>
      </c>
      <c r="E4" s="34">
        <v>0</v>
      </c>
      <c r="F4" s="34">
        <v>0</v>
      </c>
      <c r="G4" s="34">
        <f>'U-10 - NCA 5 GRUPOS - Table 5'!C4+'U-10 - NCA 5 GRUPOS - Table 5'!E13+'U-10 - NCA 5 GRUPOS - Table 5'!C24</f>
        <v>0</v>
      </c>
      <c r="H4" s="34">
        <f>'U-10 - NCA 5 GRUPOS - Table 5'!E4+'U-10 - NCA 5 GRUPOS - Table 5'!C13+'U-10 - NCA 5 GRUPOS - Table 5'!E24</f>
        <v>0</v>
      </c>
      <c r="I4" s="34">
        <f>G4-H4</f>
        <v>0</v>
      </c>
      <c r="J4" s="34">
        <f>D4*3+E4</f>
        <v>0</v>
      </c>
    </row>
    <row r="5" ht="16.65" customHeight="1">
      <c r="A5" t="s" s="32">
        <v>49</v>
      </c>
      <c r="B5" t="s" s="33">
        <f>'U-10 - NCA 5 GRUPOS - Table 1'!A5</f>
        <v>134</v>
      </c>
      <c r="C5" t="s" s="32">
        <v>49</v>
      </c>
      <c r="D5" s="34">
        <v>0</v>
      </c>
      <c r="E5" s="34">
        <v>0</v>
      </c>
      <c r="F5" s="34">
        <v>0</v>
      </c>
      <c r="G5" s="34">
        <f>'U-10 - NCA 5 GRUPOS - Table 5'!E4+'U-10 - NCA 5 GRUPOS - Table 5'!E14+'U-10 - NCA 5 GRUPOS - Table 5'!C23</f>
        <v>0</v>
      </c>
      <c r="H5" s="34">
        <f>'U-10 - NCA 5 GRUPOS - Table 5'!C4+'U-10 - NCA 5 GRUPOS - Table 5'!C14+'U-10 - NCA 5 GRUPOS - Table 5'!E23</f>
        <v>0</v>
      </c>
      <c r="I5" s="34">
        <f>G5-H5</f>
        <v>0</v>
      </c>
      <c r="J5" s="34">
        <f>D5*3+E5</f>
        <v>0</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16.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60" customWidth="1"/>
    <col min="2" max="2" width="36.7109" style="60" customWidth="1"/>
    <col min="3" max="3" width="11.9609" style="60" customWidth="1"/>
    <col min="4" max="4" width="13.2422" style="60" customWidth="1"/>
    <col min="5" max="5" width="12.1641" style="60" customWidth="1"/>
    <col min="6" max="6" width="12.9688" style="60" customWidth="1"/>
    <col min="7" max="7" width="13.4297" style="60" customWidth="1"/>
    <col min="8" max="8" width="13.5625" style="60" customWidth="1"/>
    <col min="9" max="9" width="14.0391" style="60" customWidth="1"/>
    <col min="10" max="10" width="11.3438" style="60" customWidth="1"/>
    <col min="11" max="256" width="12.4766" style="60"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'U-10 - NCA 5 GRUPOS - Table 1'!B2</f>
        <v>176</v>
      </c>
      <c r="C2" t="s" s="32">
        <v>49</v>
      </c>
      <c r="D2" s="34">
        <v>0</v>
      </c>
      <c r="E2" s="34">
        <v>0</v>
      </c>
      <c r="F2" s="34">
        <v>0</v>
      </c>
      <c r="G2" s="34">
        <f>'U-10 - NCA 5 GRUPOS - Table 5'!C5+'U-10 - NCA 5 GRUPOS - Table 5'!C15+'U-10 - NCA 5 GRUPOS - Table 5'!E25</f>
        <v>0</v>
      </c>
      <c r="H2" s="34">
        <f>'U-10 - NCA 5 GRUPOS - Table 5'!E5+'U-10 - NCA 5 GRUPOS - Table 5'!E15+'U-10 - NCA 5 GRUPOS - Table 5'!C25</f>
        <v>0</v>
      </c>
      <c r="I2" s="34">
        <f>G2-H2</f>
        <v>0</v>
      </c>
      <c r="J2" s="34">
        <f>D2*3+E2</f>
        <v>0</v>
      </c>
    </row>
    <row r="3" ht="19" customHeight="1">
      <c r="A3" t="s" s="32">
        <v>49</v>
      </c>
      <c r="B3" t="s" s="33">
        <f>'U-10 - NCA 5 GRUPOS - Table 1'!B3</f>
        <v>177</v>
      </c>
      <c r="C3" t="s" s="32">
        <v>49</v>
      </c>
      <c r="D3" s="34">
        <v>0</v>
      </c>
      <c r="E3" s="34">
        <v>0</v>
      </c>
      <c r="F3" s="34">
        <v>0</v>
      </c>
      <c r="G3" s="34">
        <f>'U-10 - NCA 5 GRUPOS - Table 5'!E5+'U-10 - NCA 5 GRUPOS - Table 5'!C16+'U-10 - NCA 5 GRUPOS - Table 5'!E26</f>
        <v>0</v>
      </c>
      <c r="H3" s="34">
        <f>'U-10 - NCA 5 GRUPOS - Table 5'!C5+'U-10 - NCA 5 GRUPOS - Table 5'!E16+'U-10 - NCA 5 GRUPOS - Table 5'!C26</f>
        <v>0</v>
      </c>
      <c r="I3" s="34">
        <f>G3-H3</f>
        <v>0</v>
      </c>
      <c r="J3" s="34">
        <f>D3*3+E3</f>
        <v>0</v>
      </c>
    </row>
    <row r="4" ht="19" customHeight="1">
      <c r="A4" t="s" s="32">
        <v>49</v>
      </c>
      <c r="B4" t="s" s="33">
        <f>'U-10 - NCA 5 GRUPOS - Table 1'!B4</f>
        <v>178</v>
      </c>
      <c r="C4" t="s" s="32">
        <v>49</v>
      </c>
      <c r="D4" s="34">
        <v>0</v>
      </c>
      <c r="E4" s="34">
        <v>0</v>
      </c>
      <c r="F4" s="34">
        <v>0</v>
      </c>
      <c r="G4" s="34">
        <f>'U-10 - NCA 5 GRUPOS - Table 5'!C6+'U-10 - NCA 5 GRUPOS - Table 5'!E15+'U-10 - NCA 5 GRUPOS - Table 5'!C26</f>
        <v>0</v>
      </c>
      <c r="H4" s="34">
        <f>'U-10 - NCA 5 GRUPOS - Table 5'!E6+'U-10 - NCA 5 GRUPOS - Table 5'!C15+'U-10 - NCA 5 GRUPOS - Table 5'!E26</f>
        <v>0</v>
      </c>
      <c r="I4" s="34">
        <f>G4-H4</f>
        <v>0</v>
      </c>
      <c r="J4" s="34">
        <f>D4*3+E4</f>
        <v>0</v>
      </c>
    </row>
    <row r="5" ht="19" customHeight="1">
      <c r="A5" t="s" s="32">
        <v>49</v>
      </c>
      <c r="B5" t="s" s="33">
        <f>'U-10 - NCA 5 GRUPOS - Table 1'!B5</f>
        <v>179</v>
      </c>
      <c r="C5" t="s" s="32">
        <v>49</v>
      </c>
      <c r="D5" s="34">
        <v>0</v>
      </c>
      <c r="E5" s="34">
        <v>0</v>
      </c>
      <c r="F5" s="34">
        <v>0</v>
      </c>
      <c r="G5" s="34">
        <f>'U-10 - NCA 5 GRUPOS - Table 5'!E6+'U-10 - NCA 5 GRUPOS - Table 5'!E16+'U-10 - NCA 5 GRUPOS - Table 5'!C25</f>
        <v>0</v>
      </c>
      <c r="H5" s="34">
        <f>'U-10 - NCA 5 GRUPOS - Table 5'!C6+'U-10 - NCA 5 GRUPOS - Table 5'!C16+'U-10 - NCA 5 GRUPOS - Table 5'!E25</f>
        <v>0</v>
      </c>
      <c r="I5" s="34">
        <f>G5-H5</f>
        <v>0</v>
      </c>
      <c r="J5" s="34">
        <f>D5*3+E5</f>
        <v>0</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17.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61" customWidth="1"/>
    <col min="2" max="2" width="36.7109" style="61" customWidth="1"/>
    <col min="3" max="3" width="11.9609" style="61" customWidth="1"/>
    <col min="4" max="4" width="13.2422" style="61" customWidth="1"/>
    <col min="5" max="5" width="12.1641" style="61" customWidth="1"/>
    <col min="6" max="6" width="12.9688" style="61" customWidth="1"/>
    <col min="7" max="7" width="13.4297" style="61" customWidth="1"/>
    <col min="8" max="8" width="13.5625" style="61" customWidth="1"/>
    <col min="9" max="9" width="14.0391" style="61" customWidth="1"/>
    <col min="10" max="10" width="11.3438" style="61" customWidth="1"/>
    <col min="11" max="256" width="12.4766" style="61"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'U-10 - NCA 5 GRUPOS - Table 1'!C2</f>
        <v>181</v>
      </c>
      <c r="C2" t="s" s="32">
        <v>49</v>
      </c>
      <c r="D2" s="34">
        <v>0</v>
      </c>
      <c r="E2" s="34">
        <v>0</v>
      </c>
      <c r="F2" s="34">
        <v>0</v>
      </c>
      <c r="G2" s="34">
        <f>'U-10 - NCA 5 GRUPOS - Table 5'!C7+'U-10 - NCA 5 GRUPOS - Table 5'!C17+'U-10 - NCA 5 GRUPOS - Table 5'!E27</f>
        <v>0</v>
      </c>
      <c r="H2" s="34">
        <f>'U-10 - NCA 5 GRUPOS - Table 5'!E7+'U-10 - NCA 5 GRUPOS - Table 5'!E17+'U-10 - NCA 5 GRUPOS - Table 5'!C27</f>
        <v>0</v>
      </c>
      <c r="I2" s="34">
        <f>G2-H2</f>
        <v>0</v>
      </c>
      <c r="J2" s="34">
        <f>D2*3+E2</f>
        <v>0</v>
      </c>
    </row>
    <row r="3" ht="19" customHeight="1">
      <c r="A3" t="s" s="32">
        <v>49</v>
      </c>
      <c r="B3" t="s" s="33">
        <f>'U-10 - NCA 5 GRUPOS - Table 1'!C3</f>
        <v>182</v>
      </c>
      <c r="C3" t="s" s="32">
        <v>49</v>
      </c>
      <c r="D3" s="34">
        <v>0</v>
      </c>
      <c r="E3" s="34">
        <v>0</v>
      </c>
      <c r="F3" s="34">
        <v>0</v>
      </c>
      <c r="G3" s="34">
        <f>'U-10 - NCA 5 GRUPOS - Table 5'!E7+'U-10 - NCA 5 GRUPOS - Table 5'!C18+'U-10 - NCA 5 GRUPOS - Table 5'!E28</f>
        <v>0</v>
      </c>
      <c r="H3" s="34">
        <f>'U-10 - NCA 5 GRUPOS - Table 5'!C7+'U-10 - NCA 5 GRUPOS - Table 5'!E18+'U-10 - NCA 5 GRUPOS - Table 5'!C28</f>
        <v>0</v>
      </c>
      <c r="I3" s="34">
        <f>G3-H3</f>
        <v>0</v>
      </c>
      <c r="J3" s="34">
        <f>D3*3+E3</f>
        <v>0</v>
      </c>
    </row>
    <row r="4" ht="19" customHeight="1">
      <c r="A4" t="s" s="32">
        <v>49</v>
      </c>
      <c r="B4" t="s" s="33">
        <f>'U-10 - NCA 5 GRUPOS - Table 1'!C4</f>
        <v>183</v>
      </c>
      <c r="C4" t="s" s="32">
        <v>49</v>
      </c>
      <c r="D4" s="34">
        <v>0</v>
      </c>
      <c r="E4" s="34">
        <v>0</v>
      </c>
      <c r="F4" s="34">
        <v>0</v>
      </c>
      <c r="G4" s="34">
        <f>'U-10 - NCA 5 GRUPOS - Table 5'!C8+'U-10 - NCA 5 GRUPOS - Table 5'!E17+'U-10 - NCA 5 GRUPOS - Table 5'!C28</f>
        <v>0</v>
      </c>
      <c r="H4" s="34">
        <f>'U-10 - NCA 5 GRUPOS - Table 5'!E8+'U-10 - NCA 5 GRUPOS - Table 5'!C17+'U-10 - NCA 5 GRUPOS - Table 5'!E28</f>
        <v>0</v>
      </c>
      <c r="I4" s="34">
        <f>G4-H4</f>
        <v>0</v>
      </c>
      <c r="J4" s="34">
        <f>D4*3+E4</f>
        <v>0</v>
      </c>
    </row>
    <row r="5" ht="19" customHeight="1">
      <c r="A5" t="s" s="32">
        <v>49</v>
      </c>
      <c r="B5" t="s" s="33">
        <f>'U-10 - NCA 5 GRUPOS - Table 1'!C5</f>
        <v>184</v>
      </c>
      <c r="C5" t="s" s="32">
        <v>49</v>
      </c>
      <c r="D5" s="34">
        <v>0</v>
      </c>
      <c r="E5" s="34">
        <v>0</v>
      </c>
      <c r="F5" s="34">
        <v>0</v>
      </c>
      <c r="G5" s="34">
        <f>'U-10 - NCA 5 GRUPOS - Table 5'!E8+'U-10 - NCA 5 GRUPOS - Table 5'!E18+'U-10 - NCA 5 GRUPOS - Table 5'!C27</f>
        <v>0</v>
      </c>
      <c r="H5" s="34">
        <f>'U-10 - NCA 5 GRUPOS - Table 5'!C8+'U-10 - NCA 5 GRUPOS - Table 5'!C18+'U-10 - NCA 5 GRUPOS - Table 5'!E27</f>
        <v>0</v>
      </c>
      <c r="I5" s="34">
        <f>G5-H5</f>
        <v>0</v>
      </c>
      <c r="J5" s="34">
        <f>D5*3+E5</f>
        <v>0</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18.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62" customWidth="1"/>
    <col min="2" max="2" width="36.7109" style="62" customWidth="1"/>
    <col min="3" max="3" width="11.9609" style="62" customWidth="1"/>
    <col min="4" max="4" width="13.2422" style="62" customWidth="1"/>
    <col min="5" max="5" width="12.1641" style="62" customWidth="1"/>
    <col min="6" max="6" width="12.9688" style="62" customWidth="1"/>
    <col min="7" max="7" width="13.4297" style="62" customWidth="1"/>
    <col min="8" max="8" width="13.5625" style="62" customWidth="1"/>
    <col min="9" max="9" width="14.0391" style="62" customWidth="1"/>
    <col min="10" max="10" width="11.3438" style="62" customWidth="1"/>
    <col min="11" max="256" width="12.4766" style="62"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'U-10 - NCA 5 GRUPOS - Table 1'!D2</f>
        <v>187</v>
      </c>
      <c r="C2" t="s" s="32">
        <v>49</v>
      </c>
      <c r="D2" s="34">
        <v>0</v>
      </c>
      <c r="E2" s="34">
        <v>0</v>
      </c>
      <c r="F2" s="34">
        <v>0</v>
      </c>
      <c r="G2" s="34">
        <f>'U-10 - NCA 5 GRUPOS - Table 5'!C9+'U-10 - NCA 5 GRUPOS - Table 5'!C19+'U-10 - NCA 5 GRUPOS - Table 5'!E29</f>
        <v>0</v>
      </c>
      <c r="H2" s="34">
        <f>'U-10 - NCA 5 GRUPOS - Table 5'!E9+'U-10 - NCA 5 GRUPOS - Table 5'!E19+'U-10 - NCA 5 GRUPOS - Table 5'!C29</f>
        <v>0</v>
      </c>
      <c r="I2" s="34">
        <f>G2-H2</f>
        <v>0</v>
      </c>
      <c r="J2" s="34">
        <f>D2*3+E2</f>
        <v>0</v>
      </c>
    </row>
    <row r="3" ht="19" customHeight="1">
      <c r="A3" t="s" s="32">
        <v>49</v>
      </c>
      <c r="B3" t="s" s="33">
        <f>'U-10 - NCA 5 GRUPOS - Table 1'!D3</f>
        <v>188</v>
      </c>
      <c r="C3" t="s" s="32">
        <v>49</v>
      </c>
      <c r="D3" s="34">
        <v>0</v>
      </c>
      <c r="E3" s="34">
        <v>0</v>
      </c>
      <c r="F3" s="34">
        <v>0</v>
      </c>
      <c r="G3" s="34">
        <f>'U-10 - NCA 5 GRUPOS - Table 5'!E9+'U-10 - NCA 5 GRUPOS - Table 5'!C20+'U-10 - NCA 5 GRUPOS - Table 5'!E30</f>
        <v>0</v>
      </c>
      <c r="H3" s="34">
        <f>'U-10 - NCA 5 GRUPOS - Table 5'!C9+'U-10 - NCA 5 GRUPOS - Table 5'!E20+'U-10 - NCA 5 GRUPOS - Table 5'!C30</f>
        <v>0</v>
      </c>
      <c r="I3" s="34">
        <f>G3-H3</f>
        <v>0</v>
      </c>
      <c r="J3" s="34">
        <f>D3*3+E3</f>
        <v>0</v>
      </c>
    </row>
    <row r="4" ht="19" customHeight="1">
      <c r="A4" t="s" s="32">
        <v>49</v>
      </c>
      <c r="B4" t="s" s="33">
        <f>'U-10 - NCA 5 GRUPOS - Table 1'!D4</f>
        <v>189</v>
      </c>
      <c r="C4" t="s" s="32">
        <v>49</v>
      </c>
      <c r="D4" s="34">
        <v>0</v>
      </c>
      <c r="E4" s="34">
        <v>0</v>
      </c>
      <c r="F4" s="34">
        <v>0</v>
      </c>
      <c r="G4" s="34">
        <f>'U-10 - NCA 5 GRUPOS - Table 5'!C10+'U-10 - NCA 5 GRUPOS - Table 5'!E19+'U-10 - NCA 5 GRUPOS - Table 5'!C30</f>
        <v>0</v>
      </c>
      <c r="H4" s="34">
        <f>'U-10 - NCA 5 GRUPOS - Table 5'!E10+'U-10 - NCA 5 GRUPOS - Table 5'!C19+'U-10 - NCA 5 GRUPOS - Table 5'!E30</f>
        <v>0</v>
      </c>
      <c r="I4" s="34">
        <f>G4-H4</f>
        <v>0</v>
      </c>
      <c r="J4" s="34">
        <f>D4*3+E4</f>
        <v>0</v>
      </c>
    </row>
    <row r="5" ht="19" customHeight="1">
      <c r="A5" t="s" s="32">
        <v>49</v>
      </c>
      <c r="B5" t="s" s="33">
        <f>'U-10 - NCA 5 GRUPOS - Table 1'!D5</f>
        <v>190</v>
      </c>
      <c r="C5" t="s" s="32">
        <v>49</v>
      </c>
      <c r="D5" s="34">
        <v>0</v>
      </c>
      <c r="E5" s="34">
        <v>0</v>
      </c>
      <c r="F5" s="34">
        <v>0</v>
      </c>
      <c r="G5" s="34">
        <f>'U-10 - NCA 5 GRUPOS - Table 5'!E10+'U-10 - NCA 5 GRUPOS - Table 5'!E20+'U-10 - NCA 5 GRUPOS - Table 5'!C29</f>
        <v>0</v>
      </c>
      <c r="H5" s="34">
        <f>'U-10 - NCA 5 GRUPOS - Table 5'!C10+'U-10 - NCA 5 GRUPOS - Table 5'!C20+'U-10 - NCA 5 GRUPOS - Table 5'!E29</f>
        <v>0</v>
      </c>
      <c r="I5" s="34">
        <f>G5-H5</f>
        <v>0</v>
      </c>
      <c r="J5" s="34">
        <f>D5*3+E5</f>
        <v>0</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19.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63" customWidth="1"/>
    <col min="2" max="2" width="36.7109" style="63" customWidth="1"/>
    <col min="3" max="3" width="11.9609" style="63" customWidth="1"/>
    <col min="4" max="4" width="13.2422" style="63" customWidth="1"/>
    <col min="5" max="5" width="12.1641" style="63" customWidth="1"/>
    <col min="6" max="6" width="12.9688" style="63" customWidth="1"/>
    <col min="7" max="7" width="13.4297" style="63" customWidth="1"/>
    <col min="8" max="8" width="13.5625" style="63" customWidth="1"/>
    <col min="9" max="9" width="14.0391" style="63" customWidth="1"/>
    <col min="10" max="10" width="11.3438" style="63" customWidth="1"/>
    <col min="11" max="256" width="12.4766" style="63"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'U-10 - NCA 5 GRUPOS - Table 1'!E2</f>
        <v>193</v>
      </c>
      <c r="C2" t="s" s="32">
        <v>49</v>
      </c>
      <c r="D2" s="34">
        <v>0</v>
      </c>
      <c r="E2" s="34">
        <v>0</v>
      </c>
      <c r="F2" s="34">
        <v>0</v>
      </c>
      <c r="G2" s="34">
        <f>'U-10 - NCA 5 GRUPOS - Table 5'!C11+'U-10 - NCA 5 GRUPOS - Table 5'!C21+'U-10 - NCA 5 GRUPOS - Table 5'!E31</f>
        <v>0</v>
      </c>
      <c r="H2" s="34">
        <f>'U-10 - NCA 5 GRUPOS - Table 5'!E11+'U-10 - NCA 5 GRUPOS - Table 5'!E21+'U-10 - NCA 5 GRUPOS - Table 5'!C31</f>
        <v>0</v>
      </c>
      <c r="I2" s="34">
        <f>G2-H2</f>
        <v>0</v>
      </c>
      <c r="J2" s="34">
        <f>D2*3+E2</f>
        <v>0</v>
      </c>
    </row>
    <row r="3" ht="19" customHeight="1">
      <c r="A3" t="s" s="32">
        <v>49</v>
      </c>
      <c r="B3" t="s" s="33">
        <f>'U-10 - NCA 5 GRUPOS - Table 1'!E3</f>
        <v>194</v>
      </c>
      <c r="C3" t="s" s="32">
        <v>49</v>
      </c>
      <c r="D3" s="34">
        <v>0</v>
      </c>
      <c r="E3" s="34">
        <v>0</v>
      </c>
      <c r="F3" s="34">
        <v>0</v>
      </c>
      <c r="G3" s="34">
        <f>'U-10 - NCA 5 GRUPOS - Table 5'!E11+'U-10 - NCA 5 GRUPOS - Table 5'!C22+'U-10 - NCA 5 GRUPOS - Table 5'!E32</f>
        <v>0</v>
      </c>
      <c r="H3" s="34">
        <f>'U-10 - NCA 5 GRUPOS - Table 5'!C11+'U-10 - NCA 5 GRUPOS - Table 5'!E22+'U-10 - NCA 5 GRUPOS - Table 5'!C32</f>
        <v>0</v>
      </c>
      <c r="I3" s="34">
        <f>G3-H3</f>
        <v>0</v>
      </c>
      <c r="J3" s="34">
        <f>D3*3+E3</f>
        <v>0</v>
      </c>
    </row>
    <row r="4" ht="19" customHeight="1">
      <c r="A4" t="s" s="32">
        <v>49</v>
      </c>
      <c r="B4" t="s" s="33">
        <f>'U-10 - NCA 5 GRUPOS - Table 1'!E4</f>
        <v>195</v>
      </c>
      <c r="C4" t="s" s="32">
        <v>49</v>
      </c>
      <c r="D4" s="34">
        <v>0</v>
      </c>
      <c r="E4" s="34">
        <v>0</v>
      </c>
      <c r="F4" s="34">
        <v>0</v>
      </c>
      <c r="G4" s="34">
        <f>'U-10 - NCA 5 GRUPOS - Table 5'!C12+'U-10 - NCA 5 GRUPOS - Table 5'!E21+'U-10 - NCA 5 GRUPOS - Table 5'!C32</f>
        <v>0</v>
      </c>
      <c r="H4" s="34">
        <f>'U-10 - NCA 5 GRUPOS - Table 5'!E12+'U-10 - NCA 5 GRUPOS - Table 5'!C21+'U-10 - NCA 5 GRUPOS - Table 5'!E32</f>
        <v>0</v>
      </c>
      <c r="I4" s="34">
        <f>G4-H4</f>
        <v>0</v>
      </c>
      <c r="J4" s="34">
        <f>D4*3+E4</f>
        <v>0</v>
      </c>
    </row>
    <row r="5" ht="19" customHeight="1">
      <c r="A5" t="s" s="32">
        <v>49</v>
      </c>
      <c r="B5" t="s" s="33">
        <f>'U-10 - NCA 5 GRUPOS - Table 1'!E5</f>
        <v>196</v>
      </c>
      <c r="C5" t="s" s="32">
        <v>49</v>
      </c>
      <c r="D5" s="34">
        <v>0</v>
      </c>
      <c r="E5" s="34">
        <v>0</v>
      </c>
      <c r="F5" s="34">
        <v>0</v>
      </c>
      <c r="G5" s="34">
        <f>'U-10 - NCA 5 GRUPOS - Table 5'!E22+'U-10 - NCA 5 GRUPOS - Table 5'!E12+'U-10 - NCA 5 GRUPOS - Table 5'!C31</f>
        <v>0</v>
      </c>
      <c r="H5" s="34">
        <f>'U-10 - NCA 5 GRUPOS - Table 5'!C12+'U-10 - NCA 5 GRUPOS - Table 5'!C22+'U-10 - NCA 5 GRUPOS - Table 5'!E31</f>
        <v>0</v>
      </c>
      <c r="I5" s="34">
        <f>G5-H5</f>
        <v>0</v>
      </c>
      <c r="J5" s="34">
        <f>D5*3+E5</f>
        <v>0</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2.xml><?xml version="1.0" encoding="utf-8"?>
<worksheet xmlns:r="http://schemas.openxmlformats.org/officeDocument/2006/relationships" xmlns="http://schemas.openxmlformats.org/spreadsheetml/2006/main">
  <dimension ref="A1:B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35.625" style="6" customWidth="1"/>
    <col min="2" max="2" width="39.2656" style="6" customWidth="1"/>
    <col min="3" max="256" width="19.6016" style="6" customWidth="1"/>
  </cols>
  <sheetData>
    <row r="1" ht="26.3" customHeight="1">
      <c r="A1" t="s" s="7">
        <v>7</v>
      </c>
      <c r="B1" t="s" s="7">
        <v>8</v>
      </c>
    </row>
    <row r="2" ht="26.3" customHeight="1">
      <c r="A2" t="s" s="8">
        <v>9</v>
      </c>
      <c r="B2" t="s" s="8">
        <v>10</v>
      </c>
    </row>
    <row r="3" ht="26.3" customHeight="1">
      <c r="A3" t="s" s="8">
        <v>11</v>
      </c>
      <c r="B3" t="s" s="8">
        <v>12</v>
      </c>
    </row>
    <row r="4" ht="26.3" customHeight="1">
      <c r="A4" t="s" s="8">
        <v>13</v>
      </c>
      <c r="B4" t="s" s="8">
        <v>14</v>
      </c>
    </row>
    <row r="5" ht="26.3" customHeight="1">
      <c r="A5" t="s" s="8">
        <v>15</v>
      </c>
      <c r="B5" t="s" s="8">
        <v>16</v>
      </c>
    </row>
  </sheetData>
  <pageMargins left="0" right="0" top="0" bottom="0" header="0" footer="0"/>
  <pageSetup firstPageNumber="1" fitToHeight="1" fitToWidth="1" scale="52" useFirstPageNumber="0" orientation="portrait" pageOrder="downThenOver"/>
  <headerFooter>
    <oddHeader>&amp;L&amp;"Helvetica,Bold"&amp;17&amp;K000000	</oddHeader>
  </headerFooter>
</worksheet>
</file>

<file path=xl/worksheets/sheet20.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60" useFirstPageNumber="0" orientation="portrait" pageOrder="downThenOver"/>
  <headerFooter>
    <oddHeader>&amp;L&amp;"Helvetica,Bold"&amp;17&amp;K000000	</oddHeader>
  </headerFooter>
  <drawing r:id="rId1"/>
</worksheet>
</file>

<file path=xl/worksheets/sheet21.xml><?xml version="1.0" encoding="utf-8"?>
<worksheet xmlns:r="http://schemas.openxmlformats.org/officeDocument/2006/relationships" xmlns="http://schemas.openxmlformats.org/spreadsheetml/2006/main">
  <dimension ref="A1:E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29.4766" style="64" customWidth="1"/>
    <col min="2" max="2" width="25.7578" style="64" customWidth="1"/>
    <col min="3" max="3" width="28.8125" style="64" customWidth="1"/>
    <col min="4" max="4" width="27.2109" style="64" customWidth="1"/>
    <col min="5" max="5" width="22.7188" style="64" customWidth="1"/>
    <col min="6" max="256" width="19.6016" style="64" customWidth="1"/>
  </cols>
  <sheetData>
    <row r="1" ht="26.3" customHeight="1">
      <c r="A1" t="s" s="7">
        <v>200</v>
      </c>
      <c r="B1" t="s" s="7">
        <v>201</v>
      </c>
      <c r="C1" t="s" s="7">
        <v>202</v>
      </c>
      <c r="D1" t="s" s="7">
        <v>203</v>
      </c>
      <c r="E1" t="s" s="7">
        <v>204</v>
      </c>
    </row>
    <row r="2" ht="26.3" customHeight="1">
      <c r="A2" t="s" s="37">
        <v>205</v>
      </c>
      <c r="B2" t="s" s="8">
        <v>206</v>
      </c>
      <c r="C2" t="s" s="8">
        <v>207</v>
      </c>
      <c r="D2" t="s" s="65">
        <v>208</v>
      </c>
      <c r="E2" t="s" s="8">
        <v>209</v>
      </c>
    </row>
    <row r="3" ht="26.3" customHeight="1">
      <c r="A3" t="s" s="37">
        <v>210</v>
      </c>
      <c r="B3" t="s" s="8">
        <v>211</v>
      </c>
      <c r="C3" t="s" s="8">
        <v>212</v>
      </c>
      <c r="D3" t="s" s="65">
        <v>213</v>
      </c>
      <c r="E3" t="s" s="8">
        <v>214</v>
      </c>
    </row>
    <row r="4" ht="26.3" customHeight="1">
      <c r="A4" t="s" s="37">
        <v>215</v>
      </c>
      <c r="B4" t="s" s="8">
        <v>216</v>
      </c>
      <c r="C4" t="s" s="8">
        <v>217</v>
      </c>
      <c r="D4" t="s" s="65">
        <v>218</v>
      </c>
      <c r="E4" t="s" s="8">
        <v>219</v>
      </c>
    </row>
    <row r="5" ht="26.3" customHeight="1">
      <c r="A5" t="s" s="37">
        <v>220</v>
      </c>
      <c r="B5" t="s" s="8">
        <v>221</v>
      </c>
      <c r="C5" t="s" s="8">
        <v>222</v>
      </c>
      <c r="D5" t="s" s="65">
        <v>223</v>
      </c>
      <c r="E5" t="s" s="8">
        <v>224</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22.xml><?xml version="1.0" encoding="utf-8"?>
<worksheet xmlns:r="http://schemas.openxmlformats.org/officeDocument/2006/relationships" xmlns="http://schemas.openxmlformats.org/spreadsheetml/2006/main">
  <dimension ref="A1:F45"/>
  <sheetViews>
    <sheetView workbookViewId="0" showGridLines="0" defaultGridColor="1"/>
  </sheetViews>
  <sheetFormatPr defaultColWidth="10.171" defaultRowHeight="14" customHeight="1" outlineLevelRow="0" outlineLevelCol="0"/>
  <cols>
    <col min="1" max="1" width="20.5312" style="66" customWidth="1"/>
    <col min="2" max="2" width="39.8125" style="66" customWidth="1"/>
    <col min="3" max="3" width="17.2266" style="66" customWidth="1"/>
    <col min="4" max="4" width="49.8828" style="66" customWidth="1"/>
    <col min="5" max="5" width="17.2266" style="66" customWidth="1"/>
    <col min="6" max="6" width="24.2969" style="66" customWidth="1"/>
    <col min="7" max="256" width="10.1797" style="66" customWidth="1"/>
  </cols>
  <sheetData>
    <row r="1" ht="29.15" customHeight="1">
      <c r="A1" s="10">
        <v>41413</v>
      </c>
      <c r="B1" s="57"/>
      <c r="C1" s="57"/>
      <c r="D1" s="57"/>
      <c r="E1" s="57"/>
      <c r="F1" s="57"/>
    </row>
    <row r="2" ht="29.15" customHeight="1">
      <c r="A2" t="s" s="7">
        <v>19</v>
      </c>
      <c r="B2" t="s" s="7">
        <v>20</v>
      </c>
      <c r="C2" t="s" s="7">
        <v>21</v>
      </c>
      <c r="D2" t="s" s="7">
        <v>22</v>
      </c>
      <c r="E2" t="s" s="7">
        <v>21</v>
      </c>
      <c r="F2" t="s" s="7">
        <v>23</v>
      </c>
    </row>
    <row r="3" ht="29.15" customHeight="1">
      <c r="A3" s="39">
        <v>41404.3125</v>
      </c>
      <c r="B3" t="s" s="40">
        <f>'U-12 - NCA 5 GRUPOS - Table 1'!A2</f>
        <v>205</v>
      </c>
      <c r="C3" s="41"/>
      <c r="D3" t="s" s="42">
        <f>'U-12 - NCA 5 GRUPOS - Table 1'!A3</f>
        <v>210</v>
      </c>
      <c r="E3" s="41"/>
      <c r="F3" t="s" s="40">
        <v>226</v>
      </c>
    </row>
    <row r="4" ht="29.15" customHeight="1">
      <c r="A4" s="39">
        <v>41404.3125</v>
      </c>
      <c r="B4" t="s" s="42">
        <f>'U-12 - NCA 5 GRUPOS - Table 1'!A4</f>
        <v>215</v>
      </c>
      <c r="C4" s="41"/>
      <c r="D4" t="s" s="42">
        <f>'U-12 - NCA 5 GRUPOS - Table 1'!A5</f>
        <v>220</v>
      </c>
      <c r="E4" s="41"/>
      <c r="F4" t="s" s="40">
        <v>227</v>
      </c>
    </row>
    <row r="5" ht="29.15" customHeight="1">
      <c r="A5" s="39">
        <v>41404.3125</v>
      </c>
      <c r="B5" t="s" s="42">
        <f>'U-12 - NCA 5 GRUPOS - Table 1'!B2</f>
        <v>228</v>
      </c>
      <c r="C5" s="41"/>
      <c r="D5" t="s" s="42">
        <f>'U-12 - NCA 5 GRUPOS - Table 1'!B3</f>
        <v>229</v>
      </c>
      <c r="E5" s="41"/>
      <c r="F5" t="s" s="40">
        <v>230</v>
      </c>
    </row>
    <row r="6" ht="29.15" customHeight="1">
      <c r="A6" s="39">
        <v>41404.3125</v>
      </c>
      <c r="B6" t="s" s="42">
        <f>'U-12 - NCA 5 GRUPOS - Table 1'!B4</f>
        <v>231</v>
      </c>
      <c r="C6" s="41"/>
      <c r="D6" t="s" s="42">
        <f>'U-12 - NCA 5 GRUPOS - Table 1'!B5</f>
        <v>232</v>
      </c>
      <c r="E6" s="41"/>
      <c r="F6" t="s" s="40">
        <v>233</v>
      </c>
    </row>
    <row r="7" ht="29.15" customHeight="1">
      <c r="A7" s="39">
        <v>41404.3125</v>
      </c>
      <c r="B7" t="s" s="40">
        <f>'U-12 - NCA 5 GRUPOS - Table 1'!C2</f>
        <v>234</v>
      </c>
      <c r="C7" s="43"/>
      <c r="D7" t="s" s="42">
        <f>'U-12 - NCA 5 GRUPOS - Table 1'!C3</f>
        <v>235</v>
      </c>
      <c r="E7" s="41"/>
      <c r="F7" t="s" s="40">
        <v>236</v>
      </c>
    </row>
    <row r="8" ht="29.15" customHeight="1">
      <c r="A8" s="39">
        <v>41404.3125</v>
      </c>
      <c r="B8" t="s" s="42">
        <f>'U-12 - NCA 5 GRUPOS - Table 1'!C4</f>
        <v>237</v>
      </c>
      <c r="C8" s="43"/>
      <c r="D8" t="s" s="42">
        <f>'U-12 - NCA 5 GRUPOS - Table 1'!C5</f>
        <v>238</v>
      </c>
      <c r="E8" s="41"/>
      <c r="F8" t="s" s="40">
        <v>239</v>
      </c>
    </row>
    <row r="9" ht="29.15" customHeight="1">
      <c r="A9" s="39">
        <v>41404.3125</v>
      </c>
      <c r="B9" t="s" s="42">
        <f>'U-12 - NCA 5 GRUPOS - Table 1'!D2</f>
        <v>240</v>
      </c>
      <c r="C9" s="23"/>
      <c r="D9" t="s" s="42">
        <f>'U-12 - NCA 5 GRUPOS - Table 1'!D3</f>
        <v>241</v>
      </c>
      <c r="E9" s="23"/>
      <c r="F9" t="s" s="40">
        <v>242</v>
      </c>
    </row>
    <row r="10" ht="29.15" customHeight="1">
      <c r="A10" s="39">
        <v>41404.3125</v>
      </c>
      <c r="B10" t="s" s="42">
        <f>'U-12 - NCA 5 GRUPOS - Table 1'!D4</f>
        <v>243</v>
      </c>
      <c r="C10" s="23"/>
      <c r="D10" t="s" s="42">
        <f>'U-12 - NCA 5 GRUPOS - Table 1'!D5</f>
        <v>244</v>
      </c>
      <c r="E10" s="41"/>
      <c r="F10" t="s" s="40">
        <v>245</v>
      </c>
    </row>
    <row r="11" ht="29.15" customHeight="1">
      <c r="A11" s="39">
        <v>41404.3125</v>
      </c>
      <c r="B11" t="s" s="40">
        <f>'U-12 - NCA 5 GRUPOS - Table 1'!E2</f>
        <v>246</v>
      </c>
      <c r="C11" s="41"/>
      <c r="D11" t="s" s="42">
        <f>'U-12 - NCA 5 GRUPOS - Table 1'!E3</f>
        <v>247</v>
      </c>
      <c r="E11" s="41"/>
      <c r="F11" t="s" s="40">
        <v>248</v>
      </c>
    </row>
    <row r="12" ht="29.15" customHeight="1">
      <c r="A12" s="39">
        <v>41404.3125</v>
      </c>
      <c r="B12" t="s" s="40">
        <f>'U-12 - NCA 5 GRUPOS - Table 1'!E4</f>
        <v>249</v>
      </c>
      <c r="C12" s="41"/>
      <c r="D12" t="s" s="42">
        <f>'U-12 - NCA 5 GRUPOS - Table 1'!E5</f>
        <v>250</v>
      </c>
      <c r="E12" s="41"/>
      <c r="F12" t="s" s="40">
        <v>251</v>
      </c>
    </row>
    <row r="13" ht="29.15" customHeight="1">
      <c r="A13" s="39">
        <v>41404.444444444445</v>
      </c>
      <c r="B13" t="s" s="40">
        <f>B3</f>
        <v>252</v>
      </c>
      <c r="C13" s="41"/>
      <c r="D13" t="s" s="42">
        <f>B4</f>
        <v>253</v>
      </c>
      <c r="E13" s="41"/>
      <c r="F13" t="s" s="40">
        <v>230</v>
      </c>
    </row>
    <row r="14" ht="29.15" customHeight="1">
      <c r="A14" s="39">
        <v>41404.444444444445</v>
      </c>
      <c r="B14" t="s" s="40">
        <f>D3</f>
        <v>254</v>
      </c>
      <c r="C14" s="41"/>
      <c r="D14" t="s" s="42">
        <f>D4</f>
        <v>255</v>
      </c>
      <c r="E14" s="41"/>
      <c r="F14" t="s" s="40">
        <v>233</v>
      </c>
    </row>
    <row r="15" ht="29.15" customHeight="1">
      <c r="A15" s="39">
        <v>41404.444444444445</v>
      </c>
      <c r="B15" t="s" s="40">
        <f>B5</f>
        <v>228</v>
      </c>
      <c r="C15" s="41"/>
      <c r="D15" t="s" s="42">
        <f>B6</f>
        <v>231</v>
      </c>
      <c r="E15" s="41"/>
      <c r="F15" t="s" s="40">
        <v>236</v>
      </c>
    </row>
    <row r="16" ht="29.15" customHeight="1">
      <c r="A16" s="39">
        <v>41404.444444444445</v>
      </c>
      <c r="B16" t="s" s="42">
        <f>D5</f>
        <v>229</v>
      </c>
      <c r="C16" s="41"/>
      <c r="D16" t="s" s="42">
        <f>'U-12 - NCA 5 GRUPOS - Table 1'!B5</f>
        <v>232</v>
      </c>
      <c r="E16" s="41"/>
      <c r="F16" t="s" s="40">
        <v>239</v>
      </c>
    </row>
    <row r="17" ht="29.15" customHeight="1">
      <c r="A17" s="39">
        <v>41404.444444444445</v>
      </c>
      <c r="B17" t="s" s="40">
        <f>B7</f>
        <v>234</v>
      </c>
      <c r="C17" s="23"/>
      <c r="D17" t="s" s="42">
        <f>B8</f>
        <v>237</v>
      </c>
      <c r="E17" s="41"/>
      <c r="F17" t="s" s="40">
        <v>242</v>
      </c>
    </row>
    <row r="18" ht="29.15" customHeight="1">
      <c r="A18" s="39">
        <v>41404.444444444445</v>
      </c>
      <c r="B18" t="s" s="42">
        <f>D7</f>
        <v>235</v>
      </c>
      <c r="C18" s="23"/>
      <c r="D18" t="s" s="40">
        <f>D8</f>
        <v>238</v>
      </c>
      <c r="E18" s="41"/>
      <c r="F18" t="s" s="40">
        <v>245</v>
      </c>
    </row>
    <row r="19" ht="29.15" customHeight="1">
      <c r="A19" s="39">
        <v>41404.444444444445</v>
      </c>
      <c r="B19" t="s" s="42">
        <f>B9</f>
        <v>240</v>
      </c>
      <c r="C19" s="23"/>
      <c r="D19" t="s" s="42">
        <f>B10</f>
        <v>243</v>
      </c>
      <c r="E19" s="41"/>
      <c r="F19" t="s" s="40">
        <v>248</v>
      </c>
    </row>
    <row r="20" ht="29.15" customHeight="1">
      <c r="A20" s="39">
        <v>41404.489583333336</v>
      </c>
      <c r="B20" t="s" s="42">
        <f>D9</f>
        <v>241</v>
      </c>
      <c r="C20" s="23"/>
      <c r="D20" t="s" s="42">
        <f>'U-12 - NCA 5 GRUPOS - Table 1'!D5</f>
        <v>244</v>
      </c>
      <c r="E20" s="41"/>
      <c r="F20" t="s" s="40">
        <v>233</v>
      </c>
    </row>
    <row r="21" ht="29.15" customHeight="1">
      <c r="A21" s="39">
        <v>41404.489583333336</v>
      </c>
      <c r="B21" t="s" s="42">
        <f>'U-12 - NCA 5 GRUPOS - Table 1'!E2</f>
        <v>246</v>
      </c>
      <c r="C21" s="23"/>
      <c r="D21" t="s" s="42">
        <f>'U-12 - NCA 5 GRUPOS - Table 1'!E4</f>
        <v>249</v>
      </c>
      <c r="E21" s="41"/>
      <c r="F21" t="s" s="40">
        <v>242</v>
      </c>
    </row>
    <row r="22" ht="29.15" customHeight="1">
      <c r="A22" s="39">
        <v>41404.489583333336</v>
      </c>
      <c r="B22" t="s" s="42">
        <f>'U-12 - NCA 5 GRUPOS - Table 1'!E3</f>
        <v>247</v>
      </c>
      <c r="C22" s="23"/>
      <c r="D22" t="s" s="42">
        <f>D12</f>
        <v>250</v>
      </c>
      <c r="E22" s="41"/>
      <c r="F22" t="s" s="40">
        <v>248</v>
      </c>
    </row>
    <row r="23" ht="29.15" customHeight="1">
      <c r="A23" s="39">
        <v>41404.579861111109</v>
      </c>
      <c r="B23" t="s" s="40">
        <f>D4</f>
        <v>255</v>
      </c>
      <c r="C23" s="41"/>
      <c r="D23" t="s" s="42">
        <f>B3</f>
        <v>252</v>
      </c>
      <c r="E23" s="41"/>
      <c r="F23" t="s" s="40">
        <v>236</v>
      </c>
    </row>
    <row r="24" ht="29.15" customHeight="1">
      <c r="A24" s="39">
        <v>41404.625</v>
      </c>
      <c r="B24" t="s" s="42">
        <f>B4</f>
        <v>253</v>
      </c>
      <c r="C24" s="41"/>
      <c r="D24" t="s" s="42">
        <f>B14</f>
        <v>254</v>
      </c>
      <c r="E24" s="41"/>
      <c r="F24" t="s" s="40">
        <v>236</v>
      </c>
    </row>
    <row r="25" ht="29.15" customHeight="1">
      <c r="A25" s="39">
        <v>41404.625</v>
      </c>
      <c r="B25" t="s" s="40">
        <f>D16</f>
        <v>232</v>
      </c>
      <c r="C25" s="41"/>
      <c r="D25" t="s" s="40">
        <f>B5</f>
        <v>228</v>
      </c>
      <c r="E25" s="41"/>
      <c r="F25" t="s" s="40">
        <v>245</v>
      </c>
    </row>
    <row r="26" ht="29.15" customHeight="1">
      <c r="A26" s="39">
        <v>41404.670138888891</v>
      </c>
      <c r="B26" t="s" s="40">
        <f>D15</f>
        <v>231</v>
      </c>
      <c r="C26" s="41"/>
      <c r="D26" t="s" s="40">
        <f>D5</f>
        <v>229</v>
      </c>
      <c r="E26" s="41"/>
      <c r="F26" t="s" s="40">
        <v>245</v>
      </c>
    </row>
    <row r="27" ht="29.15" customHeight="1">
      <c r="A27" s="39">
        <v>41402.715277777781</v>
      </c>
      <c r="B27" t="s" s="42">
        <f>D18</f>
        <v>238</v>
      </c>
      <c r="C27" s="23"/>
      <c r="D27" t="s" s="40">
        <f>B17</f>
        <v>234</v>
      </c>
      <c r="E27" s="41"/>
      <c r="F27" t="s" s="40">
        <v>230</v>
      </c>
    </row>
    <row r="28" ht="29.15" customHeight="1">
      <c r="A28" s="39">
        <v>41402.715277777781</v>
      </c>
      <c r="B28" t="s" s="42">
        <f>D17</f>
        <v>237</v>
      </c>
      <c r="C28" s="23"/>
      <c r="D28" t="s" s="40">
        <f>B18</f>
        <v>235</v>
      </c>
      <c r="E28" s="41"/>
      <c r="F28" t="s" s="40">
        <v>236</v>
      </c>
    </row>
    <row r="29" ht="29.15" customHeight="1">
      <c r="A29" s="39">
        <v>41402.715277777781</v>
      </c>
      <c r="B29" t="s" s="42">
        <f>D20</f>
        <v>244</v>
      </c>
      <c r="C29" s="23"/>
      <c r="D29" t="s" s="42">
        <f>B19</f>
        <v>240</v>
      </c>
      <c r="E29" s="23"/>
      <c r="F29" t="s" s="40">
        <v>245</v>
      </c>
    </row>
    <row r="30" ht="29.15" customHeight="1">
      <c r="A30" s="39">
        <v>41402.715277777781</v>
      </c>
      <c r="B30" t="s" s="42">
        <f>D19</f>
        <v>243</v>
      </c>
      <c r="C30" s="23"/>
      <c r="D30" t="s" s="42">
        <f>B20</f>
        <v>241</v>
      </c>
      <c r="E30" s="23"/>
      <c r="F30" t="s" s="40">
        <v>256</v>
      </c>
    </row>
    <row r="31" ht="29.15" customHeight="1">
      <c r="A31" s="39">
        <v>41404.756944444445</v>
      </c>
      <c r="B31" t="s" s="40">
        <f>D22</f>
        <v>250</v>
      </c>
      <c r="C31" s="23"/>
      <c r="D31" t="s" s="40">
        <f>B21</f>
        <v>246</v>
      </c>
      <c r="E31" s="23"/>
      <c r="F31" t="s" s="40">
        <v>245</v>
      </c>
    </row>
    <row r="32" ht="29.15" customHeight="1">
      <c r="A32" s="39">
        <v>41404.756944444445</v>
      </c>
      <c r="B32" t="s" s="40">
        <f>D21</f>
        <v>249</v>
      </c>
      <c r="C32" s="23"/>
      <c r="D32" t="s" s="40">
        <f>B22</f>
        <v>247</v>
      </c>
      <c r="E32" s="23"/>
      <c r="F32" t="s" s="40">
        <v>251</v>
      </c>
    </row>
    <row r="33" ht="29.15" customHeight="1">
      <c r="A33" t="s" s="48">
        <v>161</v>
      </c>
      <c r="B33" s="58"/>
      <c r="C33" s="58"/>
      <c r="D33" s="58"/>
      <c r="E33" s="58"/>
      <c r="F33" s="49"/>
    </row>
    <row r="34" ht="29.15" customHeight="1">
      <c r="A34" t="s" s="20">
        <v>19</v>
      </c>
      <c r="B34" t="s" s="20">
        <v>20</v>
      </c>
      <c r="C34" t="s" s="20">
        <v>21</v>
      </c>
      <c r="D34" t="s" s="20">
        <v>22</v>
      </c>
      <c r="E34" t="s" s="20">
        <v>21</v>
      </c>
      <c r="F34" t="s" s="20">
        <v>23</v>
      </c>
    </row>
    <row r="35" ht="29.15" customHeight="1">
      <c r="A35" s="22">
        <v>41404.4375</v>
      </c>
      <c r="B35" t="s" s="50">
        <v>162</v>
      </c>
      <c r="C35" s="23"/>
      <c r="D35" t="s" s="50">
        <v>163</v>
      </c>
      <c r="E35" s="23"/>
      <c r="F35" t="s" s="40">
        <v>226</v>
      </c>
    </row>
    <row r="36" ht="29.15" customHeight="1">
      <c r="A36" s="22">
        <v>41404.4375</v>
      </c>
      <c r="B36" t="s" s="50">
        <v>164</v>
      </c>
      <c r="C36" s="23"/>
      <c r="D36" t="s" s="50">
        <v>165</v>
      </c>
      <c r="E36" s="23"/>
      <c r="F36" t="s" s="40">
        <v>227</v>
      </c>
    </row>
    <row r="37" ht="29.15" customHeight="1">
      <c r="A37" s="22">
        <v>41404.4375</v>
      </c>
      <c r="B37" t="s" s="50">
        <v>166</v>
      </c>
      <c r="C37" s="23"/>
      <c r="D37" t="s" s="50">
        <v>167</v>
      </c>
      <c r="E37" s="23"/>
      <c r="F37" t="s" s="40">
        <v>233</v>
      </c>
    </row>
    <row r="38" ht="29.15" customHeight="1">
      <c r="A38" s="22">
        <v>41404.4375</v>
      </c>
      <c r="B38" t="s" s="50">
        <v>168</v>
      </c>
      <c r="C38" s="23"/>
      <c r="D38" t="s" s="50">
        <v>169</v>
      </c>
      <c r="E38" s="45"/>
      <c r="F38" t="s" s="40">
        <v>236</v>
      </c>
    </row>
    <row r="39" ht="29.15" customHeight="1">
      <c r="A39" t="s" s="48">
        <v>34</v>
      </c>
      <c r="B39" s="58"/>
      <c r="C39" s="58"/>
      <c r="D39" s="58"/>
      <c r="E39" s="18"/>
      <c r="F39" s="49"/>
    </row>
    <row r="40" ht="29.15" customHeight="1">
      <c r="A40" t="s" s="20">
        <v>19</v>
      </c>
      <c r="B40" t="s" s="20">
        <v>20</v>
      </c>
      <c r="C40" t="s" s="20">
        <v>21</v>
      </c>
      <c r="D40" t="s" s="20">
        <v>22</v>
      </c>
      <c r="E40" t="s" s="20">
        <v>21</v>
      </c>
      <c r="F40" t="s" s="20">
        <v>23</v>
      </c>
    </row>
    <row r="41" ht="29.15" customHeight="1">
      <c r="A41" s="22">
        <v>41404.559027777781</v>
      </c>
      <c r="B41" t="s" s="50">
        <v>170</v>
      </c>
      <c r="C41" s="23"/>
      <c r="D41" t="s" s="50">
        <v>171</v>
      </c>
      <c r="E41" s="23"/>
      <c r="F41" t="s" s="40">
        <v>239</v>
      </c>
    </row>
    <row r="42" ht="29.15" customHeight="1">
      <c r="A42" s="22">
        <v>41404.559027777781</v>
      </c>
      <c r="B42" t="s" s="50">
        <v>172</v>
      </c>
      <c r="C42" s="23"/>
      <c r="D42" t="s" s="50">
        <v>173</v>
      </c>
      <c r="E42" s="23"/>
      <c r="F42" t="s" s="40">
        <v>245</v>
      </c>
    </row>
    <row r="43" ht="29.15" customHeight="1">
      <c r="A43" t="s" s="25">
        <v>35</v>
      </c>
      <c r="B43" s="26"/>
      <c r="C43" s="26"/>
      <c r="D43" s="26"/>
      <c r="E43" s="26"/>
      <c r="F43" s="51"/>
    </row>
    <row r="44" ht="29.15" customHeight="1">
      <c r="A44" t="s" s="7">
        <v>19</v>
      </c>
      <c r="B44" t="s" s="7">
        <v>20</v>
      </c>
      <c r="C44" t="s" s="7">
        <v>21</v>
      </c>
      <c r="D44" t="s" s="7">
        <v>22</v>
      </c>
      <c r="E44" t="s" s="7">
        <v>21</v>
      </c>
      <c r="F44" t="s" s="7">
        <v>23</v>
      </c>
    </row>
    <row r="45" ht="29.15" customHeight="1">
      <c r="A45" s="22">
        <v>41404.649305555555</v>
      </c>
      <c r="B45" t="s" s="29">
        <v>36</v>
      </c>
      <c r="C45" s="23"/>
      <c r="D45" t="s" s="29">
        <v>36</v>
      </c>
      <c r="E45" s="23"/>
      <c r="F45" t="s" s="40">
        <v>245</v>
      </c>
    </row>
  </sheetData>
  <mergeCells count="4">
    <mergeCell ref="A39:F39"/>
    <mergeCell ref="A1:F1"/>
    <mergeCell ref="A43:F43"/>
    <mergeCell ref="A33:F33"/>
  </mergeCells>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23.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67" customWidth="1"/>
    <col min="2" max="2" width="36.7109" style="67" customWidth="1"/>
    <col min="3" max="3" width="11.9609" style="67" customWidth="1"/>
    <col min="4" max="4" width="13.2422" style="67" customWidth="1"/>
    <col min="5" max="5" width="12.1641" style="67" customWidth="1"/>
    <col min="6" max="6" width="12.9688" style="67" customWidth="1"/>
    <col min="7" max="7" width="13.4297" style="67" customWidth="1"/>
    <col min="8" max="8" width="13.5625" style="67" customWidth="1"/>
    <col min="9" max="9" width="14.0391" style="67" customWidth="1"/>
    <col min="10" max="10" width="11.3438" style="67" customWidth="1"/>
    <col min="11" max="256" width="12.4766" style="67" customWidth="1"/>
  </cols>
  <sheetData>
    <row r="1" ht="16.7" customHeight="1">
      <c r="A1" t="s" s="31">
        <v>39</v>
      </c>
      <c r="B1" t="s" s="31">
        <v>40</v>
      </c>
      <c r="C1" t="s" s="31">
        <v>41</v>
      </c>
      <c r="D1" t="s" s="31">
        <v>42</v>
      </c>
      <c r="E1" t="s" s="31">
        <v>43</v>
      </c>
      <c r="F1" t="s" s="31">
        <v>44</v>
      </c>
      <c r="G1" t="s" s="31">
        <v>45</v>
      </c>
      <c r="H1" t="s" s="31">
        <v>46</v>
      </c>
      <c r="I1" t="s" s="31">
        <v>47</v>
      </c>
      <c r="J1" t="s" s="31">
        <v>48</v>
      </c>
    </row>
    <row r="2" ht="16.65" customHeight="1">
      <c r="A2" t="s" s="32">
        <v>49</v>
      </c>
      <c r="B2" t="s" s="33">
        <f>'U-12 - NCA 5 GRUPOS - Table 1'!A2</f>
        <v>205</v>
      </c>
      <c r="C2" t="s" s="32">
        <v>49</v>
      </c>
      <c r="D2" s="34">
        <v>0</v>
      </c>
      <c r="E2" s="34">
        <v>0</v>
      </c>
      <c r="F2" s="34">
        <v>0</v>
      </c>
      <c r="G2" s="34">
        <f>'U-12 - NCA 5 GRUPOS - Table 5'!C3+'U-12 - NCA 5 GRUPOS - Table 5'!C13+'U-12 - NCA 5 GRUPOS - Table 5'!E23</f>
        <v>0</v>
      </c>
      <c r="H2" s="34">
        <f>'U-12 - NCA 5 GRUPOS - Table 5'!E3+'U-12 - NCA 5 GRUPOS - Table 5'!E13+'U-12 - NCA 5 GRUPOS - Table 5'!C23</f>
        <v>0</v>
      </c>
      <c r="I2" s="34">
        <f>G2-H2</f>
        <v>0</v>
      </c>
      <c r="J2" s="34">
        <f>D2*3+E2</f>
        <v>0</v>
      </c>
    </row>
    <row r="3" ht="16.65" customHeight="1">
      <c r="A3" t="s" s="32">
        <v>49</v>
      </c>
      <c r="B3" t="s" s="33">
        <f>'U-12 - NCA 5 GRUPOS - Table 1'!A3</f>
        <v>210</v>
      </c>
      <c r="C3" t="s" s="32">
        <v>49</v>
      </c>
      <c r="D3" s="34">
        <v>0</v>
      </c>
      <c r="E3" s="34">
        <v>0</v>
      </c>
      <c r="F3" s="34">
        <v>0</v>
      </c>
      <c r="G3" s="34">
        <f>'U-12 - NCA 5 GRUPOS - Table 5'!E3+'U-12 - NCA 5 GRUPOS - Table 5'!C14+'U-12 - NCA 5 GRUPOS - Table 5'!E24</f>
        <v>0</v>
      </c>
      <c r="H3" s="34">
        <f>'U-12 - NCA 5 GRUPOS - Table 5'!C3+'U-12 - NCA 5 GRUPOS - Table 5'!E14+'U-12 - NCA 5 GRUPOS - Table 5'!C24</f>
        <v>0</v>
      </c>
      <c r="I3" s="34">
        <f>G3-H3</f>
        <v>0</v>
      </c>
      <c r="J3" s="34">
        <f>D3*3+E3</f>
        <v>0</v>
      </c>
    </row>
    <row r="4" ht="16.65" customHeight="1">
      <c r="A4" t="s" s="32">
        <v>49</v>
      </c>
      <c r="B4" t="s" s="33">
        <f>'U-12 - NCA 5 GRUPOS - Table 1'!A4</f>
        <v>215</v>
      </c>
      <c r="C4" t="s" s="32">
        <v>49</v>
      </c>
      <c r="D4" s="34">
        <v>0</v>
      </c>
      <c r="E4" s="34">
        <v>0</v>
      </c>
      <c r="F4" s="34">
        <v>0</v>
      </c>
      <c r="G4" s="34">
        <f>'U-12 - NCA 5 GRUPOS - Table 5'!C4+'U-12 - NCA 5 GRUPOS - Table 5'!E13+'U-12 - NCA 5 GRUPOS - Table 5'!C24</f>
        <v>0</v>
      </c>
      <c r="H4" s="34">
        <f>'U-12 - NCA 5 GRUPOS - Table 5'!E4+'U-12 - NCA 5 GRUPOS - Table 5'!C13+'U-12 - NCA 5 GRUPOS - Table 5'!E24</f>
        <v>0</v>
      </c>
      <c r="I4" s="34">
        <f>G4-H4</f>
        <v>0</v>
      </c>
      <c r="J4" s="34">
        <f>D4*3+E4</f>
        <v>0</v>
      </c>
    </row>
    <row r="5" ht="16.65" customHeight="1">
      <c r="A5" t="s" s="32">
        <v>49</v>
      </c>
      <c r="B5" t="s" s="33">
        <f>'U-12 - NCA 5 GRUPOS - Table 1'!A5</f>
        <v>220</v>
      </c>
      <c r="C5" t="s" s="32">
        <v>49</v>
      </c>
      <c r="D5" s="34">
        <v>0</v>
      </c>
      <c r="E5" s="34">
        <v>0</v>
      </c>
      <c r="F5" s="34">
        <v>0</v>
      </c>
      <c r="G5" s="34">
        <f>'U-12 - NCA 5 GRUPOS - Table 5'!E4+'U-12 - NCA 5 GRUPOS - Table 5'!E14+'U-12 - NCA 5 GRUPOS - Table 5'!C23</f>
        <v>0</v>
      </c>
      <c r="H5" s="34">
        <f>'U-12 - NCA 5 GRUPOS - Table 5'!C4+'U-12 - NCA 5 GRUPOS - Table 5'!C14+'U-12 - NCA 5 GRUPOS - Table 5'!E23</f>
        <v>0</v>
      </c>
      <c r="I5" s="34">
        <f>G5-H5</f>
        <v>0</v>
      </c>
      <c r="J5" s="34">
        <f>D5*3+E5</f>
        <v>0</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24.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68" customWidth="1"/>
    <col min="2" max="2" width="36.7109" style="68" customWidth="1"/>
    <col min="3" max="3" width="11.9609" style="68" customWidth="1"/>
    <col min="4" max="4" width="13.2422" style="68" customWidth="1"/>
    <col min="5" max="5" width="12.1641" style="68" customWidth="1"/>
    <col min="6" max="6" width="12.9688" style="68" customWidth="1"/>
    <col min="7" max="7" width="13.4297" style="68" customWidth="1"/>
    <col min="8" max="8" width="13.5625" style="68" customWidth="1"/>
    <col min="9" max="9" width="14.0391" style="68" customWidth="1"/>
    <col min="10" max="10" width="11.3438" style="68" customWidth="1"/>
    <col min="11" max="256" width="12.4766" style="68"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'U-12 - NCA 5 GRUPOS - Table 1'!B2</f>
        <v>259</v>
      </c>
      <c r="C2" t="s" s="32">
        <v>49</v>
      </c>
      <c r="D2" s="34">
        <v>0</v>
      </c>
      <c r="E2" s="34">
        <v>0</v>
      </c>
      <c r="F2" s="34">
        <v>0</v>
      </c>
      <c r="G2" s="34">
        <f>'U-12 - NCA 5 GRUPOS - Table 5'!C5+'U-12 - NCA 5 GRUPOS - Table 5'!C15+'U-12 - NCA 5 GRUPOS - Table 5'!E25</f>
        <v>0</v>
      </c>
      <c r="H2" s="34">
        <f>'U-12 - NCA 5 GRUPOS - Table 5'!E5+'U-12 - NCA 5 GRUPOS - Table 5'!E15+'U-12 - NCA 5 GRUPOS - Table 5'!C25</f>
        <v>0</v>
      </c>
      <c r="I2" s="34">
        <f>G2-H2</f>
        <v>0</v>
      </c>
      <c r="J2" s="34">
        <f>D2*3+E2</f>
        <v>0</v>
      </c>
    </row>
    <row r="3" ht="19" customHeight="1">
      <c r="A3" t="s" s="32">
        <v>49</v>
      </c>
      <c r="B3" t="s" s="33">
        <f>'U-12 - NCA 5 GRUPOS - Table 1'!B3</f>
        <v>260</v>
      </c>
      <c r="C3" t="s" s="32">
        <v>49</v>
      </c>
      <c r="D3" s="34">
        <v>0</v>
      </c>
      <c r="E3" s="34">
        <v>0</v>
      </c>
      <c r="F3" s="34">
        <v>0</v>
      </c>
      <c r="G3" s="34">
        <f>'U-12 - NCA 5 GRUPOS - Table 5'!E5+'U-12 - NCA 5 GRUPOS - Table 5'!C16+'U-12 - NCA 5 GRUPOS - Table 5'!E26</f>
        <v>0</v>
      </c>
      <c r="H3" s="34">
        <f>'U-12 - NCA 5 GRUPOS - Table 5'!C5+'U-12 - NCA 5 GRUPOS - Table 5'!E16+'U-12 - NCA 5 GRUPOS - Table 5'!C26</f>
        <v>0</v>
      </c>
      <c r="I3" s="34">
        <f>G3-H3</f>
        <v>0</v>
      </c>
      <c r="J3" s="34">
        <f>D3*3+E3</f>
        <v>0</v>
      </c>
    </row>
    <row r="4" ht="19" customHeight="1">
      <c r="A4" t="s" s="32">
        <v>49</v>
      </c>
      <c r="B4" t="s" s="33">
        <f>'U-12 - NCA 5 GRUPOS - Table 1'!B4</f>
        <v>261</v>
      </c>
      <c r="C4" t="s" s="32">
        <v>49</v>
      </c>
      <c r="D4" s="34">
        <v>0</v>
      </c>
      <c r="E4" s="34">
        <v>0</v>
      </c>
      <c r="F4" s="34">
        <v>0</v>
      </c>
      <c r="G4" s="34">
        <f>'U-12 - NCA 5 GRUPOS - Table 5'!C6+'U-12 - NCA 5 GRUPOS - Table 5'!E15+'U-12 - NCA 5 GRUPOS - Table 5'!C26</f>
        <v>0</v>
      </c>
      <c r="H4" s="34">
        <f>'U-12 - NCA 5 GRUPOS - Table 5'!E6+'U-12 - NCA 5 GRUPOS - Table 5'!C15+'U-12 - NCA 5 GRUPOS - Table 5'!E26</f>
        <v>0</v>
      </c>
      <c r="I4" s="34">
        <f>G4-H4</f>
        <v>0</v>
      </c>
      <c r="J4" s="34">
        <f>D4*3+E4</f>
        <v>0</v>
      </c>
    </row>
    <row r="5" ht="19" customHeight="1">
      <c r="A5" t="s" s="32">
        <v>49</v>
      </c>
      <c r="B5" t="s" s="33">
        <f>'U-12 - NCA 5 GRUPOS - Table 1'!B5</f>
        <v>262</v>
      </c>
      <c r="C5" t="s" s="32">
        <v>49</v>
      </c>
      <c r="D5" s="34">
        <v>0</v>
      </c>
      <c r="E5" s="34">
        <v>0</v>
      </c>
      <c r="F5" s="34">
        <v>0</v>
      </c>
      <c r="G5" s="34">
        <f>'U-12 - NCA 5 GRUPOS - Table 5'!E6+'U-12 - NCA 5 GRUPOS - Table 5'!E16+'U-12 - NCA 5 GRUPOS - Table 5'!C25</f>
        <v>0</v>
      </c>
      <c r="H5" s="34">
        <f>'U-12 - NCA 5 GRUPOS - Table 5'!C6+'U-12 - NCA 5 GRUPOS - Table 5'!C16+'U-12 - NCA 5 GRUPOS - Table 5'!E25</f>
        <v>0</v>
      </c>
      <c r="I5" s="34">
        <f>G5-H5</f>
        <v>0</v>
      </c>
      <c r="J5" s="34">
        <f>D5*3+E5</f>
        <v>0</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25.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69" customWidth="1"/>
    <col min="2" max="2" width="36.7109" style="69" customWidth="1"/>
    <col min="3" max="3" width="11.9609" style="69" customWidth="1"/>
    <col min="4" max="4" width="13.2422" style="69" customWidth="1"/>
    <col min="5" max="5" width="12.1641" style="69" customWidth="1"/>
    <col min="6" max="6" width="12.9688" style="69" customWidth="1"/>
    <col min="7" max="7" width="13.4297" style="69" customWidth="1"/>
    <col min="8" max="8" width="13.5625" style="69" customWidth="1"/>
    <col min="9" max="9" width="14.0391" style="69" customWidth="1"/>
    <col min="10" max="10" width="11.3438" style="69" customWidth="1"/>
    <col min="11" max="256" width="12.4766" style="69"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'U-12 - NCA 5 GRUPOS - Table 1'!C2</f>
        <v>264</v>
      </c>
      <c r="C2" t="s" s="32">
        <v>49</v>
      </c>
      <c r="D2" s="34">
        <v>0</v>
      </c>
      <c r="E2" s="34">
        <v>0</v>
      </c>
      <c r="F2" s="34">
        <v>0</v>
      </c>
      <c r="G2" s="34">
        <f>'U-12 - NCA 5 GRUPOS - Table 5'!C7+'U-12 - NCA 5 GRUPOS - Table 5'!C17+'U-12 - NCA 5 GRUPOS - Table 5'!E27</f>
        <v>0</v>
      </c>
      <c r="H2" s="34">
        <f>'U-12 - NCA 5 GRUPOS - Table 5'!E7+'U-12 - NCA 5 GRUPOS - Table 5'!E17+'U-12 - NCA 5 GRUPOS - Table 5'!C27</f>
        <v>0</v>
      </c>
      <c r="I2" s="34">
        <f>G2-H2</f>
        <v>0</v>
      </c>
      <c r="J2" s="34">
        <f>D2*3+E2</f>
        <v>0</v>
      </c>
    </row>
    <row r="3" ht="19" customHeight="1">
      <c r="A3" t="s" s="32">
        <v>49</v>
      </c>
      <c r="B3" t="s" s="33">
        <f>'U-12 - NCA 5 GRUPOS - Table 1'!C3</f>
        <v>265</v>
      </c>
      <c r="C3" t="s" s="32">
        <v>49</v>
      </c>
      <c r="D3" s="34">
        <v>0</v>
      </c>
      <c r="E3" s="34">
        <v>0</v>
      </c>
      <c r="F3" s="34">
        <v>0</v>
      </c>
      <c r="G3" s="34">
        <f>'U-12 - NCA 5 GRUPOS - Table 5'!E7+'U-12 - NCA 5 GRUPOS - Table 5'!C18+'U-12 - NCA 5 GRUPOS - Table 5'!E28</f>
        <v>0</v>
      </c>
      <c r="H3" s="34">
        <f>'U-12 - NCA 5 GRUPOS - Table 5'!C7+'U-12 - NCA 5 GRUPOS - Table 5'!E18+'U-12 - NCA 5 GRUPOS - Table 5'!C28</f>
        <v>0</v>
      </c>
      <c r="I3" s="34">
        <f>G3-H3</f>
        <v>0</v>
      </c>
      <c r="J3" s="34">
        <f>D3*3+E3</f>
        <v>0</v>
      </c>
    </row>
    <row r="4" ht="19" customHeight="1">
      <c r="A4" t="s" s="32">
        <v>49</v>
      </c>
      <c r="B4" t="s" s="33">
        <f>'U-12 - NCA 5 GRUPOS - Table 1'!C4</f>
        <v>266</v>
      </c>
      <c r="C4" t="s" s="32">
        <v>49</v>
      </c>
      <c r="D4" s="34">
        <v>0</v>
      </c>
      <c r="E4" s="34">
        <v>0</v>
      </c>
      <c r="F4" s="34">
        <v>0</v>
      </c>
      <c r="G4" s="34">
        <f>'U-12 - NCA 5 GRUPOS - Table 5'!C8+'U-12 - NCA 5 GRUPOS - Table 5'!E17+'U-12 - NCA 5 GRUPOS - Table 5'!C28</f>
        <v>0</v>
      </c>
      <c r="H4" s="34">
        <f>'U-12 - NCA 5 GRUPOS - Table 5'!E8+'U-12 - NCA 5 GRUPOS - Table 5'!C17+'U-12 - NCA 5 GRUPOS - Table 5'!E28</f>
        <v>0</v>
      </c>
      <c r="I4" s="34">
        <f>G4-H4</f>
        <v>0</v>
      </c>
      <c r="J4" s="34">
        <f>D4*3+E4</f>
        <v>0</v>
      </c>
    </row>
    <row r="5" ht="19" customHeight="1">
      <c r="A5" t="s" s="32">
        <v>49</v>
      </c>
      <c r="B5" t="s" s="33">
        <f>'U-12 - NCA 5 GRUPOS - Table 1'!C5</f>
        <v>267</v>
      </c>
      <c r="C5" t="s" s="32">
        <v>49</v>
      </c>
      <c r="D5" s="34">
        <v>0</v>
      </c>
      <c r="E5" s="34">
        <v>0</v>
      </c>
      <c r="F5" s="34">
        <v>0</v>
      </c>
      <c r="G5" s="34">
        <f>'U-12 - NCA 5 GRUPOS - Table 5'!E8+'U-12 - NCA 5 GRUPOS - Table 5'!E18+'U-12 - NCA 5 GRUPOS - Table 5'!C27</f>
        <v>0</v>
      </c>
      <c r="H5" s="34">
        <f>'U-12 - NCA 5 GRUPOS - Table 5'!C8+'U-12 - NCA 5 GRUPOS - Table 5'!C18+'U-12 - NCA 5 GRUPOS - Table 5'!E27</f>
        <v>0</v>
      </c>
      <c r="I5" s="34">
        <f>G5-H5</f>
        <v>0</v>
      </c>
      <c r="J5" s="34">
        <f>D5*3+E5</f>
        <v>0</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26.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70" customWidth="1"/>
    <col min="2" max="2" width="36.7109" style="70" customWidth="1"/>
    <col min="3" max="3" width="11.9609" style="70" customWidth="1"/>
    <col min="4" max="4" width="13.2422" style="70" customWidth="1"/>
    <col min="5" max="5" width="12.1641" style="70" customWidth="1"/>
    <col min="6" max="6" width="12.9688" style="70" customWidth="1"/>
    <col min="7" max="7" width="13.4297" style="70" customWidth="1"/>
    <col min="8" max="8" width="13.5625" style="70" customWidth="1"/>
    <col min="9" max="9" width="14.0391" style="70" customWidth="1"/>
    <col min="10" max="10" width="11.3438" style="70" customWidth="1"/>
    <col min="11" max="256" width="12.4766" style="70" customWidth="1"/>
  </cols>
  <sheetData>
    <row r="1" ht="16.7" customHeight="1">
      <c r="A1" t="s" s="31">
        <v>39</v>
      </c>
      <c r="B1" t="s" s="31">
        <v>40</v>
      </c>
      <c r="C1" t="s" s="31">
        <v>41</v>
      </c>
      <c r="D1" t="s" s="31">
        <v>42</v>
      </c>
      <c r="E1" t="s" s="31">
        <v>43</v>
      </c>
      <c r="F1" t="s" s="31">
        <v>44</v>
      </c>
      <c r="G1" t="s" s="31">
        <v>45</v>
      </c>
      <c r="H1" t="s" s="31">
        <v>46</v>
      </c>
      <c r="I1" t="s" s="31">
        <v>47</v>
      </c>
      <c r="J1" t="s" s="31">
        <v>48</v>
      </c>
    </row>
    <row r="2" ht="33" customHeight="1">
      <c r="A2" t="s" s="32">
        <v>49</v>
      </c>
      <c r="B2" t="s" s="33">
        <f>'U-12 - NCA 5 GRUPOS - Table 1'!D2</f>
        <v>269</v>
      </c>
      <c r="C2" t="s" s="32">
        <v>49</v>
      </c>
      <c r="D2" s="34">
        <v>0</v>
      </c>
      <c r="E2" s="34">
        <v>0</v>
      </c>
      <c r="F2" s="34">
        <v>0</v>
      </c>
      <c r="G2" s="34">
        <f>'U-12 - NCA 5 GRUPOS - Table 5'!C9+'U-12 - NCA 5 GRUPOS - Table 5'!C19+'U-12 - NCA 5 GRUPOS - Table 5'!E29</f>
        <v>0</v>
      </c>
      <c r="H2" s="34">
        <f>'U-12 - NCA 5 GRUPOS - Table 5'!E9+'U-12 - NCA 5 GRUPOS - Table 5'!E19+'U-12 - NCA 5 GRUPOS - Table 5'!C29</f>
        <v>0</v>
      </c>
      <c r="I2" s="34">
        <f>G2-H2</f>
        <v>0</v>
      </c>
      <c r="J2" s="34">
        <f>D2*3+E2</f>
        <v>0</v>
      </c>
    </row>
    <row r="3" ht="33" customHeight="1">
      <c r="A3" t="s" s="32">
        <v>49</v>
      </c>
      <c r="B3" t="s" s="33">
        <f>'U-12 - NCA 5 GRUPOS - Table 1'!D3</f>
        <v>270</v>
      </c>
      <c r="C3" t="s" s="32">
        <v>49</v>
      </c>
      <c r="D3" s="34">
        <v>0</v>
      </c>
      <c r="E3" s="34">
        <v>0</v>
      </c>
      <c r="F3" s="34">
        <v>0</v>
      </c>
      <c r="G3" s="34">
        <f>'U-12 - NCA 5 GRUPOS - Table 5'!E9+'U-12 - NCA 5 GRUPOS - Table 5'!C20+'U-12 - NCA 5 GRUPOS - Table 5'!E30</f>
        <v>0</v>
      </c>
      <c r="H3" s="34">
        <f>'U-12 - NCA 5 GRUPOS - Table 5'!C9+'U-12 - NCA 5 GRUPOS - Table 5'!E20+'U-12 - NCA 5 GRUPOS - Table 5'!C30</f>
        <v>0</v>
      </c>
      <c r="I3" s="34">
        <f>G3-H3</f>
        <v>0</v>
      </c>
      <c r="J3" s="34">
        <f>D3*3+E3</f>
        <v>0</v>
      </c>
    </row>
    <row r="4" ht="33" customHeight="1">
      <c r="A4" t="s" s="32">
        <v>49</v>
      </c>
      <c r="B4" t="s" s="33">
        <f>'U-12 - NCA 5 GRUPOS - Table 1'!D4</f>
        <v>271</v>
      </c>
      <c r="C4" t="s" s="32">
        <v>49</v>
      </c>
      <c r="D4" s="34">
        <v>0</v>
      </c>
      <c r="E4" s="34">
        <v>0</v>
      </c>
      <c r="F4" s="34">
        <v>0</v>
      </c>
      <c r="G4" s="34">
        <f>'U-12 - NCA 5 GRUPOS - Table 5'!C10+'U-12 - NCA 5 GRUPOS - Table 5'!E19+'U-12 - NCA 5 GRUPOS - Table 5'!C30</f>
        <v>0</v>
      </c>
      <c r="H4" s="34">
        <f>'U-12 - NCA 5 GRUPOS - Table 5'!E10+'U-12 - NCA 5 GRUPOS - Table 5'!C19+'U-12 - NCA 5 GRUPOS - Table 5'!E30</f>
        <v>0</v>
      </c>
      <c r="I4" s="34">
        <f>G4-H4</f>
        <v>0</v>
      </c>
      <c r="J4" s="34">
        <f>D4*3+E4</f>
        <v>0</v>
      </c>
    </row>
    <row r="5" ht="33" customHeight="1">
      <c r="A5" t="s" s="32">
        <v>49</v>
      </c>
      <c r="B5" t="s" s="33">
        <f>'U-12 - NCA 5 GRUPOS - Table 1'!D5</f>
        <v>272</v>
      </c>
      <c r="C5" t="s" s="32">
        <v>49</v>
      </c>
      <c r="D5" s="34">
        <v>0</v>
      </c>
      <c r="E5" s="34">
        <v>0</v>
      </c>
      <c r="F5" s="34">
        <v>0</v>
      </c>
      <c r="G5" s="34">
        <f>'U-12 - NCA 5 GRUPOS - Table 5'!E10+'U-12 - NCA 5 GRUPOS - Table 5'!E20+'U-12 - NCA 5 GRUPOS - Table 5'!C29</f>
        <v>0</v>
      </c>
      <c r="H5" s="34">
        <f>'U-12 - NCA 5 GRUPOS - Table 5'!C10+'U-12 - NCA 5 GRUPOS - Table 5'!C20+'U-12 - NCA 5 GRUPOS - Table 5'!E29</f>
        <v>0</v>
      </c>
      <c r="I5" s="34">
        <f>G5-H5</f>
        <v>0</v>
      </c>
      <c r="J5" s="34">
        <f>D5*3+E5</f>
        <v>0</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27.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71" customWidth="1"/>
    <col min="2" max="2" width="36.7109" style="71" customWidth="1"/>
    <col min="3" max="3" width="11.9609" style="71" customWidth="1"/>
    <col min="4" max="4" width="13.2422" style="71" customWidth="1"/>
    <col min="5" max="5" width="12.1641" style="71" customWidth="1"/>
    <col min="6" max="6" width="12.9688" style="71" customWidth="1"/>
    <col min="7" max="7" width="13.4297" style="71" customWidth="1"/>
    <col min="8" max="8" width="13.5625" style="71" customWidth="1"/>
    <col min="9" max="9" width="14.0391" style="71" customWidth="1"/>
    <col min="10" max="10" width="11.3438" style="71" customWidth="1"/>
    <col min="11" max="256" width="12.4766" style="71"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'U-12 - NCA 5 GRUPOS - Table 1'!E2</f>
        <v>274</v>
      </c>
      <c r="C2" t="s" s="32">
        <v>49</v>
      </c>
      <c r="D2" s="34">
        <v>0</v>
      </c>
      <c r="E2" s="34">
        <v>0</v>
      </c>
      <c r="F2" s="34">
        <v>0</v>
      </c>
      <c r="G2" s="34">
        <f>'U-12 - NCA 5 GRUPOS - Table 5'!C11+'U-12 - NCA 5 GRUPOS - Table 5'!C21+'U-12 - NCA 5 GRUPOS - Table 5'!E31</f>
        <v>0</v>
      </c>
      <c r="H2" s="34">
        <f>'U-12 - NCA 5 GRUPOS - Table 5'!E11+'U-12 - NCA 5 GRUPOS - Table 5'!E21+'U-12 - NCA 5 GRUPOS - Table 5'!C31</f>
        <v>0</v>
      </c>
      <c r="I2" s="34">
        <f>G2-H2</f>
        <v>0</v>
      </c>
      <c r="J2" s="34">
        <f>D2*3+E2</f>
        <v>0</v>
      </c>
    </row>
    <row r="3" ht="19" customHeight="1">
      <c r="A3" t="s" s="32">
        <v>49</v>
      </c>
      <c r="B3" t="s" s="33">
        <f>'U-12 - NCA 5 GRUPOS - Table 1'!E3</f>
        <v>275</v>
      </c>
      <c r="C3" t="s" s="32">
        <v>49</v>
      </c>
      <c r="D3" s="34">
        <v>0</v>
      </c>
      <c r="E3" s="34">
        <v>0</v>
      </c>
      <c r="F3" s="34">
        <v>0</v>
      </c>
      <c r="G3" s="34">
        <f>'U-12 - NCA 5 GRUPOS - Table 5'!E11+'U-12 - NCA 5 GRUPOS - Table 5'!C22+'U-12 - NCA 5 GRUPOS - Table 5'!E32</f>
        <v>0</v>
      </c>
      <c r="H3" s="34">
        <f>'U-12 - NCA 5 GRUPOS - Table 5'!C11+'U-12 - NCA 5 GRUPOS - Table 5'!E22+'U-12 - NCA 5 GRUPOS - Table 5'!C32</f>
        <v>0</v>
      </c>
      <c r="I3" s="34">
        <f>G3-H3</f>
        <v>0</v>
      </c>
      <c r="J3" s="34">
        <f>D3*3+E3</f>
        <v>0</v>
      </c>
    </row>
    <row r="4" ht="19" customHeight="1">
      <c r="A4" t="s" s="32">
        <v>49</v>
      </c>
      <c r="B4" t="s" s="33">
        <f>'U-12 - NCA 5 GRUPOS - Table 1'!E4</f>
        <v>276</v>
      </c>
      <c r="C4" t="s" s="32">
        <v>49</v>
      </c>
      <c r="D4" s="34">
        <v>0</v>
      </c>
      <c r="E4" s="34">
        <v>0</v>
      </c>
      <c r="F4" s="34">
        <v>0</v>
      </c>
      <c r="G4" s="34">
        <f>'U-12 - NCA 5 GRUPOS - Table 5'!C12+'U-12 - NCA 5 GRUPOS - Table 5'!E21+'U-12 - NCA 5 GRUPOS - Table 5'!C32</f>
        <v>0</v>
      </c>
      <c r="H4" s="34">
        <f>'U-12 - NCA 5 GRUPOS - Table 5'!E12+'U-12 - NCA 5 GRUPOS - Table 5'!C21+'U-12 - NCA 5 GRUPOS - Table 5'!E32</f>
        <v>0</v>
      </c>
      <c r="I4" s="34">
        <f>G4-H4</f>
        <v>0</v>
      </c>
      <c r="J4" s="34">
        <f>D4*3+E4</f>
        <v>0</v>
      </c>
    </row>
    <row r="5" ht="19" customHeight="1">
      <c r="A5" t="s" s="32">
        <v>49</v>
      </c>
      <c r="B5" t="s" s="33">
        <f>'U-12 - NCA 5 GRUPOS - Table 1'!E5</f>
        <v>277</v>
      </c>
      <c r="C5" t="s" s="32">
        <v>49</v>
      </c>
      <c r="D5" s="34">
        <v>0</v>
      </c>
      <c r="E5" s="34">
        <v>0</v>
      </c>
      <c r="F5" s="34">
        <v>0</v>
      </c>
      <c r="G5" s="34">
        <f>'U-12 - NCA 5 GRUPOS - Table 5'!E22+'U-12 - NCA 5 GRUPOS - Table 5'!E12+'U-12 - NCA 5 GRUPOS - Table 5'!C31</f>
        <v>0</v>
      </c>
      <c r="H5" s="34">
        <f>'U-12 - NCA 5 GRUPOS - Table 5'!C12+'U-12 - NCA 5 GRUPOS - Table 5'!C22+'U-12 - NCA 5 GRUPOS - Table 5'!E31</f>
        <v>0</v>
      </c>
      <c r="I5" s="34">
        <f>G5-H5</f>
        <v>0</v>
      </c>
      <c r="J5" s="34">
        <f>D5*3+E5</f>
        <v>0</v>
      </c>
    </row>
  </sheetData>
  <pageMargins left="0" right="0" top="0" bottom="0" header="0" footer="0"/>
  <pageSetup firstPageNumber="1" fitToHeight="1" fitToWidth="1" scale="60" useFirstPageNumber="0" orientation="portrait" pageOrder="downThenOver"/>
  <headerFooter>
    <oddHeader>&amp;L&amp;"Helvetica,Bold"&amp;17&amp;K000000	</oddHeader>
  </headerFooter>
</worksheet>
</file>

<file path=xl/worksheets/sheet28.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60" useFirstPageNumber="0" orientation="portrait" pageOrder="downThenOver"/>
  <headerFooter>
    <oddHeader>&amp;L&amp;"Helvetica,Bold"&amp;17&amp;K000000	</oddHeader>
  </headerFooter>
  <drawing r:id="rId1"/>
</worksheet>
</file>

<file path=xl/worksheets/sheet29.xml><?xml version="1.0" encoding="utf-8"?>
<worksheet xmlns:r="http://schemas.openxmlformats.org/officeDocument/2006/relationships" xmlns="http://schemas.openxmlformats.org/spreadsheetml/2006/main">
  <dimension ref="A1:F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22.6016" style="72" customWidth="1"/>
    <col min="2" max="2" width="39.4219" style="72" customWidth="1"/>
    <col min="3" max="3" width="22" style="72" customWidth="1"/>
    <col min="4" max="4" width="26.4219" style="72" customWidth="1"/>
    <col min="5" max="5" width="30.8125" style="72" customWidth="1"/>
    <col min="6" max="6" width="30.8125" style="72" customWidth="1"/>
    <col min="7" max="256" width="19.6016" style="72" customWidth="1"/>
  </cols>
  <sheetData>
    <row r="1" ht="26.3" customHeight="1">
      <c r="A1" t="s" s="7">
        <v>7</v>
      </c>
      <c r="B1" t="s" s="7">
        <v>8</v>
      </c>
      <c r="C1" t="s" s="7">
        <v>281</v>
      </c>
      <c r="D1" t="s" s="7">
        <v>282</v>
      </c>
      <c r="E1" t="s" s="7">
        <v>283</v>
      </c>
      <c r="F1" t="s" s="7">
        <v>284</v>
      </c>
    </row>
    <row r="2" ht="26.3" customHeight="1">
      <c r="A2" t="s" s="65">
        <v>285</v>
      </c>
      <c r="B2" t="s" s="8">
        <v>286</v>
      </c>
      <c r="C2" t="s" s="8">
        <v>287</v>
      </c>
      <c r="D2" t="s" s="65">
        <v>288</v>
      </c>
      <c r="E2" t="s" s="65">
        <v>289</v>
      </c>
      <c r="F2" t="s" s="65">
        <v>290</v>
      </c>
    </row>
    <row r="3" ht="26.3" customHeight="1">
      <c r="A3" t="s" s="65">
        <v>291</v>
      </c>
      <c r="B3" t="s" s="8">
        <v>292</v>
      </c>
      <c r="C3" t="s" s="8">
        <v>293</v>
      </c>
      <c r="D3" t="s" s="65">
        <v>294</v>
      </c>
      <c r="E3" t="s" s="65">
        <v>295</v>
      </c>
      <c r="F3" t="s" s="65">
        <v>296</v>
      </c>
    </row>
    <row r="4" ht="26.3" customHeight="1">
      <c r="A4" t="s" s="65">
        <v>297</v>
      </c>
      <c r="B4" t="s" s="8">
        <v>298</v>
      </c>
      <c r="C4" t="s" s="8">
        <v>299</v>
      </c>
      <c r="D4" t="s" s="65">
        <v>300</v>
      </c>
      <c r="E4" t="s" s="65">
        <v>301</v>
      </c>
      <c r="F4" t="s" s="65">
        <v>302</v>
      </c>
    </row>
    <row r="5" ht="26.3" customHeight="1">
      <c r="A5" t="s" s="65">
        <v>303</v>
      </c>
      <c r="B5" t="s" s="8">
        <v>304</v>
      </c>
      <c r="C5" t="s" s="8">
        <v>305</v>
      </c>
      <c r="D5" t="s" s="65">
        <v>306</v>
      </c>
      <c r="E5" t="s" s="65">
        <v>307</v>
      </c>
      <c r="F5" t="s" s="65">
        <v>308</v>
      </c>
    </row>
  </sheetData>
  <pageMargins left="0" right="0" top="0" bottom="0" header="0" footer="0"/>
  <pageSetup firstPageNumber="1" fitToHeight="1" fitToWidth="1" scale="63" useFirstPageNumber="0" orientation="portrait" pageOrder="downThenOver"/>
  <headerFooter>
    <oddHeader>&amp;L&amp;"Helvetica,Bold"&amp;17&amp;K000000	</oddHeader>
  </headerFooter>
</worksheet>
</file>

<file path=xl/worksheets/sheet3.xml><?xml version="1.0" encoding="utf-8"?>
<worksheet xmlns:r="http://schemas.openxmlformats.org/officeDocument/2006/relationships" xmlns="http://schemas.openxmlformats.org/spreadsheetml/2006/main">
  <dimension ref="A1:F21"/>
  <sheetViews>
    <sheetView workbookViewId="0" showGridLines="0" defaultGridColor="1"/>
  </sheetViews>
  <sheetFormatPr defaultColWidth="10.171" defaultRowHeight="14" customHeight="1" outlineLevelRow="0" outlineLevelCol="0"/>
  <cols>
    <col min="1" max="1" width="20.5312" style="9" customWidth="1"/>
    <col min="2" max="2" width="39.8125" style="9" customWidth="1"/>
    <col min="3" max="3" width="17.2266" style="9" customWidth="1"/>
    <col min="4" max="4" width="49.8828" style="9" customWidth="1"/>
    <col min="5" max="5" width="17.2266" style="9" customWidth="1"/>
    <col min="6" max="6" width="24.2969" style="9" customWidth="1"/>
    <col min="7" max="256" width="10.1797" style="9" customWidth="1"/>
  </cols>
  <sheetData>
    <row r="1" ht="29.15" customHeight="1">
      <c r="A1" s="10">
        <v>41413</v>
      </c>
      <c r="B1" s="11"/>
      <c r="C1" s="11"/>
      <c r="D1" s="11"/>
      <c r="E1" s="11"/>
      <c r="F1" s="11"/>
    </row>
    <row r="2" ht="29.15" customHeight="1">
      <c r="A2" t="s" s="12">
        <v>19</v>
      </c>
      <c r="B2" t="s" s="12">
        <v>20</v>
      </c>
      <c r="C2" t="s" s="12">
        <v>21</v>
      </c>
      <c r="D2" t="s" s="12">
        <v>22</v>
      </c>
      <c r="E2" t="s" s="12">
        <v>21</v>
      </c>
      <c r="F2" t="s" s="12">
        <v>23</v>
      </c>
    </row>
    <row r="3" ht="29.15" customHeight="1">
      <c r="A3" s="13">
        <v>41402.333333333336</v>
      </c>
      <c r="B3" t="s" s="14">
        <f>'U-6 - NCA - Table 1'!A2</f>
        <v>24</v>
      </c>
      <c r="C3" s="15"/>
      <c r="D3" t="s" s="16">
        <f>'U-6 - NCA - Table 1'!A3</f>
        <v>25</v>
      </c>
      <c r="E3" s="15"/>
      <c r="F3" t="s" s="14">
        <v>26</v>
      </c>
    </row>
    <row r="4" ht="29.15" customHeight="1">
      <c r="A4" s="13">
        <v>41402.333333333336</v>
      </c>
      <c r="B4" t="s" s="16">
        <f>'U-6 - NCA - Table 1'!A4</f>
        <v>27</v>
      </c>
      <c r="C4" s="15"/>
      <c r="D4" t="s" s="16">
        <f>'U-6 - NCA - Table 1'!A5</f>
        <v>28</v>
      </c>
      <c r="E4" s="15"/>
      <c r="F4" t="s" s="14">
        <v>29</v>
      </c>
    </row>
    <row r="5" ht="29.15" customHeight="1">
      <c r="A5" s="13">
        <v>41397.371527777781</v>
      </c>
      <c r="B5" t="s" s="16">
        <f>'U-6 - NCA - Table 1'!B2</f>
        <v>30</v>
      </c>
      <c r="C5" s="15"/>
      <c r="D5" t="s" s="16">
        <f>'U-6 - NCA - Table 1'!B3</f>
        <v>31</v>
      </c>
      <c r="E5" s="15"/>
      <c r="F5" t="s" s="14">
        <v>26</v>
      </c>
    </row>
    <row r="6" ht="29.15" customHeight="1">
      <c r="A6" s="13">
        <v>41397.371527777781</v>
      </c>
      <c r="B6" t="s" s="16">
        <f>'U-6 - NCA - Table 1'!B4</f>
        <v>32</v>
      </c>
      <c r="C6" s="15"/>
      <c r="D6" t="s" s="16">
        <f>'U-6 - NCA - Table 1'!B5</f>
        <v>33</v>
      </c>
      <c r="E6" s="15"/>
      <c r="F6" t="s" s="14">
        <v>29</v>
      </c>
    </row>
    <row r="7" ht="29.15" customHeight="1">
      <c r="A7" s="13">
        <v>41402.447916666664</v>
      </c>
      <c r="B7" t="s" s="14">
        <f>B3</f>
        <v>24</v>
      </c>
      <c r="C7" s="15"/>
      <c r="D7" t="s" s="16">
        <f>B4</f>
        <v>27</v>
      </c>
      <c r="E7" s="15"/>
      <c r="F7" t="s" s="14">
        <v>26</v>
      </c>
    </row>
    <row r="8" ht="29.15" customHeight="1">
      <c r="A8" s="13">
        <v>41402.447916666664</v>
      </c>
      <c r="B8" t="s" s="14">
        <f>D3</f>
        <v>25</v>
      </c>
      <c r="C8" s="15"/>
      <c r="D8" t="s" s="16">
        <f>D4</f>
        <v>28</v>
      </c>
      <c r="E8" s="15"/>
      <c r="F8" t="s" s="14">
        <v>29</v>
      </c>
    </row>
    <row r="9" ht="29.15" customHeight="1">
      <c r="A9" s="13">
        <v>41402.486111111109</v>
      </c>
      <c r="B9" t="s" s="14">
        <f>B5</f>
        <v>30</v>
      </c>
      <c r="C9" s="15"/>
      <c r="D9" t="s" s="16">
        <f>B6</f>
        <v>32</v>
      </c>
      <c r="E9" s="15"/>
      <c r="F9" t="s" s="14">
        <v>26</v>
      </c>
    </row>
    <row r="10" ht="29.15" customHeight="1">
      <c r="A10" s="13">
        <v>41402.486111111109</v>
      </c>
      <c r="B10" t="s" s="16">
        <f>D5</f>
        <v>31</v>
      </c>
      <c r="C10" s="15"/>
      <c r="D10" t="s" s="16">
        <f>'U-6 - NCA - Table 1'!B5</f>
        <v>33</v>
      </c>
      <c r="E10" s="15"/>
      <c r="F10" t="s" s="14">
        <v>29</v>
      </c>
    </row>
    <row r="11" ht="29.15" customHeight="1">
      <c r="A11" s="13">
        <v>41402.5625</v>
      </c>
      <c r="B11" t="s" s="14">
        <f>D4</f>
        <v>28</v>
      </c>
      <c r="C11" s="15"/>
      <c r="D11" t="s" s="16">
        <f>B3</f>
        <v>24</v>
      </c>
      <c r="E11" s="15"/>
      <c r="F11" t="s" s="14">
        <v>26</v>
      </c>
    </row>
    <row r="12" ht="29.15" customHeight="1">
      <c r="A12" s="13">
        <v>41402.5625</v>
      </c>
      <c r="B12" t="s" s="16">
        <f>B4</f>
        <v>27</v>
      </c>
      <c r="C12" s="15"/>
      <c r="D12" t="s" s="16">
        <f>B8</f>
        <v>25</v>
      </c>
      <c r="E12" s="15"/>
      <c r="F12" t="s" s="14">
        <v>29</v>
      </c>
    </row>
    <row r="13" ht="29.15" customHeight="1">
      <c r="A13" s="13">
        <v>41402.600694444445</v>
      </c>
      <c r="B13" t="s" s="14">
        <f>D10</f>
        <v>33</v>
      </c>
      <c r="C13" s="15"/>
      <c r="D13" t="s" s="14">
        <f>B5</f>
        <v>30</v>
      </c>
      <c r="E13" s="15"/>
      <c r="F13" t="s" s="14">
        <v>26</v>
      </c>
    </row>
    <row r="14" ht="29.15" customHeight="1">
      <c r="A14" s="13">
        <v>41402.600694444445</v>
      </c>
      <c r="B14" t="s" s="14">
        <f>D9</f>
        <v>32</v>
      </c>
      <c r="C14" s="15"/>
      <c r="D14" t="s" s="14">
        <f>D5</f>
        <v>31</v>
      </c>
      <c r="E14" s="15"/>
      <c r="F14" t="s" s="14">
        <v>29</v>
      </c>
    </row>
    <row r="15" ht="29.15" customHeight="1">
      <c r="A15" t="s" s="17">
        <v>34</v>
      </c>
      <c r="B15" s="18"/>
      <c r="C15" s="18"/>
      <c r="D15" s="18"/>
      <c r="E15" s="18"/>
      <c r="F15" s="19"/>
    </row>
    <row r="16" ht="29.15" customHeight="1">
      <c r="A16" t="s" s="20">
        <v>19</v>
      </c>
      <c r="B16" t="s" s="20">
        <v>20</v>
      </c>
      <c r="C16" t="s" s="20">
        <v>21</v>
      </c>
      <c r="D16" t="s" s="20">
        <v>22</v>
      </c>
      <c r="E16" t="s" s="20">
        <v>21</v>
      </c>
      <c r="F16" t="s" s="21">
        <v>23</v>
      </c>
    </row>
    <row r="17" ht="29.15" customHeight="1">
      <c r="A17" s="22">
        <v>41397.371527777781</v>
      </c>
      <c r="B17" t="s" s="8">
        <v>9</v>
      </c>
      <c r="C17" s="23"/>
      <c r="D17" t="s" s="8">
        <v>11</v>
      </c>
      <c r="E17" s="24"/>
      <c r="F17" t="s" s="14">
        <v>26</v>
      </c>
    </row>
    <row r="18" ht="29.15" customHeight="1">
      <c r="A18" s="22">
        <v>41397.371527777781</v>
      </c>
      <c r="B18" t="s" s="8">
        <v>10</v>
      </c>
      <c r="C18" s="23"/>
      <c r="D18" t="s" s="8">
        <v>11</v>
      </c>
      <c r="E18" s="24"/>
      <c r="F18" t="s" s="14">
        <v>29</v>
      </c>
    </row>
    <row r="19" ht="29.15" customHeight="1">
      <c r="A19" t="s" s="25">
        <v>35</v>
      </c>
      <c r="B19" s="26"/>
      <c r="C19" s="26"/>
      <c r="D19" s="26"/>
      <c r="E19" s="26"/>
      <c r="F19" s="27"/>
    </row>
    <row r="20" ht="29.15" customHeight="1">
      <c r="A20" t="s" s="7">
        <v>19</v>
      </c>
      <c r="B20" t="s" s="7">
        <v>20</v>
      </c>
      <c r="C20" t="s" s="7">
        <v>21</v>
      </c>
      <c r="D20" t="s" s="7">
        <v>22</v>
      </c>
      <c r="E20" t="s" s="7">
        <v>21</v>
      </c>
      <c r="F20" t="s" s="28">
        <v>23</v>
      </c>
    </row>
    <row r="21" ht="29.15" customHeight="1">
      <c r="A21" s="22">
        <v>41397.447916666664</v>
      </c>
      <c r="B21" t="s" s="29">
        <v>36</v>
      </c>
      <c r="C21" s="23"/>
      <c r="D21" t="s" s="29">
        <v>36</v>
      </c>
      <c r="E21" s="24"/>
      <c r="F21" t="s" s="14">
        <v>29</v>
      </c>
    </row>
  </sheetData>
  <mergeCells count="3">
    <mergeCell ref="A15:F15"/>
    <mergeCell ref="A19:F19"/>
    <mergeCell ref="A1:F1"/>
  </mergeCells>
  <pageMargins left="0" right="0" top="0" bottom="0" header="0" footer="0"/>
  <pageSetup firstPageNumber="1" fitToHeight="1" fitToWidth="1" scale="52" useFirstPageNumber="0" orientation="portrait" pageOrder="downThenOver"/>
  <headerFooter>
    <oddHeader>&amp;L&amp;"Helvetica,Bold"&amp;17&amp;K000000	</oddHeader>
  </headerFooter>
</worksheet>
</file>

<file path=xl/worksheets/sheet30.xml><?xml version="1.0" encoding="utf-8"?>
<worksheet xmlns:r="http://schemas.openxmlformats.org/officeDocument/2006/relationships" xmlns="http://schemas.openxmlformats.org/spreadsheetml/2006/main">
  <dimension ref="A1:F51"/>
  <sheetViews>
    <sheetView workbookViewId="0" showGridLines="0" defaultGridColor="1"/>
  </sheetViews>
  <sheetFormatPr defaultColWidth="10.171" defaultRowHeight="14" customHeight="1" outlineLevelRow="0" outlineLevelCol="0"/>
  <cols>
    <col min="1" max="1" width="20.5312" style="73" customWidth="1"/>
    <col min="2" max="2" width="39.8125" style="73" customWidth="1"/>
    <col min="3" max="3" width="17.2266" style="73" customWidth="1"/>
    <col min="4" max="4" width="49.8828" style="73" customWidth="1"/>
    <col min="5" max="5" width="17.2266" style="73" customWidth="1"/>
    <col min="6" max="6" width="24.2969" style="73" customWidth="1"/>
    <col min="7" max="256" width="10.1797" style="73" customWidth="1"/>
  </cols>
  <sheetData>
    <row r="1" ht="29.15" customHeight="1">
      <c r="A1" s="10">
        <v>41413</v>
      </c>
      <c r="B1" s="11"/>
      <c r="C1" s="11"/>
      <c r="D1" s="11"/>
      <c r="E1" s="11"/>
      <c r="F1" s="11"/>
    </row>
    <row r="2" ht="29.15" customHeight="1">
      <c r="A2" t="s" s="7">
        <v>19</v>
      </c>
      <c r="B2" t="s" s="7">
        <v>20</v>
      </c>
      <c r="C2" t="s" s="7">
        <v>21</v>
      </c>
      <c r="D2" t="s" s="7">
        <v>22</v>
      </c>
      <c r="E2" t="s" s="7">
        <v>21</v>
      </c>
      <c r="F2" t="s" s="7">
        <v>23</v>
      </c>
    </row>
    <row r="3" ht="29.15" customHeight="1">
      <c r="A3" s="39">
        <v>41404.354166666664</v>
      </c>
      <c r="B3" t="s" s="42">
        <f>'U-16 - NCA 6 GRUPOS - Table 1'!A2</f>
        <v>310</v>
      </c>
      <c r="C3" s="41"/>
      <c r="D3" t="s" s="42">
        <f>'U-16 - NCA 6 GRUPOS - Table 1'!A3</f>
        <v>311</v>
      </c>
      <c r="E3" s="41"/>
      <c r="F3" t="s" s="40">
        <v>233</v>
      </c>
    </row>
    <row r="4" ht="29.15" customHeight="1">
      <c r="A4" s="39">
        <v>41404.354166666664</v>
      </c>
      <c r="B4" t="s" s="42">
        <f>'U-16 - NCA 6 GRUPOS - Table 1'!A4</f>
        <v>312</v>
      </c>
      <c r="C4" s="41"/>
      <c r="D4" t="s" s="42">
        <f>'U-16 - NCA 6 GRUPOS - Table 1'!A5</f>
        <v>313</v>
      </c>
      <c r="E4" s="41"/>
      <c r="F4" t="s" s="40">
        <v>236</v>
      </c>
    </row>
    <row r="5" ht="29.15" customHeight="1">
      <c r="A5" s="39">
        <v>41404.354166666664</v>
      </c>
      <c r="B5" t="s" s="42">
        <f>'U-16 - NCA 6 GRUPOS - Table 1'!B2</f>
        <v>314</v>
      </c>
      <c r="C5" s="41"/>
      <c r="D5" t="s" s="42">
        <f>'U-16 - NCA 6 GRUPOS - Table 1'!B3</f>
        <v>315</v>
      </c>
      <c r="E5" s="41"/>
      <c r="F5" t="s" s="40">
        <v>239</v>
      </c>
    </row>
    <row r="6" ht="29.15" customHeight="1">
      <c r="A6" s="39">
        <v>41404.354166666664</v>
      </c>
      <c r="B6" t="s" s="42">
        <f>'U-16 - NCA 6 GRUPOS - Table 1'!B4</f>
        <v>316</v>
      </c>
      <c r="C6" s="41"/>
      <c r="D6" t="s" s="42">
        <f>'U-16 - NCA 6 GRUPOS - Table 1'!B5</f>
        <v>317</v>
      </c>
      <c r="E6" s="41"/>
      <c r="F6" t="s" s="40">
        <v>242</v>
      </c>
    </row>
    <row r="7" ht="29.15" customHeight="1">
      <c r="A7" s="39">
        <v>41404.354166666664</v>
      </c>
      <c r="B7" t="s" s="40">
        <f>'U-16 - NCA 6 GRUPOS - Table 1'!C2</f>
        <v>318</v>
      </c>
      <c r="C7" s="43"/>
      <c r="D7" t="s" s="42">
        <f>'U-16 - NCA 6 GRUPOS - Table 1'!C3</f>
        <v>319</v>
      </c>
      <c r="E7" s="41"/>
      <c r="F7" t="s" s="40">
        <v>245</v>
      </c>
    </row>
    <row r="8" ht="29.15" customHeight="1">
      <c r="A8" s="39">
        <v>41404.354166666664</v>
      </c>
      <c r="B8" t="s" s="42">
        <f>'U-16 - NCA 6 GRUPOS - Table 1'!C4</f>
        <v>320</v>
      </c>
      <c r="C8" s="43"/>
      <c r="D8" t="s" s="42">
        <f>'U-16 - NCA 6 GRUPOS - Table 1'!C5</f>
        <v>321</v>
      </c>
      <c r="E8" s="41"/>
      <c r="F8" t="s" s="40">
        <v>248</v>
      </c>
    </row>
    <row r="9" ht="29.15" customHeight="1">
      <c r="A9" s="39">
        <v>41404.399305555555</v>
      </c>
      <c r="B9" t="s" s="42">
        <f>'U-16 - NCA 6 GRUPOS - Table 1'!D2</f>
        <v>322</v>
      </c>
      <c r="C9" s="23"/>
      <c r="D9" t="s" s="42">
        <f>'U-16 - NCA 6 GRUPOS - Table 1'!D3</f>
        <v>323</v>
      </c>
      <c r="E9" s="23"/>
      <c r="F9" t="s" s="40">
        <v>233</v>
      </c>
    </row>
    <row r="10" ht="29.15" customHeight="1">
      <c r="A10" s="39">
        <v>41404.399305555555</v>
      </c>
      <c r="B10" t="s" s="42">
        <f>'U-16 - NCA 6 GRUPOS - Table 1'!D4</f>
        <v>324</v>
      </c>
      <c r="C10" s="23"/>
      <c r="D10" t="s" s="42">
        <f>'U-16 - NCA 6 GRUPOS - Table 1'!D5</f>
        <v>325</v>
      </c>
      <c r="E10" s="41"/>
      <c r="F10" t="s" s="40">
        <v>236</v>
      </c>
    </row>
    <row r="11" ht="29.15" customHeight="1">
      <c r="A11" s="39">
        <v>41404.399305555555</v>
      </c>
      <c r="B11" t="s" s="42">
        <f>'U-16 - NCA 6 GRUPOS - Table 1'!E2</f>
        <v>326</v>
      </c>
      <c r="C11" s="41"/>
      <c r="D11" t="s" s="42">
        <f>'U-16 - NCA 6 GRUPOS - Table 1'!E3</f>
        <v>327</v>
      </c>
      <c r="E11" s="41"/>
      <c r="F11" t="s" s="40">
        <v>239</v>
      </c>
    </row>
    <row r="12" ht="29.15" customHeight="1">
      <c r="A12" s="39">
        <v>41404.399305555555</v>
      </c>
      <c r="B12" t="s" s="42">
        <f>'U-16 - NCA 6 GRUPOS - Table 1'!E4</f>
        <v>328</v>
      </c>
      <c r="C12" s="41"/>
      <c r="D12" t="s" s="42">
        <f>'U-16 - NCA 6 GRUPOS - Table 1'!E5</f>
        <v>329</v>
      </c>
      <c r="E12" s="41"/>
      <c r="F12" t="s" s="40">
        <v>242</v>
      </c>
    </row>
    <row r="13" ht="29.15" customHeight="1">
      <c r="A13" s="39">
        <v>41404.399305555555</v>
      </c>
      <c r="B13" t="s" s="42">
        <f>'U-16 - NCA 6 GRUPOS - Table 1'!F2</f>
        <v>330</v>
      </c>
      <c r="C13" s="41"/>
      <c r="D13" t="s" s="42">
        <f>'U-16 - NCA 6 GRUPOS - Table 1'!F3</f>
        <v>331</v>
      </c>
      <c r="E13" s="41"/>
      <c r="F13" t="s" s="40">
        <v>245</v>
      </c>
    </row>
    <row r="14" ht="29.15" customHeight="1">
      <c r="A14" s="39">
        <v>41404.399305555555</v>
      </c>
      <c r="B14" t="s" s="42">
        <f>'U-16 - NCA 6 GRUPOS - Table 1'!F4</f>
        <v>332</v>
      </c>
      <c r="C14" s="41"/>
      <c r="D14" t="s" s="42">
        <f>'U-16 - NCA 6 GRUPOS - Table 1'!F5</f>
        <v>333</v>
      </c>
      <c r="E14" s="41"/>
      <c r="F14" t="s" s="40">
        <v>248</v>
      </c>
    </row>
    <row r="15" ht="29.15" customHeight="1">
      <c r="A15" s="39">
        <v>41404.534722222219</v>
      </c>
      <c r="B15" t="s" s="42">
        <f>B3</f>
        <v>310</v>
      </c>
      <c r="C15" s="41"/>
      <c r="D15" t="s" s="42">
        <f>B4</f>
        <v>312</v>
      </c>
      <c r="E15" s="41"/>
      <c r="F15" t="s" s="40">
        <v>233</v>
      </c>
    </row>
    <row r="16" ht="29.15" customHeight="1">
      <c r="A16" s="39">
        <v>41404.534722222219</v>
      </c>
      <c r="B16" t="s" s="42">
        <f>D3</f>
        <v>311</v>
      </c>
      <c r="C16" s="41"/>
      <c r="D16" t="s" s="42">
        <f>D4</f>
        <v>313</v>
      </c>
      <c r="E16" s="41"/>
      <c r="F16" t="s" s="40">
        <v>245</v>
      </c>
    </row>
    <row r="17" ht="29.15" customHeight="1">
      <c r="A17" s="39">
        <v>41404.534722222219</v>
      </c>
      <c r="B17" t="s" s="40">
        <f>B5</f>
        <v>314</v>
      </c>
      <c r="C17" s="41"/>
      <c r="D17" t="s" s="42">
        <f>B6</f>
        <v>316</v>
      </c>
      <c r="E17" s="41"/>
      <c r="F17" t="s" s="40">
        <v>248</v>
      </c>
    </row>
    <row r="18" ht="29.15" customHeight="1">
      <c r="A18" s="39">
        <v>41404.579861111109</v>
      </c>
      <c r="B18" t="s" s="42">
        <f>D5</f>
        <v>315</v>
      </c>
      <c r="C18" s="41"/>
      <c r="D18" t="s" s="42">
        <f>'U-16 - NCA 6 GRUPOS - Table 1'!B5</f>
        <v>317</v>
      </c>
      <c r="E18" s="41"/>
      <c r="F18" t="s" s="40">
        <v>230</v>
      </c>
    </row>
    <row r="19" ht="29.15" customHeight="1">
      <c r="A19" s="39">
        <v>41404.579861111109</v>
      </c>
      <c r="B19" t="s" s="40">
        <f>B7</f>
        <v>318</v>
      </c>
      <c r="C19" s="23"/>
      <c r="D19" t="s" s="42">
        <f>B8</f>
        <v>320</v>
      </c>
      <c r="E19" s="41"/>
      <c r="F19" t="s" s="40">
        <v>233</v>
      </c>
    </row>
    <row r="20" ht="29.15" customHeight="1">
      <c r="A20" s="39">
        <v>41404.579861111109</v>
      </c>
      <c r="B20" t="s" s="42">
        <f>D7</f>
        <v>319</v>
      </c>
      <c r="C20" s="23"/>
      <c r="D20" t="s" s="40">
        <f>D8</f>
        <v>321</v>
      </c>
      <c r="E20" s="41"/>
      <c r="F20" t="s" s="40">
        <v>239</v>
      </c>
    </row>
    <row r="21" ht="29.15" customHeight="1">
      <c r="A21" s="39">
        <v>41404.579861111109</v>
      </c>
      <c r="B21" t="s" s="42">
        <f>B9</f>
        <v>322</v>
      </c>
      <c r="C21" s="23"/>
      <c r="D21" t="s" s="42">
        <f>B10</f>
        <v>324</v>
      </c>
      <c r="E21" s="41"/>
      <c r="F21" t="s" s="40">
        <v>242</v>
      </c>
    </row>
    <row r="22" ht="29.15" customHeight="1">
      <c r="A22" s="39">
        <v>41404.579861111109</v>
      </c>
      <c r="B22" t="s" s="42">
        <f>D9</f>
        <v>323</v>
      </c>
      <c r="C22" s="23"/>
      <c r="D22" t="s" s="42">
        <f>'U-16 - NCA 6 GRUPOS - Table 1'!D5</f>
        <v>325</v>
      </c>
      <c r="E22" s="41"/>
      <c r="F22" t="s" s="40">
        <v>245</v>
      </c>
    </row>
    <row r="23" ht="29.15" customHeight="1">
      <c r="A23" s="39">
        <v>41404.579861111109</v>
      </c>
      <c r="B23" t="s" s="42">
        <f>'U-16 - NCA 6 GRUPOS - Table 1'!E2</f>
        <v>326</v>
      </c>
      <c r="C23" s="23"/>
      <c r="D23" t="s" s="42">
        <f>'U-16 - NCA 6 GRUPOS - Table 1'!E4</f>
        <v>328</v>
      </c>
      <c r="E23" s="41"/>
      <c r="F23" t="s" s="40">
        <v>248</v>
      </c>
    </row>
    <row r="24" ht="29.15" customHeight="1">
      <c r="A24" s="39">
        <v>41404.625</v>
      </c>
      <c r="B24" t="s" s="42">
        <f>'U-16 - NCA 6 GRUPOS - Table 1'!E3</f>
        <v>327</v>
      </c>
      <c r="C24" s="23"/>
      <c r="D24" t="s" s="42">
        <f>D12</f>
        <v>329</v>
      </c>
      <c r="E24" s="41"/>
      <c r="F24" t="s" s="40">
        <v>233</v>
      </c>
    </row>
    <row r="25" ht="29.15" customHeight="1">
      <c r="A25" s="39">
        <v>41404.625</v>
      </c>
      <c r="B25" t="s" s="42">
        <f>B13</f>
        <v>330</v>
      </c>
      <c r="C25" s="23"/>
      <c r="D25" t="s" s="42">
        <f>B14</f>
        <v>332</v>
      </c>
      <c r="E25" s="41"/>
      <c r="F25" t="s" s="40">
        <v>239</v>
      </c>
    </row>
    <row r="26" ht="29.15" customHeight="1">
      <c r="A26" s="39">
        <v>41404.625</v>
      </c>
      <c r="B26" t="s" s="42">
        <f>D13</f>
        <v>331</v>
      </c>
      <c r="C26" s="23"/>
      <c r="D26" t="s" s="42">
        <f>D14</f>
        <v>333</v>
      </c>
      <c r="E26" s="41"/>
      <c r="F26" t="s" s="40">
        <v>242</v>
      </c>
    </row>
    <row r="27" ht="29.15" customHeight="1">
      <c r="A27" s="39">
        <v>41405.715277777781</v>
      </c>
      <c r="B27" t="s" s="42">
        <f>D4</f>
        <v>313</v>
      </c>
      <c r="C27" s="41"/>
      <c r="D27" t="s" s="42">
        <f>B3</f>
        <v>310</v>
      </c>
      <c r="E27" s="41"/>
      <c r="F27" t="s" s="40">
        <v>239</v>
      </c>
    </row>
    <row r="28" ht="29.15" customHeight="1">
      <c r="A28" s="39">
        <v>41405.715277777781</v>
      </c>
      <c r="B28" t="s" s="42">
        <f>B4</f>
        <v>312</v>
      </c>
      <c r="C28" s="41"/>
      <c r="D28" t="s" s="42">
        <f>B16</f>
        <v>311</v>
      </c>
      <c r="E28" s="41"/>
      <c r="F28" t="s" s="40">
        <v>334</v>
      </c>
    </row>
    <row r="29" ht="29.15" customHeight="1">
      <c r="A29" s="39">
        <v>41404.75</v>
      </c>
      <c r="B29" t="s" s="40">
        <f>D18</f>
        <v>317</v>
      </c>
      <c r="C29" s="41"/>
      <c r="D29" t="s" s="40">
        <f>B5</f>
        <v>314</v>
      </c>
      <c r="E29" s="41"/>
      <c r="F29" t="s" s="40">
        <v>230</v>
      </c>
    </row>
    <row r="30" ht="29.15" customHeight="1">
      <c r="A30" s="39">
        <v>41404.756944444445</v>
      </c>
      <c r="B30" t="s" s="40">
        <f>D17</f>
        <v>316</v>
      </c>
      <c r="C30" s="41"/>
      <c r="D30" t="s" s="40">
        <f>D5</f>
        <v>315</v>
      </c>
      <c r="E30" s="41"/>
      <c r="F30" t="s" s="40">
        <v>233</v>
      </c>
    </row>
    <row r="31" ht="29.15" customHeight="1">
      <c r="A31" s="39">
        <v>41404.756944444445</v>
      </c>
      <c r="B31" t="s" s="42">
        <f>D20</f>
        <v>321</v>
      </c>
      <c r="C31" s="23"/>
      <c r="D31" t="s" s="40">
        <f>B19</f>
        <v>318</v>
      </c>
      <c r="E31" s="41"/>
      <c r="F31" t="s" s="40">
        <v>236</v>
      </c>
    </row>
    <row r="32" ht="29.15" customHeight="1">
      <c r="A32" s="39">
        <v>41404.756944444445</v>
      </c>
      <c r="B32" t="s" s="42">
        <f>D19</f>
        <v>320</v>
      </c>
      <c r="C32" s="23"/>
      <c r="D32" t="s" s="40">
        <f>B20</f>
        <v>319</v>
      </c>
      <c r="E32" s="41"/>
      <c r="F32" t="s" s="40">
        <v>239</v>
      </c>
    </row>
    <row r="33" ht="29.15" customHeight="1">
      <c r="A33" s="39">
        <v>41404.756944444445</v>
      </c>
      <c r="B33" t="s" s="42">
        <f>D22</f>
        <v>325</v>
      </c>
      <c r="C33" s="23"/>
      <c r="D33" t="s" s="42">
        <f>B21</f>
        <v>322</v>
      </c>
      <c r="E33" s="23"/>
      <c r="F33" t="s" s="40">
        <v>335</v>
      </c>
    </row>
    <row r="34" ht="29.15" customHeight="1">
      <c r="A34" s="39">
        <v>41404.756944444445</v>
      </c>
      <c r="B34" t="s" s="42">
        <f>D21</f>
        <v>324</v>
      </c>
      <c r="C34" s="23"/>
      <c r="D34" t="s" s="42">
        <f>B22</f>
        <v>323</v>
      </c>
      <c r="E34" s="23"/>
      <c r="F34" t="s" s="40">
        <v>336</v>
      </c>
    </row>
    <row r="35" ht="29.15" customHeight="1">
      <c r="A35" s="39">
        <v>41404.756944444445</v>
      </c>
      <c r="B35" t="s" s="42">
        <f>D24</f>
        <v>329</v>
      </c>
      <c r="C35" s="23"/>
      <c r="D35" t="s" s="42">
        <f>B23</f>
        <v>326</v>
      </c>
      <c r="E35" s="23"/>
      <c r="F35" t="s" s="40">
        <v>334</v>
      </c>
    </row>
    <row r="36" ht="29.15" customHeight="1">
      <c r="A36" s="39">
        <v>41404.756944444445</v>
      </c>
      <c r="B36" t="s" s="42">
        <f>D23</f>
        <v>328</v>
      </c>
      <c r="C36" s="23"/>
      <c r="D36" t="s" s="42">
        <f>B24</f>
        <v>327</v>
      </c>
      <c r="E36" s="23"/>
      <c r="F36" t="s" s="40">
        <v>242</v>
      </c>
    </row>
    <row r="37" ht="29.15" customHeight="1">
      <c r="A37" s="39">
        <v>41404.756944444445</v>
      </c>
      <c r="B37" t="s" s="42">
        <f>D26</f>
        <v>333</v>
      </c>
      <c r="C37" s="23"/>
      <c r="D37" t="s" s="42">
        <f>B25</f>
        <v>330</v>
      </c>
      <c r="E37" s="23"/>
      <c r="F37" t="s" s="40">
        <v>256</v>
      </c>
    </row>
    <row r="38" ht="29.15" customHeight="1">
      <c r="A38" s="39">
        <v>41404.756944444445</v>
      </c>
      <c r="B38" t="s" s="44">
        <f>D25</f>
        <v>332</v>
      </c>
      <c r="C38" s="45"/>
      <c r="D38" t="s" s="44">
        <f>B26</f>
        <v>331</v>
      </c>
      <c r="E38" s="45"/>
      <c r="F38" t="s" s="40">
        <v>248</v>
      </c>
    </row>
    <row r="39" ht="29.15" customHeight="1">
      <c r="A39" t="s" s="48">
        <v>337</v>
      </c>
      <c r="B39" s="18"/>
      <c r="C39" s="18"/>
      <c r="D39" s="18"/>
      <c r="E39" s="18"/>
      <c r="F39" s="49"/>
    </row>
    <row r="40" ht="29.15" customHeight="1">
      <c r="A40" t="s" s="20">
        <v>19</v>
      </c>
      <c r="B40" t="s" s="20">
        <v>20</v>
      </c>
      <c r="C40" t="s" s="20">
        <v>21</v>
      </c>
      <c r="D40" t="s" s="20">
        <v>22</v>
      </c>
      <c r="E40" t="s" s="20">
        <v>21</v>
      </c>
      <c r="F40" t="s" s="20">
        <v>23</v>
      </c>
    </row>
    <row r="41" ht="29.15" customHeight="1">
      <c r="A41" s="22">
        <v>41404.423611111109</v>
      </c>
      <c r="B41" t="s" s="50">
        <v>162</v>
      </c>
      <c r="C41" s="23"/>
      <c r="D41" t="s" s="50">
        <v>163</v>
      </c>
      <c r="E41" s="23"/>
      <c r="F41" t="s" s="40">
        <v>239</v>
      </c>
    </row>
    <row r="42" ht="29.15" customHeight="1">
      <c r="A42" s="22">
        <v>41404.423611111109</v>
      </c>
      <c r="B42" t="s" s="50">
        <v>164</v>
      </c>
      <c r="C42" s="23"/>
      <c r="D42" t="s" s="50">
        <v>338</v>
      </c>
      <c r="E42" s="23"/>
      <c r="F42" t="s" s="40">
        <v>242</v>
      </c>
    </row>
    <row r="43" ht="29.15" customHeight="1">
      <c r="A43" s="22">
        <v>41404.423611111109</v>
      </c>
      <c r="B43" t="s" s="50">
        <v>166</v>
      </c>
      <c r="C43" s="23"/>
      <c r="D43" t="s" s="50">
        <v>165</v>
      </c>
      <c r="E43" s="23"/>
      <c r="F43" t="s" s="40">
        <v>245</v>
      </c>
    </row>
    <row r="44" ht="29.15" customHeight="1">
      <c r="A44" s="22">
        <v>41404.423611111109</v>
      </c>
      <c r="B44" t="s" s="74">
        <v>168</v>
      </c>
      <c r="C44" s="45"/>
      <c r="D44" t="s" s="74">
        <v>339</v>
      </c>
      <c r="E44" s="45"/>
      <c r="F44" t="s" s="46">
        <v>251</v>
      </c>
    </row>
    <row r="45" ht="29.15" customHeight="1">
      <c r="A45" t="s" s="48">
        <v>34</v>
      </c>
      <c r="B45" s="18"/>
      <c r="C45" s="18"/>
      <c r="D45" s="18"/>
      <c r="E45" s="18"/>
      <c r="F45" s="19"/>
    </row>
    <row r="46" ht="29.15" customHeight="1">
      <c r="A46" t="s" s="20">
        <v>19</v>
      </c>
      <c r="B46" t="s" s="20">
        <v>20</v>
      </c>
      <c r="C46" t="s" s="20">
        <v>21</v>
      </c>
      <c r="D46" t="s" s="20">
        <v>22</v>
      </c>
      <c r="E46" t="s" s="20">
        <v>21</v>
      </c>
      <c r="F46" t="s" s="20">
        <v>23</v>
      </c>
    </row>
    <row r="47" ht="29.15" customHeight="1">
      <c r="A47" s="22">
        <v>41397.559027777781</v>
      </c>
      <c r="B47" t="s" s="50">
        <v>170</v>
      </c>
      <c r="C47" s="23"/>
      <c r="D47" t="s" s="50">
        <v>171</v>
      </c>
      <c r="E47" s="23"/>
      <c r="F47" t="s" s="40">
        <v>248</v>
      </c>
    </row>
    <row r="48" ht="29.15" customHeight="1">
      <c r="A48" s="22">
        <v>41397.559027777781</v>
      </c>
      <c r="B48" t="s" s="50">
        <v>172</v>
      </c>
      <c r="C48" s="23"/>
      <c r="D48" t="s" s="50">
        <v>173</v>
      </c>
      <c r="E48" s="23"/>
      <c r="F48" t="s" s="40">
        <v>251</v>
      </c>
    </row>
    <row r="49" ht="29.15" customHeight="1">
      <c r="A49" t="s" s="25">
        <v>35</v>
      </c>
      <c r="B49" s="26"/>
      <c r="C49" s="26"/>
      <c r="D49" s="26"/>
      <c r="E49" s="26"/>
      <c r="F49" s="51"/>
    </row>
    <row r="50" ht="29.15" customHeight="1">
      <c r="A50" t="s" s="7">
        <v>19</v>
      </c>
      <c r="B50" t="s" s="7">
        <v>20</v>
      </c>
      <c r="C50" t="s" s="7">
        <v>21</v>
      </c>
      <c r="D50" t="s" s="7">
        <v>22</v>
      </c>
      <c r="E50" t="s" s="7">
        <v>21</v>
      </c>
      <c r="F50" t="s" s="7">
        <v>23</v>
      </c>
    </row>
    <row r="51" ht="29.15" customHeight="1">
      <c r="A51" s="22">
        <v>41397.649305555555</v>
      </c>
      <c r="B51" t="s" s="29">
        <v>36</v>
      </c>
      <c r="C51" s="23"/>
      <c r="D51" t="s" s="29">
        <v>36</v>
      </c>
      <c r="E51" s="23"/>
      <c r="F51" t="s" s="40">
        <v>248</v>
      </c>
    </row>
  </sheetData>
  <mergeCells count="4">
    <mergeCell ref="A39:F39"/>
    <mergeCell ref="A49:F49"/>
    <mergeCell ref="A1:F1"/>
    <mergeCell ref="A45:F45"/>
  </mergeCells>
  <pageMargins left="0" right="0" top="0" bottom="0" header="0" footer="0"/>
  <pageSetup firstPageNumber="1" fitToHeight="1" fitToWidth="1" scale="63" useFirstPageNumber="0" orientation="portrait" pageOrder="downThenOver"/>
  <headerFooter>
    <oddHeader>&amp;L&amp;"Helvetica,Bold"&amp;17&amp;K000000	</oddHeader>
  </headerFooter>
</worksheet>
</file>

<file path=xl/worksheets/sheet31.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75" customWidth="1"/>
    <col min="2" max="2" width="36.7109" style="75" customWidth="1"/>
    <col min="3" max="3" width="11.9609" style="75" customWidth="1"/>
    <col min="4" max="4" width="13.2422" style="75" customWidth="1"/>
    <col min="5" max="5" width="12.1641" style="75" customWidth="1"/>
    <col min="6" max="6" width="12.9688" style="75" customWidth="1"/>
    <col min="7" max="7" width="13.4297" style="75" customWidth="1"/>
    <col min="8" max="8" width="13.5625" style="75" customWidth="1"/>
    <col min="9" max="9" width="14.0391" style="75" customWidth="1"/>
    <col min="10" max="10" width="11.3438" style="75" customWidth="1"/>
    <col min="11" max="256" width="12.4766" style="75" customWidth="1"/>
  </cols>
  <sheetData>
    <row r="1" ht="16.7" customHeight="1">
      <c r="A1" t="s" s="31">
        <v>39</v>
      </c>
      <c r="B1" t="s" s="31">
        <v>40</v>
      </c>
      <c r="C1" t="s" s="31">
        <v>41</v>
      </c>
      <c r="D1" t="s" s="31">
        <v>42</v>
      </c>
      <c r="E1" t="s" s="31">
        <v>43</v>
      </c>
      <c r="F1" t="s" s="31">
        <v>44</v>
      </c>
      <c r="G1" t="s" s="31">
        <v>45</v>
      </c>
      <c r="H1" t="s" s="31">
        <v>46</v>
      </c>
      <c r="I1" t="s" s="31">
        <v>47</v>
      </c>
      <c r="J1" t="s" s="31">
        <v>48</v>
      </c>
    </row>
    <row r="2" ht="33" customHeight="1">
      <c r="A2" t="s" s="32">
        <v>49</v>
      </c>
      <c r="B2" t="s" s="33">
        <f>'U-16 - NCA 6 GRUPOS - Table 1'!A2</f>
        <v>341</v>
      </c>
      <c r="C2" t="s" s="32">
        <v>49</v>
      </c>
      <c r="D2" s="34">
        <v>0</v>
      </c>
      <c r="E2" s="34">
        <v>0</v>
      </c>
      <c r="F2" s="34">
        <v>0</v>
      </c>
      <c r="G2" s="34">
        <f>'U-16 - NCA 6 GRUPOS - Table 5'!C3+'U-16 - NCA 6 GRUPOS - Table 5'!C15+'U-16 - NCA 6 GRUPOS - Table 5'!E27</f>
        <v>0</v>
      </c>
      <c r="H2" s="34">
        <f>'U-16 - NCA 6 GRUPOS - Table 5'!E3+'U-16 - NCA 6 GRUPOS - Table 5'!E15+'U-16 - NCA 6 GRUPOS - Table 5'!C27</f>
        <v>0</v>
      </c>
      <c r="I2" s="34">
        <f>G2-H2</f>
        <v>0</v>
      </c>
      <c r="J2" s="34">
        <f>D2*3+E2</f>
        <v>0</v>
      </c>
    </row>
    <row r="3" ht="33" customHeight="1">
      <c r="A3" t="s" s="32">
        <v>49</v>
      </c>
      <c r="B3" t="s" s="33">
        <f>'U-16 - NCA 6 GRUPOS - Table 1'!A3</f>
        <v>342</v>
      </c>
      <c r="C3" t="s" s="32">
        <v>49</v>
      </c>
      <c r="D3" s="34">
        <v>0</v>
      </c>
      <c r="E3" s="34">
        <v>0</v>
      </c>
      <c r="F3" s="34">
        <v>0</v>
      </c>
      <c r="G3" s="34">
        <f>'U-16 - NCA 6 GRUPOS - Table 5'!E3+'U-16 - NCA 6 GRUPOS - Table 5'!C16+'U-16 - NCA 6 GRUPOS - Table 5'!E28</f>
        <v>0</v>
      </c>
      <c r="H3" s="34">
        <f>'U-16 - NCA 6 GRUPOS - Table 5'!C3+'U-16 - NCA 6 GRUPOS - Table 5'!E16+'U-16 - NCA 6 GRUPOS - Table 5'!C28</f>
        <v>0</v>
      </c>
      <c r="I3" s="34">
        <f>G3-H3</f>
        <v>0</v>
      </c>
      <c r="J3" s="34">
        <f>D3*3+E3</f>
        <v>0</v>
      </c>
    </row>
    <row r="4" ht="33" customHeight="1">
      <c r="A4" t="s" s="32">
        <v>49</v>
      </c>
      <c r="B4" t="s" s="33">
        <f>'U-16 - NCA 6 GRUPOS - Table 1'!A4</f>
        <v>343</v>
      </c>
      <c r="C4" t="s" s="32">
        <v>49</v>
      </c>
      <c r="D4" s="34">
        <v>0</v>
      </c>
      <c r="E4" s="34">
        <v>0</v>
      </c>
      <c r="F4" s="34">
        <v>0</v>
      </c>
      <c r="G4" s="34">
        <f>'U-16 - NCA 6 GRUPOS - Table 5'!C4+'U-16 - NCA 6 GRUPOS - Table 5'!E15+'U-16 - NCA 6 GRUPOS - Table 5'!C28</f>
        <v>0</v>
      </c>
      <c r="H4" s="34">
        <f>'U-16 - NCA 6 GRUPOS - Table 5'!E4+'U-16 - NCA 6 GRUPOS - Table 5'!C15+'U-16 - NCA 6 GRUPOS - Table 5'!E28</f>
        <v>0</v>
      </c>
      <c r="I4" s="34">
        <f>G4-H4</f>
        <v>0</v>
      </c>
      <c r="J4" s="34">
        <f>D4*3+E4</f>
        <v>0</v>
      </c>
    </row>
    <row r="5" ht="33" customHeight="1">
      <c r="A5" t="s" s="32">
        <v>49</v>
      </c>
      <c r="B5" t="s" s="33">
        <f>'U-16 - NCA 6 GRUPOS - Table 1'!A5</f>
        <v>344</v>
      </c>
      <c r="C5" t="s" s="32">
        <v>49</v>
      </c>
      <c r="D5" s="34">
        <v>0</v>
      </c>
      <c r="E5" s="34">
        <v>0</v>
      </c>
      <c r="F5" s="34">
        <v>0</v>
      </c>
      <c r="G5" s="34">
        <f>'U-16 - NCA 6 GRUPOS - Table 5'!E4+'U-16 - NCA 6 GRUPOS - Table 5'!E16+'U-16 - NCA 6 GRUPOS - Table 5'!C27</f>
        <v>0</v>
      </c>
      <c r="H5" s="34">
        <f>'U-16 - NCA 6 GRUPOS - Table 5'!C4+'U-16 - NCA 6 GRUPOS - Table 5'!C16+'U-16 - NCA 6 GRUPOS - Table 5'!E27</f>
        <v>0</v>
      </c>
      <c r="I5" s="34">
        <f>G5-H5</f>
        <v>0</v>
      </c>
      <c r="J5" s="34">
        <f>D5*3+E5</f>
        <v>0</v>
      </c>
    </row>
  </sheetData>
  <pageMargins left="0" right="0" top="0" bottom="0" header="0" footer="0"/>
  <pageSetup firstPageNumber="1" fitToHeight="1" fitToWidth="1" scale="63" useFirstPageNumber="0" orientation="portrait" pageOrder="downThenOver"/>
  <headerFooter>
    <oddHeader>&amp;L&amp;"Helvetica,Bold"&amp;17&amp;K000000	</oddHeader>
  </headerFooter>
</worksheet>
</file>

<file path=xl/worksheets/sheet32.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76" customWidth="1"/>
    <col min="2" max="2" width="36.8906" style="76" customWidth="1"/>
    <col min="3" max="3" width="11.9609" style="76" customWidth="1"/>
    <col min="4" max="4" width="13.2422" style="76" customWidth="1"/>
    <col min="5" max="5" width="12.1641" style="76" customWidth="1"/>
    <col min="6" max="6" width="12.9688" style="76" customWidth="1"/>
    <col min="7" max="7" width="13.4297" style="76" customWidth="1"/>
    <col min="8" max="8" width="13.5625" style="76" customWidth="1"/>
    <col min="9" max="9" width="14.0391" style="76" customWidth="1"/>
    <col min="10" max="10" width="11.3438" style="76" customWidth="1"/>
    <col min="11" max="256" width="12.4766" style="76"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'U-16 - NCA 6 GRUPOS - Table 1'!B2</f>
        <v>346</v>
      </c>
      <c r="C2" t="s" s="32">
        <v>49</v>
      </c>
      <c r="D2" s="34">
        <v>0</v>
      </c>
      <c r="E2" s="34">
        <v>0</v>
      </c>
      <c r="F2" s="34">
        <v>0</v>
      </c>
      <c r="G2" s="34">
        <f>'U-16 - NCA 6 GRUPOS - Table 5'!C5+'U-16 - NCA 6 GRUPOS - Table 5'!C17+'U-16 - NCA 6 GRUPOS - Table 5'!E29</f>
        <v>0</v>
      </c>
      <c r="H2" s="34">
        <f>'U-16 - NCA 6 GRUPOS - Table 5'!E5+'U-16 - NCA 6 GRUPOS - Table 5'!E17+'U-16 - NCA 6 GRUPOS - Table 5'!C29</f>
        <v>0</v>
      </c>
      <c r="I2" s="34">
        <f>G2-H2</f>
        <v>0</v>
      </c>
      <c r="J2" s="34">
        <f>D2*3+E2</f>
        <v>0</v>
      </c>
    </row>
    <row r="3" ht="19" customHeight="1">
      <c r="A3" t="s" s="32">
        <v>49</v>
      </c>
      <c r="B3" t="s" s="33">
        <f>'U-16 - NCA 6 GRUPOS - Table 1'!B3</f>
        <v>347</v>
      </c>
      <c r="C3" t="s" s="32">
        <v>49</v>
      </c>
      <c r="D3" s="34">
        <v>0</v>
      </c>
      <c r="E3" s="34">
        <v>0</v>
      </c>
      <c r="F3" s="34">
        <v>0</v>
      </c>
      <c r="G3" s="34">
        <f>'U-16 - NCA 6 GRUPOS - Table 5'!E5+'U-16 - NCA 6 GRUPOS - Table 5'!C18+'U-16 - NCA 6 GRUPOS - Table 5'!E30</f>
        <v>0</v>
      </c>
      <c r="H3" s="34">
        <f>'U-16 - NCA 6 GRUPOS - Table 5'!C5+'U-16 - NCA 6 GRUPOS - Table 5'!E18+'U-16 - NCA 6 GRUPOS - Table 5'!C30</f>
        <v>0</v>
      </c>
      <c r="I3" s="34">
        <f>G3-H3</f>
        <v>0</v>
      </c>
      <c r="J3" s="34">
        <f>D3*3+E3</f>
        <v>0</v>
      </c>
    </row>
    <row r="4" ht="19" customHeight="1">
      <c r="A4" t="s" s="32">
        <v>49</v>
      </c>
      <c r="B4" t="s" s="33">
        <f>'U-16 - NCA 6 GRUPOS - Table 1'!B4</f>
        <v>348</v>
      </c>
      <c r="C4" t="s" s="32">
        <v>49</v>
      </c>
      <c r="D4" s="34">
        <v>0</v>
      </c>
      <c r="E4" s="34">
        <v>0</v>
      </c>
      <c r="F4" s="34">
        <v>0</v>
      </c>
      <c r="G4" s="34">
        <f>'U-16 - NCA 6 GRUPOS - Table 5'!C6+'U-16 - NCA 6 GRUPOS - Table 5'!E17+'U-16 - NCA 6 GRUPOS - Table 5'!C30</f>
        <v>0</v>
      </c>
      <c r="H4" s="34">
        <f>'U-16 - NCA 6 GRUPOS - Table 5'!E6+'U-16 - NCA 6 GRUPOS - Table 5'!C17+'U-16 - NCA 6 GRUPOS - Table 5'!E30</f>
        <v>0</v>
      </c>
      <c r="I4" s="34">
        <f>G4-H4</f>
        <v>0</v>
      </c>
      <c r="J4" s="34">
        <f>D4*3+E4</f>
        <v>0</v>
      </c>
    </row>
    <row r="5" ht="19" customHeight="1">
      <c r="A5" t="s" s="32">
        <v>49</v>
      </c>
      <c r="B5" t="s" s="33">
        <f>'U-16 - NCA 6 GRUPOS - Table 1'!B5</f>
        <v>349</v>
      </c>
      <c r="C5" t="s" s="32">
        <v>49</v>
      </c>
      <c r="D5" s="34">
        <v>0</v>
      </c>
      <c r="E5" s="34">
        <v>0</v>
      </c>
      <c r="F5" s="34">
        <v>0</v>
      </c>
      <c r="G5" s="34">
        <f>'U-16 - NCA 6 GRUPOS - Table 5'!E6+'U-16 - NCA 6 GRUPOS - Table 5'!E18+'U-16 - NCA 6 GRUPOS - Table 5'!C29</f>
        <v>0</v>
      </c>
      <c r="H5" s="34">
        <f>'U-16 - NCA 6 GRUPOS - Table 5'!C6+'U-16 - NCA 6 GRUPOS - Table 5'!C18+'U-16 - NCA 6 GRUPOS - Table 5'!E29</f>
        <v>0</v>
      </c>
      <c r="I5" s="34">
        <f>G5-H5</f>
        <v>0</v>
      </c>
      <c r="J5" s="34">
        <f>D5*3+E5</f>
        <v>0</v>
      </c>
    </row>
  </sheetData>
  <pageMargins left="0" right="0" top="0" bottom="0" header="0" footer="0"/>
  <pageSetup firstPageNumber="1" fitToHeight="1" fitToWidth="1" scale="63" useFirstPageNumber="0" orientation="portrait" pageOrder="downThenOver"/>
  <headerFooter>
    <oddHeader>&amp;L&amp;"Helvetica,Bold"&amp;17&amp;K000000	</oddHeader>
  </headerFooter>
</worksheet>
</file>

<file path=xl/worksheets/sheet33.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77" customWidth="1"/>
    <col min="2" max="2" width="36.7109" style="77" customWidth="1"/>
    <col min="3" max="3" width="11.9609" style="77" customWidth="1"/>
    <col min="4" max="4" width="13.2422" style="77" customWidth="1"/>
    <col min="5" max="5" width="12.1641" style="77" customWidth="1"/>
    <col min="6" max="6" width="12.9688" style="77" customWidth="1"/>
    <col min="7" max="7" width="13.4297" style="77" customWidth="1"/>
    <col min="8" max="8" width="13.5625" style="77" customWidth="1"/>
    <col min="9" max="9" width="14.0391" style="77" customWidth="1"/>
    <col min="10" max="10" width="11.3438" style="77" customWidth="1"/>
    <col min="11" max="256" width="12.4766" style="77"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'U-16 - NCA 6 GRUPOS - Table 1'!C2</f>
        <v>351</v>
      </c>
      <c r="C2" t="s" s="32">
        <v>49</v>
      </c>
      <c r="D2" s="34">
        <v>0</v>
      </c>
      <c r="E2" s="34">
        <v>0</v>
      </c>
      <c r="F2" s="34">
        <v>0</v>
      </c>
      <c r="G2" s="34">
        <f>'U-16 - NCA 6 GRUPOS - Table 5'!C7+'U-16 - NCA 6 GRUPOS - Table 5'!C19+'U-16 - NCA 6 GRUPOS - Table 5'!E31</f>
        <v>0</v>
      </c>
      <c r="H2" s="34">
        <f>'U-16 - NCA 6 GRUPOS - Table 5'!E7+'U-16 - NCA 6 GRUPOS - Table 5'!E19+'U-16 - NCA 6 GRUPOS - Table 5'!C31</f>
        <v>0</v>
      </c>
      <c r="I2" s="34">
        <f>G2-H2</f>
        <v>0</v>
      </c>
      <c r="J2" s="34">
        <f>D2*3+E2</f>
        <v>0</v>
      </c>
    </row>
    <row r="3" ht="19" customHeight="1">
      <c r="A3" t="s" s="32">
        <v>49</v>
      </c>
      <c r="B3" t="s" s="33">
        <f>'U-16 - NCA 6 GRUPOS - Table 1'!C3</f>
        <v>352</v>
      </c>
      <c r="C3" t="s" s="32">
        <v>49</v>
      </c>
      <c r="D3" s="34">
        <v>0</v>
      </c>
      <c r="E3" s="34">
        <v>0</v>
      </c>
      <c r="F3" s="34">
        <v>0</v>
      </c>
      <c r="G3" s="34">
        <f>'U-16 - NCA 6 GRUPOS - Table 5'!E7+'U-16 - NCA 6 GRUPOS - Table 5'!C20+'U-16 - NCA 6 GRUPOS - Table 5'!E32</f>
        <v>0</v>
      </c>
      <c r="H3" s="34">
        <f>'U-16 - NCA 6 GRUPOS - Table 5'!C7+'U-16 - NCA 6 GRUPOS - Table 5'!E20+'U-16 - NCA 6 GRUPOS - Table 5'!C32</f>
        <v>0</v>
      </c>
      <c r="I3" s="34">
        <f>G3-H3</f>
        <v>0</v>
      </c>
      <c r="J3" s="34">
        <f>D3*3+E3</f>
        <v>0</v>
      </c>
    </row>
    <row r="4" ht="19" customHeight="1">
      <c r="A4" t="s" s="32">
        <v>49</v>
      </c>
      <c r="B4" t="s" s="33">
        <f>'U-16 - NCA 6 GRUPOS - Table 1'!C4</f>
        <v>353</v>
      </c>
      <c r="C4" t="s" s="32">
        <v>49</v>
      </c>
      <c r="D4" s="34">
        <v>0</v>
      </c>
      <c r="E4" s="34">
        <v>0</v>
      </c>
      <c r="F4" s="34">
        <v>0</v>
      </c>
      <c r="G4" s="34">
        <f>'U-16 - NCA 6 GRUPOS - Table 5'!C8+'U-16 - NCA 6 GRUPOS - Table 5'!E19+'U-16 - NCA 6 GRUPOS - Table 5'!C32</f>
        <v>0</v>
      </c>
      <c r="H4" s="34">
        <f>'U-16 - NCA 6 GRUPOS - Table 5'!E8+'U-16 - NCA 6 GRUPOS - Table 5'!C19+'U-16 - NCA 6 GRUPOS - Table 5'!E32</f>
        <v>0</v>
      </c>
      <c r="I4" s="34">
        <f>G4-H4</f>
        <v>0</v>
      </c>
      <c r="J4" s="34">
        <f>D4*3+E4</f>
        <v>0</v>
      </c>
    </row>
    <row r="5" ht="19" customHeight="1">
      <c r="A5" t="s" s="32">
        <v>49</v>
      </c>
      <c r="B5" t="s" s="33">
        <f>'U-16 - NCA 6 GRUPOS - Table 1'!C5</f>
        <v>354</v>
      </c>
      <c r="C5" t="s" s="32">
        <v>49</v>
      </c>
      <c r="D5" s="34">
        <v>0</v>
      </c>
      <c r="E5" s="34">
        <v>0</v>
      </c>
      <c r="F5" s="34">
        <v>0</v>
      </c>
      <c r="G5" s="34">
        <f>'U-16 - NCA 6 GRUPOS - Table 5'!E8+'U-16 - NCA 6 GRUPOS - Table 5'!E20+'U-16 - NCA 6 GRUPOS - Table 5'!C31</f>
        <v>0</v>
      </c>
      <c r="H5" s="34">
        <f>'U-16 - NCA 6 GRUPOS - Table 5'!C8+'U-16 - NCA 6 GRUPOS - Table 5'!C20+'U-16 - NCA 6 GRUPOS - Table 5'!E31</f>
        <v>0</v>
      </c>
      <c r="I5" s="34">
        <f>G5-H5</f>
        <v>0</v>
      </c>
      <c r="J5" s="34">
        <f>D5*3+E5</f>
        <v>0</v>
      </c>
    </row>
  </sheetData>
  <pageMargins left="0" right="0" top="0" bottom="0" header="0" footer="0"/>
  <pageSetup firstPageNumber="1" fitToHeight="1" fitToWidth="1" scale="63" useFirstPageNumber="0" orientation="portrait" pageOrder="downThenOver"/>
  <headerFooter>
    <oddHeader>&amp;L&amp;"Helvetica,Bold"&amp;17&amp;K000000	</oddHeader>
  </headerFooter>
</worksheet>
</file>

<file path=xl/worksheets/sheet34.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78" customWidth="1"/>
    <col min="2" max="2" width="36.7109" style="78" customWidth="1"/>
    <col min="3" max="3" width="11.9609" style="78" customWidth="1"/>
    <col min="4" max="4" width="13.2422" style="78" customWidth="1"/>
    <col min="5" max="5" width="12.1641" style="78" customWidth="1"/>
    <col min="6" max="6" width="12.9688" style="78" customWidth="1"/>
    <col min="7" max="7" width="13.4297" style="78" customWidth="1"/>
    <col min="8" max="8" width="13.5625" style="78" customWidth="1"/>
    <col min="9" max="9" width="14.0391" style="78" customWidth="1"/>
    <col min="10" max="10" width="11.3438" style="78" customWidth="1"/>
    <col min="11" max="256" width="12.4766" style="78" customWidth="1"/>
  </cols>
  <sheetData>
    <row r="1" ht="16.7" customHeight="1">
      <c r="A1" t="s" s="31">
        <v>39</v>
      </c>
      <c r="B1" t="s" s="31">
        <v>40</v>
      </c>
      <c r="C1" t="s" s="31">
        <v>41</v>
      </c>
      <c r="D1" t="s" s="31">
        <v>42</v>
      </c>
      <c r="E1" t="s" s="31">
        <v>43</v>
      </c>
      <c r="F1" t="s" s="31">
        <v>44</v>
      </c>
      <c r="G1" t="s" s="31">
        <v>45</v>
      </c>
      <c r="H1" t="s" s="31">
        <v>46</v>
      </c>
      <c r="I1" t="s" s="31">
        <v>47</v>
      </c>
      <c r="J1" t="s" s="31">
        <v>48</v>
      </c>
    </row>
    <row r="2" ht="33" customHeight="1">
      <c r="A2" t="s" s="32">
        <v>49</v>
      </c>
      <c r="B2" t="s" s="33">
        <f>'U-16 - NCA 6 GRUPOS - Table 1'!D2</f>
        <v>356</v>
      </c>
      <c r="C2" t="s" s="32">
        <v>49</v>
      </c>
      <c r="D2" s="34">
        <v>0</v>
      </c>
      <c r="E2" s="34">
        <v>0</v>
      </c>
      <c r="F2" s="34">
        <v>0</v>
      </c>
      <c r="G2" s="34">
        <f>'U-16 - NCA 6 GRUPOS - Table 5'!C9+'U-16 - NCA 6 GRUPOS - Table 5'!C21+'U-16 - NCA 6 GRUPOS - Table 5'!E33</f>
        <v>0</v>
      </c>
      <c r="H2" s="34">
        <f>'U-16 - NCA 6 GRUPOS - Table 5'!E9+'U-16 - NCA 6 GRUPOS - Table 5'!E21+'U-16 - NCA 6 GRUPOS - Table 5'!C33</f>
        <v>0</v>
      </c>
      <c r="I2" s="34">
        <f>G2-H2</f>
        <v>0</v>
      </c>
      <c r="J2" s="34">
        <f>D2*3+E2</f>
        <v>0</v>
      </c>
    </row>
    <row r="3" ht="33" customHeight="1">
      <c r="A3" t="s" s="32">
        <v>49</v>
      </c>
      <c r="B3" t="s" s="33">
        <f>'U-16 - NCA 6 GRUPOS - Table 1'!D3</f>
        <v>357</v>
      </c>
      <c r="C3" t="s" s="32">
        <v>49</v>
      </c>
      <c r="D3" s="34">
        <v>0</v>
      </c>
      <c r="E3" s="34">
        <v>0</v>
      </c>
      <c r="F3" s="34">
        <v>0</v>
      </c>
      <c r="G3" s="34">
        <f>'U-16 - NCA 6 GRUPOS - Table 5'!E9+'U-16 - NCA 6 GRUPOS - Table 5'!C22+'U-16 - NCA 6 GRUPOS - Table 5'!E34</f>
        <v>0</v>
      </c>
      <c r="H3" s="34">
        <f>'U-16 - NCA 6 GRUPOS - Table 5'!C9+'U-16 - NCA 6 GRUPOS - Table 5'!E22+'U-16 - NCA 6 GRUPOS - Table 5'!C34</f>
        <v>0</v>
      </c>
      <c r="I3" s="34">
        <f>G3-H3</f>
        <v>0</v>
      </c>
      <c r="J3" s="34">
        <f>D3*3+E3</f>
        <v>0</v>
      </c>
    </row>
    <row r="4" ht="33" customHeight="1">
      <c r="A4" t="s" s="32">
        <v>49</v>
      </c>
      <c r="B4" t="s" s="33">
        <f>'U-16 - NCA 6 GRUPOS - Table 1'!D4</f>
        <v>358</v>
      </c>
      <c r="C4" t="s" s="32">
        <v>49</v>
      </c>
      <c r="D4" s="34">
        <v>0</v>
      </c>
      <c r="E4" s="34">
        <v>0</v>
      </c>
      <c r="F4" s="34">
        <v>0</v>
      </c>
      <c r="G4" s="34">
        <f>'U-16 - NCA 6 GRUPOS - Table 5'!C10+'U-16 - NCA 6 GRUPOS - Table 5'!E21+'U-16 - NCA 6 GRUPOS - Table 5'!C34</f>
        <v>0</v>
      </c>
      <c r="H4" s="34">
        <f>'U-16 - NCA 6 GRUPOS - Table 5'!E10+'U-16 - NCA 6 GRUPOS - Table 5'!C21+'U-16 - NCA 6 GRUPOS - Table 5'!E34</f>
        <v>0</v>
      </c>
      <c r="I4" s="34">
        <f>G4-H4</f>
        <v>0</v>
      </c>
      <c r="J4" s="34">
        <f>D4*3+E4</f>
        <v>0</v>
      </c>
    </row>
    <row r="5" ht="33" customHeight="1">
      <c r="A5" t="s" s="32">
        <v>49</v>
      </c>
      <c r="B5" t="s" s="33">
        <f>'U-16 - NCA 6 GRUPOS - Table 1'!D5</f>
        <v>359</v>
      </c>
      <c r="C5" t="s" s="32">
        <v>49</v>
      </c>
      <c r="D5" s="34">
        <v>0</v>
      </c>
      <c r="E5" s="34">
        <v>0</v>
      </c>
      <c r="F5" s="34">
        <v>0</v>
      </c>
      <c r="G5" s="34">
        <f>'U-16 - NCA 6 GRUPOS - Table 5'!E10+'U-16 - NCA 6 GRUPOS - Table 5'!E22+'U-16 - NCA 6 GRUPOS - Table 5'!C33</f>
        <v>0</v>
      </c>
      <c r="H5" s="34">
        <f>'U-16 - NCA 6 GRUPOS - Table 5'!C10+'U-16 - NCA 6 GRUPOS - Table 5'!C22+'U-16 - NCA 6 GRUPOS - Table 5'!E33</f>
        <v>0</v>
      </c>
      <c r="I5" s="34">
        <f>G5-H5</f>
        <v>0</v>
      </c>
      <c r="J5" s="34">
        <f>D5*3+E5</f>
        <v>0</v>
      </c>
    </row>
  </sheetData>
  <pageMargins left="0" right="0" top="0" bottom="0" header="0" footer="0"/>
  <pageSetup firstPageNumber="1" fitToHeight="1" fitToWidth="1" scale="63" useFirstPageNumber="0" orientation="portrait" pageOrder="downThenOver"/>
  <headerFooter>
    <oddHeader>&amp;L&amp;"Helvetica,Bold"&amp;17&amp;K000000	</oddHeader>
  </headerFooter>
</worksheet>
</file>

<file path=xl/worksheets/sheet35.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79" customWidth="1"/>
    <col min="2" max="2" width="36.7109" style="79" customWidth="1"/>
    <col min="3" max="3" width="11.9609" style="79" customWidth="1"/>
    <col min="4" max="4" width="13.2422" style="79" customWidth="1"/>
    <col min="5" max="5" width="12.1641" style="79" customWidth="1"/>
    <col min="6" max="6" width="12.9688" style="79" customWidth="1"/>
    <col min="7" max="7" width="13.4297" style="79" customWidth="1"/>
    <col min="8" max="8" width="13.5625" style="79" customWidth="1"/>
    <col min="9" max="9" width="14.0391" style="79" customWidth="1"/>
    <col min="10" max="10" width="11.3438" style="79" customWidth="1"/>
    <col min="11" max="256" width="12.4766" style="79" customWidth="1"/>
  </cols>
  <sheetData>
    <row r="1" ht="16.7" customHeight="1">
      <c r="A1" t="s" s="31">
        <v>39</v>
      </c>
      <c r="B1" t="s" s="31">
        <v>40</v>
      </c>
      <c r="C1" t="s" s="31">
        <v>41</v>
      </c>
      <c r="D1" t="s" s="31">
        <v>42</v>
      </c>
      <c r="E1" t="s" s="31">
        <v>43</v>
      </c>
      <c r="F1" t="s" s="31">
        <v>44</v>
      </c>
      <c r="G1" t="s" s="31">
        <v>45</v>
      </c>
      <c r="H1" t="s" s="31">
        <v>46</v>
      </c>
      <c r="I1" t="s" s="31">
        <v>47</v>
      </c>
      <c r="J1" t="s" s="31">
        <v>48</v>
      </c>
    </row>
    <row r="2" ht="33" customHeight="1">
      <c r="A2" t="s" s="32">
        <v>49</v>
      </c>
      <c r="B2" t="s" s="33">
        <f>'U-16 - NCA 6 GRUPOS - Table 1'!E2</f>
        <v>361</v>
      </c>
      <c r="C2" t="s" s="32">
        <v>49</v>
      </c>
      <c r="D2" s="34">
        <v>0</v>
      </c>
      <c r="E2" s="34">
        <v>0</v>
      </c>
      <c r="F2" s="34">
        <v>0</v>
      </c>
      <c r="G2" s="34">
        <f>'U-16 - NCA 6 GRUPOS - Table 5'!C11+'U-16 - NCA 6 GRUPOS - Table 5'!C23+'U-16 - NCA 6 GRUPOS - Table 5'!E35</f>
        <v>0</v>
      </c>
      <c r="H2" s="34">
        <f>'U-16 - NCA 6 GRUPOS - Table 5'!E11+'U-16 - NCA 6 GRUPOS - Table 5'!E23+'U-16 - NCA 6 GRUPOS - Table 5'!C35</f>
        <v>0</v>
      </c>
      <c r="I2" s="34">
        <f>G2-H2</f>
        <v>0</v>
      </c>
      <c r="J2" s="34">
        <f>D2*3+E2</f>
        <v>0</v>
      </c>
    </row>
    <row r="3" ht="33" customHeight="1">
      <c r="A3" t="s" s="32">
        <v>49</v>
      </c>
      <c r="B3" t="s" s="33">
        <f>'U-16 - NCA 6 GRUPOS - Table 1'!E3</f>
        <v>362</v>
      </c>
      <c r="C3" t="s" s="32">
        <v>49</v>
      </c>
      <c r="D3" s="34">
        <v>0</v>
      </c>
      <c r="E3" s="34">
        <v>0</v>
      </c>
      <c r="F3" s="34">
        <v>0</v>
      </c>
      <c r="G3" s="34">
        <f>'U-16 - NCA 6 GRUPOS - Table 5'!E11+'U-16 - NCA 6 GRUPOS - Table 5'!C24+'U-16 - NCA 6 GRUPOS - Table 5'!E36</f>
        <v>0</v>
      </c>
      <c r="H3" s="34">
        <f>'U-16 - NCA 6 GRUPOS - Table 5'!C11+'U-16 - NCA 6 GRUPOS - Table 5'!E24+'U-16 - NCA 6 GRUPOS - Table 5'!C36</f>
        <v>0</v>
      </c>
      <c r="I3" s="34">
        <f>G3-H3</f>
        <v>0</v>
      </c>
      <c r="J3" s="34">
        <f>D3*3+E3</f>
        <v>0</v>
      </c>
    </row>
    <row r="4" ht="33" customHeight="1">
      <c r="A4" t="s" s="32">
        <v>49</v>
      </c>
      <c r="B4" t="s" s="33">
        <f>'U-16 - NCA 6 GRUPOS - Table 1'!E4</f>
        <v>363</v>
      </c>
      <c r="C4" t="s" s="32">
        <v>49</v>
      </c>
      <c r="D4" s="34">
        <v>0</v>
      </c>
      <c r="E4" s="34">
        <v>0</v>
      </c>
      <c r="F4" s="34">
        <v>0</v>
      </c>
      <c r="G4" s="34">
        <f>'U-16 - NCA 6 GRUPOS - Table 5'!C12+'U-16 - NCA 6 GRUPOS - Table 5'!E23+'U-16 - NCA 6 GRUPOS - Table 5'!C36</f>
        <v>0</v>
      </c>
      <c r="H4" s="34">
        <f>'U-16 - NCA 6 GRUPOS - Table 5'!E12+'U-16 - NCA 6 GRUPOS - Table 5'!C23+'U-16 - NCA 6 GRUPOS - Table 5'!E36</f>
        <v>0</v>
      </c>
      <c r="I4" s="34">
        <f>G4-H4</f>
        <v>0</v>
      </c>
      <c r="J4" s="34">
        <f>D4*3+E4</f>
        <v>0</v>
      </c>
    </row>
    <row r="5" ht="33" customHeight="1">
      <c r="A5" t="s" s="32">
        <v>49</v>
      </c>
      <c r="B5" t="s" s="33">
        <f>'U-16 - NCA 6 GRUPOS - Table 1'!E5</f>
        <v>364</v>
      </c>
      <c r="C5" t="s" s="32">
        <v>49</v>
      </c>
      <c r="D5" s="34">
        <v>0</v>
      </c>
      <c r="E5" s="34">
        <v>0</v>
      </c>
      <c r="F5" s="34">
        <v>0</v>
      </c>
      <c r="G5" s="34">
        <f>'U-16 - NCA 6 GRUPOS - Table 5'!E24+'U-16 - NCA 6 GRUPOS - Table 5'!E12+'U-16 - NCA 6 GRUPOS - Table 5'!C35</f>
        <v>0</v>
      </c>
      <c r="H5" s="34">
        <f>'U-16 - NCA 6 GRUPOS - Table 5'!C12+'U-16 - NCA 6 GRUPOS - Table 5'!C24+'U-16 - NCA 6 GRUPOS - Table 5'!E35</f>
        <v>0</v>
      </c>
      <c r="I5" s="34">
        <f>G5-H5</f>
        <v>0</v>
      </c>
      <c r="J5" s="34">
        <f>D5*3+E5</f>
        <v>0</v>
      </c>
    </row>
  </sheetData>
  <pageMargins left="0" right="0" top="0" bottom="0" header="0" footer="0"/>
  <pageSetup firstPageNumber="1" fitToHeight="1" fitToWidth="1" scale="63" useFirstPageNumber="0" orientation="portrait" pageOrder="downThenOver"/>
  <headerFooter>
    <oddHeader>&amp;L&amp;"Helvetica,Bold"&amp;17&amp;K000000	</oddHeader>
  </headerFooter>
</worksheet>
</file>

<file path=xl/worksheets/sheet36.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80" customWidth="1"/>
    <col min="2" max="2" width="36.7109" style="80" customWidth="1"/>
    <col min="3" max="3" width="11.9609" style="80" customWidth="1"/>
    <col min="4" max="4" width="13.2422" style="80" customWidth="1"/>
    <col min="5" max="5" width="12.1641" style="80" customWidth="1"/>
    <col min="6" max="6" width="12.9688" style="80" customWidth="1"/>
    <col min="7" max="7" width="13.4297" style="80" customWidth="1"/>
    <col min="8" max="8" width="13.5625" style="80" customWidth="1"/>
    <col min="9" max="9" width="14.0391" style="80" customWidth="1"/>
    <col min="10" max="10" width="11.3438" style="80" customWidth="1"/>
    <col min="11" max="256" width="12.4766" style="80" customWidth="1"/>
  </cols>
  <sheetData>
    <row r="1" ht="16.7" customHeight="1">
      <c r="A1" t="s" s="31">
        <v>39</v>
      </c>
      <c r="B1" t="s" s="31">
        <v>40</v>
      </c>
      <c r="C1" t="s" s="31">
        <v>41</v>
      </c>
      <c r="D1" t="s" s="31">
        <v>42</v>
      </c>
      <c r="E1" t="s" s="31">
        <v>43</v>
      </c>
      <c r="F1" t="s" s="31">
        <v>44</v>
      </c>
      <c r="G1" t="s" s="31">
        <v>45</v>
      </c>
      <c r="H1" t="s" s="31">
        <v>46</v>
      </c>
      <c r="I1" t="s" s="31">
        <v>47</v>
      </c>
      <c r="J1" t="s" s="31">
        <v>48</v>
      </c>
    </row>
    <row r="2" ht="33" customHeight="1">
      <c r="A2" t="s" s="32">
        <v>49</v>
      </c>
      <c r="B2" t="s" s="33">
        <f>'U-16 - NCA 6 GRUPOS - Table 1'!F2</f>
        <v>367</v>
      </c>
      <c r="C2" t="s" s="32">
        <v>49</v>
      </c>
      <c r="D2" s="34">
        <v>0</v>
      </c>
      <c r="E2" s="34">
        <v>0</v>
      </c>
      <c r="F2" s="34">
        <v>0</v>
      </c>
      <c r="G2" s="34">
        <f>'U-16 - NCA 6 GRUPOS - Table 5'!C13+'U-16 - NCA 6 GRUPOS - Table 5'!C25+'U-16 - NCA 6 GRUPOS - Table 5'!E37</f>
        <v>0</v>
      </c>
      <c r="H2" s="34">
        <f>'U-16 - NCA 6 GRUPOS - Table 5'!E13+'U-16 - NCA 6 GRUPOS - Table 5'!E25+'U-16 - NCA 6 GRUPOS - Table 5'!C37</f>
        <v>0</v>
      </c>
      <c r="I2" s="34">
        <f>G2-H2</f>
        <v>0</v>
      </c>
      <c r="J2" s="34">
        <f>D2*3+E2</f>
        <v>0</v>
      </c>
    </row>
    <row r="3" ht="33" customHeight="1">
      <c r="A3" t="s" s="32">
        <v>49</v>
      </c>
      <c r="B3" t="s" s="33">
        <f>'U-16 - NCA 6 GRUPOS - Table 1'!F3</f>
        <v>368</v>
      </c>
      <c r="C3" t="s" s="32">
        <v>49</v>
      </c>
      <c r="D3" s="34">
        <v>0</v>
      </c>
      <c r="E3" s="34">
        <v>0</v>
      </c>
      <c r="F3" s="34">
        <v>0</v>
      </c>
      <c r="G3" s="34">
        <f>'U-16 - NCA 6 GRUPOS - Table 5'!E13+'U-16 - NCA 6 GRUPOS - Table 5'!C26+'U-16 - NCA 6 GRUPOS - Table 5'!E38</f>
        <v>0</v>
      </c>
      <c r="H3" s="34">
        <f>'U-16 - NCA 6 GRUPOS - Table 5'!C13+'U-16 - NCA 6 GRUPOS - Table 5'!E26+'U-16 - NCA 6 GRUPOS - Table 5'!C38</f>
        <v>0</v>
      </c>
      <c r="I3" s="34">
        <f>G3-H3</f>
        <v>0</v>
      </c>
      <c r="J3" s="34">
        <f>D3*3+E3</f>
        <v>0</v>
      </c>
    </row>
    <row r="4" ht="33" customHeight="1">
      <c r="A4" t="s" s="32">
        <v>49</v>
      </c>
      <c r="B4" t="s" s="33">
        <f>'U-16 - NCA 6 GRUPOS - Table 1'!F4</f>
        <v>369</v>
      </c>
      <c r="C4" t="s" s="32">
        <v>49</v>
      </c>
      <c r="D4" s="34">
        <v>0</v>
      </c>
      <c r="E4" s="34">
        <v>0</v>
      </c>
      <c r="F4" s="34">
        <v>0</v>
      </c>
      <c r="G4" s="34">
        <f>'U-16 - NCA 6 GRUPOS - Table 5'!C14+'U-16 - NCA 6 GRUPOS - Table 5'!E25+'U-16 - NCA 6 GRUPOS - Table 5'!C38</f>
        <v>0</v>
      </c>
      <c r="H4" s="34">
        <f>'U-16 - NCA 6 GRUPOS - Table 5'!E14+'U-16 - NCA 6 GRUPOS - Table 5'!C25+'U-16 - NCA 6 GRUPOS - Table 5'!E38</f>
        <v>0</v>
      </c>
      <c r="I4" s="34">
        <f>G4-H4</f>
        <v>0</v>
      </c>
      <c r="J4" s="34">
        <f>D4*3+E4</f>
        <v>0</v>
      </c>
    </row>
    <row r="5" ht="33" customHeight="1">
      <c r="A5" t="s" s="32">
        <v>49</v>
      </c>
      <c r="B5" t="s" s="33">
        <f>'U-16 - NCA 6 GRUPOS - Table 1'!F5</f>
        <v>370</v>
      </c>
      <c r="C5" t="s" s="32">
        <v>49</v>
      </c>
      <c r="D5" s="34">
        <v>0</v>
      </c>
      <c r="E5" s="34">
        <v>0</v>
      </c>
      <c r="F5" s="34">
        <v>0</v>
      </c>
      <c r="G5" s="34">
        <f>'U-16 - NCA 6 GRUPOS - Table 5'!E14+'U-16 - NCA 6 GRUPOS - Table 5'!E26+'U-16 - NCA 6 GRUPOS - Table 5'!C37</f>
        <v>0</v>
      </c>
      <c r="H5" s="34">
        <f>'U-16 - NCA 6 GRUPOS - Table 5'!C14+'U-16 - NCA 6 GRUPOS - Table 5'!C26+'U-16 - NCA 6 GRUPOS - Table 5'!E37</f>
        <v>0</v>
      </c>
      <c r="I5" s="34">
        <f>G5-H5</f>
        <v>0</v>
      </c>
      <c r="J5" s="34">
        <f>D5*3+E5</f>
        <v>0</v>
      </c>
    </row>
  </sheetData>
  <pageMargins left="0" right="0" top="0" bottom="0" header="0" footer="0"/>
  <pageSetup firstPageNumber="1" fitToHeight="1" fitToWidth="1" scale="63" useFirstPageNumber="0" orientation="portrait" pageOrder="downThenOver"/>
  <headerFooter>
    <oddHeader>&amp;L&amp;"Helvetica,Bold"&amp;17&amp;K000000	</oddHeader>
  </headerFooter>
</worksheet>
</file>

<file path=xl/worksheets/sheet37.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63" useFirstPageNumber="0" orientation="portrait" pageOrder="downThenOver"/>
  <headerFooter>
    <oddHeader>&amp;L&amp;"Helvetica,Bold"&amp;17&amp;K000000	</oddHeader>
  </headerFooter>
  <drawing r:id="rId1"/>
</worksheet>
</file>

<file path=xl/worksheets/sheet38.xml><?xml version="1.0" encoding="utf-8"?>
<worksheet xmlns:r="http://schemas.openxmlformats.org/officeDocument/2006/relationships" xmlns="http://schemas.openxmlformats.org/spreadsheetml/2006/main">
  <dimension ref="A1:C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35.625" style="81" customWidth="1"/>
    <col min="2" max="2" width="39.2656" style="81" customWidth="1"/>
    <col min="3" max="3" width="33.6875" style="81" customWidth="1"/>
    <col min="4" max="256" width="19.6016" style="81" customWidth="1"/>
  </cols>
  <sheetData>
    <row r="1" ht="26.3" customHeight="1">
      <c r="A1" t="s" s="7">
        <v>7</v>
      </c>
      <c r="B1" t="s" s="7">
        <v>8</v>
      </c>
      <c r="C1" t="s" s="7">
        <v>281</v>
      </c>
    </row>
    <row r="2" ht="26.3" customHeight="1">
      <c r="A2" t="s" s="65">
        <v>374</v>
      </c>
      <c r="B2" t="s" s="65">
        <v>375</v>
      </c>
      <c r="C2" t="s" s="65">
        <v>376</v>
      </c>
    </row>
    <row r="3" ht="26.3" customHeight="1">
      <c r="A3" t="s" s="65">
        <v>377</v>
      </c>
      <c r="B3" t="s" s="65">
        <v>378</v>
      </c>
      <c r="C3" t="s" s="65">
        <v>379</v>
      </c>
    </row>
    <row r="4" ht="26.3" customHeight="1">
      <c r="A4" t="s" s="65">
        <v>380</v>
      </c>
      <c r="B4" t="s" s="65">
        <v>381</v>
      </c>
      <c r="C4" t="s" s="65">
        <v>382</v>
      </c>
    </row>
    <row r="5" ht="26.3" customHeight="1">
      <c r="A5" t="s" s="65">
        <v>383</v>
      </c>
      <c r="B5" t="s" s="65">
        <v>384</v>
      </c>
      <c r="C5" t="s" s="65">
        <v>385</v>
      </c>
    </row>
  </sheetData>
  <pageMargins left="0" right="0" top="0" bottom="0" header="0" footer="0"/>
  <pageSetup firstPageNumber="1" fitToHeight="1" fitToWidth="1" scale="59" useFirstPageNumber="0" orientation="portrait" pageOrder="downThenOver"/>
  <headerFooter>
    <oddHeader>&amp;L&amp;"Helvetica,Bold"&amp;17&amp;K000000	</oddHeader>
  </headerFooter>
</worksheet>
</file>

<file path=xl/worksheets/sheet39.xml><?xml version="1.0" encoding="utf-8"?>
<worksheet xmlns:r="http://schemas.openxmlformats.org/officeDocument/2006/relationships" xmlns="http://schemas.openxmlformats.org/spreadsheetml/2006/main">
  <dimension ref="A1:F29"/>
  <sheetViews>
    <sheetView workbookViewId="0" showGridLines="0" defaultGridColor="1"/>
  </sheetViews>
  <sheetFormatPr defaultColWidth="10.171" defaultRowHeight="14" customHeight="1" outlineLevelRow="0" outlineLevelCol="0"/>
  <cols>
    <col min="1" max="1" width="20.5312" style="82" customWidth="1"/>
    <col min="2" max="2" width="39.8125" style="82" customWidth="1"/>
    <col min="3" max="3" width="17.2266" style="82" customWidth="1"/>
    <col min="4" max="4" width="49.8828" style="82" customWidth="1"/>
    <col min="5" max="5" width="17.2266" style="82" customWidth="1"/>
    <col min="6" max="6" width="24.2969" style="82" customWidth="1"/>
    <col min="7" max="256" width="10.1797" style="82" customWidth="1"/>
  </cols>
  <sheetData>
    <row r="1" ht="29.15" customHeight="1">
      <c r="A1" s="10">
        <v>41413</v>
      </c>
      <c r="B1" s="11"/>
      <c r="C1" s="11"/>
      <c r="D1" s="11"/>
      <c r="E1" s="11"/>
      <c r="F1" s="11"/>
    </row>
    <row r="2" ht="29.15" customHeight="1">
      <c r="A2" t="s" s="7">
        <v>19</v>
      </c>
      <c r="B2" t="s" s="7">
        <v>20</v>
      </c>
      <c r="C2" t="s" s="7">
        <v>21</v>
      </c>
      <c r="D2" t="s" s="7">
        <v>22</v>
      </c>
      <c r="E2" t="s" s="7">
        <v>21</v>
      </c>
      <c r="F2" t="s" s="7">
        <v>23</v>
      </c>
    </row>
    <row r="3" ht="29.15" customHeight="1">
      <c r="A3" s="39">
        <v>41405.354166666664</v>
      </c>
      <c r="B3" t="s" s="42">
        <f>'U18 - NCA - Table 1'!A2</f>
        <v>387</v>
      </c>
      <c r="C3" s="41"/>
      <c r="D3" t="s" s="42">
        <f>'U18 - NCA - Table 1'!A3</f>
        <v>388</v>
      </c>
      <c r="E3" s="41"/>
      <c r="F3" t="s" s="40">
        <v>251</v>
      </c>
    </row>
    <row r="4" ht="29.15" customHeight="1">
      <c r="A4" s="39">
        <v>41405.399305555555</v>
      </c>
      <c r="B4" t="s" s="42">
        <f>'U18 - NCA - Table 1'!A4</f>
        <v>389</v>
      </c>
      <c r="C4" s="41"/>
      <c r="D4" t="s" s="42">
        <f>'U18 - NCA - Table 1'!A5</f>
        <v>390</v>
      </c>
      <c r="E4" s="41"/>
      <c r="F4" t="s" s="40">
        <v>251</v>
      </c>
    </row>
    <row r="5" ht="29.15" customHeight="1">
      <c r="A5" s="39">
        <v>41405.444444444445</v>
      </c>
      <c r="B5" t="s" s="42">
        <f>'U18 - NCA - Table 1'!B2</f>
        <v>391</v>
      </c>
      <c r="C5" s="41"/>
      <c r="D5" t="s" s="42">
        <f>'U18 - NCA - Table 1'!B3</f>
        <v>392</v>
      </c>
      <c r="E5" s="41"/>
      <c r="F5" t="s" s="40">
        <v>251</v>
      </c>
    </row>
    <row r="6" ht="29.15" customHeight="1">
      <c r="A6" s="39">
        <v>41405.489583333336</v>
      </c>
      <c r="B6" t="s" s="42">
        <f>'U18 - NCA - Table 1'!B4</f>
        <v>393</v>
      </c>
      <c r="C6" s="41"/>
      <c r="D6" t="s" s="42">
        <f>'U18 - NCA - Table 1'!B5</f>
        <v>394</v>
      </c>
      <c r="E6" s="41"/>
      <c r="F6" t="s" s="40">
        <v>251</v>
      </c>
    </row>
    <row r="7" ht="29.15" customHeight="1">
      <c r="A7" s="39">
        <v>41405.534722222219</v>
      </c>
      <c r="B7" t="s" s="42">
        <f>'U18 - NCA - Table 1'!C2</f>
        <v>395</v>
      </c>
      <c r="C7" s="43"/>
      <c r="D7" t="s" s="42">
        <f>'U18 - NCA - Table 1'!C3</f>
        <v>396</v>
      </c>
      <c r="E7" s="41"/>
      <c r="F7" t="s" s="40">
        <v>251</v>
      </c>
    </row>
    <row r="8" ht="29.15" customHeight="1">
      <c r="A8" s="39">
        <v>41405.579861111109</v>
      </c>
      <c r="B8" t="s" s="42">
        <f>'U18 - NCA - Table 1'!C4</f>
        <v>397</v>
      </c>
      <c r="C8" s="43"/>
      <c r="D8" t="s" s="42">
        <f>'U18 - NCA - Table 1'!C5</f>
        <v>398</v>
      </c>
      <c r="E8" s="41"/>
      <c r="F8" t="s" s="40">
        <v>251</v>
      </c>
    </row>
    <row r="9" ht="29.15" customHeight="1">
      <c r="A9" s="39">
        <v>41405.625</v>
      </c>
      <c r="B9" t="s" s="42">
        <f>B3</f>
        <v>387</v>
      </c>
      <c r="C9" s="41"/>
      <c r="D9" t="s" s="42">
        <f>B4</f>
        <v>389</v>
      </c>
      <c r="E9" s="41"/>
      <c r="F9" t="s" s="40">
        <v>248</v>
      </c>
    </row>
    <row r="10" ht="29.15" customHeight="1">
      <c r="A10" s="39">
        <v>41405.625</v>
      </c>
      <c r="B10" t="s" s="42">
        <f>D3</f>
        <v>388</v>
      </c>
      <c r="C10" s="41"/>
      <c r="D10" t="s" s="42">
        <f>D4</f>
        <v>390</v>
      </c>
      <c r="E10" s="41"/>
      <c r="F10" t="s" s="40">
        <v>251</v>
      </c>
    </row>
    <row r="11" ht="29.15" customHeight="1">
      <c r="A11" s="39">
        <v>41405.670138888891</v>
      </c>
      <c r="B11" t="s" s="42">
        <f>B5</f>
        <v>391</v>
      </c>
      <c r="C11" s="41"/>
      <c r="D11" t="s" s="42">
        <f>B6</f>
        <v>393</v>
      </c>
      <c r="E11" s="41"/>
      <c r="F11" t="s" s="40">
        <v>248</v>
      </c>
    </row>
    <row r="12" ht="29.15" customHeight="1">
      <c r="A12" s="39">
        <v>41405.670138888891</v>
      </c>
      <c r="B12" t="s" s="42">
        <f>D5</f>
        <v>392</v>
      </c>
      <c r="C12" s="41"/>
      <c r="D12" t="s" s="42">
        <f>'U18 - NCA - Table 1'!B5</f>
        <v>394</v>
      </c>
      <c r="E12" s="41"/>
      <c r="F12" t="s" s="40">
        <v>251</v>
      </c>
    </row>
    <row r="13" ht="29.15" customHeight="1">
      <c r="A13" s="39">
        <v>41405.715277777781</v>
      </c>
      <c r="B13" t="s" s="42">
        <f>B7</f>
        <v>395</v>
      </c>
      <c r="C13" s="23"/>
      <c r="D13" t="s" s="42">
        <f>B8</f>
        <v>397</v>
      </c>
      <c r="E13" s="41"/>
      <c r="F13" t="s" s="40">
        <v>248</v>
      </c>
    </row>
    <row r="14" ht="29.15" customHeight="1">
      <c r="A14" s="39">
        <v>41405.715277777781</v>
      </c>
      <c r="B14" t="s" s="42">
        <f>D7</f>
        <v>396</v>
      </c>
      <c r="C14" s="23"/>
      <c r="D14" t="s" s="42">
        <f>D8</f>
        <v>398</v>
      </c>
      <c r="E14" s="41"/>
      <c r="F14" t="s" s="40">
        <v>251</v>
      </c>
    </row>
    <row r="15" ht="29.15" customHeight="1">
      <c r="A15" s="10">
        <v>41414</v>
      </c>
      <c r="B15" s="11"/>
      <c r="C15" s="11"/>
      <c r="D15" s="11"/>
      <c r="E15" s="11"/>
      <c r="F15" s="11"/>
    </row>
    <row r="16" ht="29.15" customHeight="1">
      <c r="A16" t="s" s="12">
        <v>19</v>
      </c>
      <c r="B16" t="s" s="12">
        <v>20</v>
      </c>
      <c r="C16" t="s" s="12">
        <v>21</v>
      </c>
      <c r="D16" t="s" s="12">
        <v>22</v>
      </c>
      <c r="E16" t="s" s="12">
        <v>21</v>
      </c>
      <c r="F16" t="s" s="12">
        <v>23</v>
      </c>
    </row>
    <row r="17" ht="29.15" customHeight="1">
      <c r="A17" s="83">
        <v>41397.333333333336</v>
      </c>
      <c r="B17" t="s" s="85">
        <f>D4</f>
        <v>390</v>
      </c>
      <c r="C17" s="86"/>
      <c r="D17" t="s" s="85">
        <f>B3</f>
        <v>387</v>
      </c>
      <c r="E17" s="86"/>
      <c r="F17" t="s" s="84">
        <v>226</v>
      </c>
    </row>
    <row r="18" ht="29.15" customHeight="1">
      <c r="A18" s="39">
        <v>41397.333333333336</v>
      </c>
      <c r="B18" t="s" s="42">
        <f>B4</f>
        <v>389</v>
      </c>
      <c r="C18" s="41"/>
      <c r="D18" t="s" s="42">
        <f>B10</f>
        <v>388</v>
      </c>
      <c r="E18" s="41"/>
      <c r="F18" t="s" s="40">
        <v>227</v>
      </c>
    </row>
    <row r="19" ht="29.15" customHeight="1">
      <c r="A19" s="39">
        <v>41397.333333333336</v>
      </c>
      <c r="B19" t="s" s="42">
        <f>D12</f>
        <v>394</v>
      </c>
      <c r="C19" s="41"/>
      <c r="D19" t="s" s="42">
        <f>B5</f>
        <v>391</v>
      </c>
      <c r="E19" s="41"/>
      <c r="F19" t="s" s="40">
        <v>233</v>
      </c>
    </row>
    <row r="20" ht="29.15" customHeight="1">
      <c r="A20" s="39">
        <v>41397.333333333336</v>
      </c>
      <c r="B20" t="s" s="42">
        <f>D11</f>
        <v>393</v>
      </c>
      <c r="C20" s="41"/>
      <c r="D20" t="s" s="42">
        <f>D5</f>
        <v>392</v>
      </c>
      <c r="E20" s="41"/>
      <c r="F20" t="s" s="40">
        <v>236</v>
      </c>
    </row>
    <row r="21" ht="29.15" customHeight="1">
      <c r="A21" s="39">
        <v>41397.333333333336</v>
      </c>
      <c r="B21" t="s" s="42">
        <f>D14</f>
        <v>398</v>
      </c>
      <c r="C21" s="23"/>
      <c r="D21" t="s" s="42">
        <f>B13</f>
        <v>395</v>
      </c>
      <c r="E21" s="41"/>
      <c r="F21" t="s" s="40">
        <v>239</v>
      </c>
    </row>
    <row r="22" ht="29.15" customHeight="1">
      <c r="A22" s="39">
        <v>41397.333333333336</v>
      </c>
      <c r="B22" t="s" s="42">
        <f>D13</f>
        <v>397</v>
      </c>
      <c r="C22" s="23"/>
      <c r="D22" t="s" s="42">
        <f>B14</f>
        <v>396</v>
      </c>
      <c r="E22" s="41"/>
      <c r="F22" t="s" s="40">
        <v>242</v>
      </c>
    </row>
    <row r="23" ht="29.15" customHeight="1">
      <c r="A23" t="s" s="48">
        <v>34</v>
      </c>
      <c r="B23" s="58"/>
      <c r="C23" s="58"/>
      <c r="D23" s="58"/>
      <c r="E23" s="58"/>
      <c r="F23" s="49"/>
    </row>
    <row r="24" ht="29.15" customHeight="1">
      <c r="A24" t="s" s="20">
        <v>19</v>
      </c>
      <c r="B24" t="s" s="20">
        <v>20</v>
      </c>
      <c r="C24" t="s" s="20">
        <v>21</v>
      </c>
      <c r="D24" t="s" s="20">
        <v>22</v>
      </c>
      <c r="E24" t="s" s="20">
        <v>21</v>
      </c>
      <c r="F24" t="s" s="20">
        <v>23</v>
      </c>
    </row>
    <row r="25" ht="29.15" customHeight="1">
      <c r="A25" s="22">
        <v>41397.489583333336</v>
      </c>
      <c r="B25" t="s" s="50">
        <v>95</v>
      </c>
      <c r="C25" s="23"/>
      <c r="D25" t="s" s="50">
        <v>399</v>
      </c>
      <c r="E25" s="23"/>
      <c r="F25" t="s" s="40">
        <v>226</v>
      </c>
    </row>
    <row r="26" ht="29.15" customHeight="1">
      <c r="A26" s="22">
        <v>41397.489583333336</v>
      </c>
      <c r="B26" t="s" s="50">
        <v>97</v>
      </c>
      <c r="C26" s="23"/>
      <c r="D26" t="s" s="50">
        <v>400</v>
      </c>
      <c r="E26" s="23"/>
      <c r="F26" t="s" s="40">
        <v>227</v>
      </c>
    </row>
    <row r="27" ht="29.15" customHeight="1">
      <c r="A27" t="s" s="25">
        <v>35</v>
      </c>
      <c r="B27" s="26"/>
      <c r="C27" s="26"/>
      <c r="D27" s="26"/>
      <c r="E27" s="26"/>
      <c r="F27" s="51"/>
    </row>
    <row r="28" ht="29.15" customHeight="1">
      <c r="A28" t="s" s="7">
        <v>19</v>
      </c>
      <c r="B28" t="s" s="7">
        <v>20</v>
      </c>
      <c r="C28" t="s" s="7">
        <v>21</v>
      </c>
      <c r="D28" t="s" s="7">
        <v>22</v>
      </c>
      <c r="E28" t="s" s="7">
        <v>21</v>
      </c>
      <c r="F28" t="s" s="7">
        <v>23</v>
      </c>
    </row>
    <row r="29" ht="29.15" customHeight="1">
      <c r="A29" s="22">
        <v>41397.59375</v>
      </c>
      <c r="B29" t="s" s="29">
        <v>36</v>
      </c>
      <c r="C29" s="23"/>
      <c r="D29" t="s" s="29">
        <v>36</v>
      </c>
      <c r="E29" s="23"/>
      <c r="F29" t="s" s="40">
        <v>227</v>
      </c>
    </row>
  </sheetData>
  <mergeCells count="4">
    <mergeCell ref="A15:F15"/>
    <mergeCell ref="A1:F1"/>
    <mergeCell ref="A23:F23"/>
    <mergeCell ref="A27:F27"/>
  </mergeCells>
  <pageMargins left="0" right="0" top="0" bottom="0" header="0" footer="0"/>
  <pageSetup firstPageNumber="1" fitToHeight="1" fitToWidth="1" scale="59" useFirstPageNumber="0" orientation="portrait" pageOrder="downThenOver"/>
  <headerFooter>
    <oddHeader>&amp;L&amp;"Helvetica,Bold"&amp;17&amp;K000000	</oddHeader>
  </headerFooter>
</worksheet>
</file>

<file path=xl/worksheets/sheet4.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30" customWidth="1"/>
    <col min="2" max="2" width="36.7109" style="30" customWidth="1"/>
    <col min="3" max="3" width="11.9609" style="30" customWidth="1"/>
    <col min="4" max="4" width="13.2422" style="30" customWidth="1"/>
    <col min="5" max="5" width="12.1641" style="30" customWidth="1"/>
    <col min="6" max="6" width="12.9688" style="30" customWidth="1"/>
    <col min="7" max="7" width="13.4297" style="30" customWidth="1"/>
    <col min="8" max="8" width="13.5625" style="30" customWidth="1"/>
    <col min="9" max="9" width="14.0391" style="30" customWidth="1"/>
    <col min="10" max="10" width="11.3438" style="30" customWidth="1"/>
    <col min="11" max="256" width="12.4766" style="30"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'U-6 - NCA - Table 1'!A2</f>
        <v>50</v>
      </c>
      <c r="C2" t="s" s="32">
        <v>49</v>
      </c>
      <c r="D2" s="34">
        <v>0</v>
      </c>
      <c r="E2" s="34">
        <v>0</v>
      </c>
      <c r="F2" s="34">
        <v>0</v>
      </c>
      <c r="G2" s="34">
        <f>'U-6 - NCA - Table 5'!C3+'U-6 - NCA - Table 5'!C7+'U-6 - NCA - Table 5'!E11</f>
        <v>0</v>
      </c>
      <c r="H2" s="34">
        <f>'U-6 - NCA - Table 5'!E3+'U-6 - NCA - Table 5'!E7+'U-6 - NCA - Table 5'!C11</f>
        <v>0</v>
      </c>
      <c r="I2" s="34">
        <f>G2-H2</f>
        <v>0</v>
      </c>
      <c r="J2" s="34">
        <f>D2*3+E2</f>
        <v>0</v>
      </c>
    </row>
    <row r="3" ht="19" customHeight="1">
      <c r="A3" t="s" s="32">
        <v>49</v>
      </c>
      <c r="B3" t="s" s="33">
        <f>'U-6 - NCA - Table 1'!A3</f>
        <v>51</v>
      </c>
      <c r="C3" t="s" s="32">
        <v>49</v>
      </c>
      <c r="D3" s="34">
        <v>0</v>
      </c>
      <c r="E3" s="34">
        <v>0</v>
      </c>
      <c r="F3" s="34">
        <v>0</v>
      </c>
      <c r="G3" s="34">
        <f>'U-6 - NCA - Table 5'!E3+'U-6 - NCA - Table 5'!C8+'U-6 - NCA - Table 5'!E12</f>
        <v>0</v>
      </c>
      <c r="H3" s="34">
        <f>'U-6 - NCA - Table 5'!C3+'U-6 - NCA - Table 5'!E8+'U-6 - NCA - Table 5'!C12</f>
        <v>0</v>
      </c>
      <c r="I3" s="34">
        <f>G3-H3</f>
        <v>0</v>
      </c>
      <c r="J3" s="34">
        <f>D3*3+E3</f>
        <v>0</v>
      </c>
    </row>
    <row r="4" ht="19" customHeight="1">
      <c r="A4" t="s" s="32">
        <v>49</v>
      </c>
      <c r="B4" t="s" s="33">
        <f>'U-6 - NCA - Table 1'!A4</f>
        <v>52</v>
      </c>
      <c r="C4" t="s" s="32">
        <v>49</v>
      </c>
      <c r="D4" s="34">
        <v>0</v>
      </c>
      <c r="E4" s="34">
        <v>0</v>
      </c>
      <c r="F4" s="34">
        <v>0</v>
      </c>
      <c r="G4" s="34">
        <f>'U-6 - NCA - Table 5'!C4+'U-6 - NCA - Table 5'!E7+'U-6 - NCA - Table 5'!C12</f>
        <v>0</v>
      </c>
      <c r="H4" s="34">
        <f>'U-6 - NCA - Table 5'!E4+'U-6 - NCA - Table 5'!C7+'U-6 - NCA - Table 5'!E12</f>
        <v>0</v>
      </c>
      <c r="I4" s="34">
        <f>G4-H4</f>
        <v>0</v>
      </c>
      <c r="J4" s="34">
        <f>D4*3+E4</f>
        <v>0</v>
      </c>
    </row>
    <row r="5" ht="19" customHeight="1">
      <c r="A5" t="s" s="32">
        <v>49</v>
      </c>
      <c r="B5" t="s" s="33">
        <f>'U-6 - NCA - Table 1'!A5</f>
        <v>53</v>
      </c>
      <c r="C5" t="s" s="32">
        <v>49</v>
      </c>
      <c r="D5" s="34">
        <v>0</v>
      </c>
      <c r="E5" s="34">
        <v>0</v>
      </c>
      <c r="F5" s="34">
        <v>0</v>
      </c>
      <c r="G5" s="34">
        <f>'U-6 - NCA - Table 5'!E4+'U-6 - NCA - Table 5'!E8+'U-6 - NCA - Table 5'!C11</f>
        <v>0</v>
      </c>
      <c r="H5" s="34">
        <f>'U-6 - NCA - Table 5'!C4+'U-6 - NCA - Table 5'!C8+'U-6 - NCA - Table 5'!E11</f>
        <v>0</v>
      </c>
      <c r="I5" s="34">
        <f>G5-H5</f>
        <v>0</v>
      </c>
      <c r="J5" s="34">
        <f>D5*3+E5</f>
        <v>0</v>
      </c>
    </row>
  </sheetData>
  <pageMargins left="0" right="0" top="0" bottom="0" header="0" footer="0"/>
  <pageSetup firstPageNumber="1" fitToHeight="1" fitToWidth="1" scale="52" useFirstPageNumber="0" orientation="portrait" pageOrder="downThenOver"/>
  <headerFooter>
    <oddHeader>&amp;L&amp;"Helvetica,Bold"&amp;17&amp;K000000	</oddHeader>
  </headerFooter>
</worksheet>
</file>

<file path=xl/worksheets/sheet40.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87" customWidth="1"/>
    <col min="2" max="2" width="36.7109" style="87" customWidth="1"/>
    <col min="3" max="3" width="11.9609" style="87" customWidth="1"/>
    <col min="4" max="4" width="13.2422" style="87" customWidth="1"/>
    <col min="5" max="5" width="12.1641" style="87" customWidth="1"/>
    <col min="6" max="6" width="12.9688" style="87" customWidth="1"/>
    <col min="7" max="7" width="13.4297" style="87" customWidth="1"/>
    <col min="8" max="8" width="13.5625" style="87" customWidth="1"/>
    <col min="9" max="9" width="14.0391" style="87" customWidth="1"/>
    <col min="10" max="10" width="11.3438" style="87" customWidth="1"/>
    <col min="11" max="256" width="12.4766" style="87" customWidth="1"/>
  </cols>
  <sheetData>
    <row r="1" ht="16.7" customHeight="1">
      <c r="A1" t="s" s="31">
        <v>39</v>
      </c>
      <c r="B1" t="s" s="31">
        <v>40</v>
      </c>
      <c r="C1" t="s" s="31">
        <v>41</v>
      </c>
      <c r="D1" t="s" s="31">
        <v>42</v>
      </c>
      <c r="E1" t="s" s="31">
        <v>43</v>
      </c>
      <c r="F1" t="s" s="31">
        <v>44</v>
      </c>
      <c r="G1" t="s" s="31">
        <v>45</v>
      </c>
      <c r="H1" t="s" s="31">
        <v>46</v>
      </c>
      <c r="I1" t="s" s="31">
        <v>47</v>
      </c>
      <c r="J1" t="s" s="31">
        <v>48</v>
      </c>
    </row>
    <row r="2" ht="47" customHeight="1">
      <c r="A2" t="s" s="32">
        <v>49</v>
      </c>
      <c r="B2" t="s" s="33">
        <f>'U18 - NCA - Table 1'!A2</f>
        <v>402</v>
      </c>
      <c r="C2" t="s" s="32">
        <v>49</v>
      </c>
      <c r="D2" s="34">
        <v>0</v>
      </c>
      <c r="E2" s="34">
        <v>0</v>
      </c>
      <c r="F2" s="34">
        <v>0</v>
      </c>
      <c r="G2" s="34">
        <f>'U18 - NCA - Table 5'!C3+'U18 - NCA - Table 5'!C9+'U18 - NCA - Table 5'!E17</f>
        <v>0</v>
      </c>
      <c r="H2" s="34">
        <f>'U18 - NCA - Table 5'!E3+'U18 - NCA - Table 5'!E9+'U18 - NCA - Table 5'!C17</f>
        <v>0</v>
      </c>
      <c r="I2" s="34">
        <f>G2-H2</f>
        <v>0</v>
      </c>
      <c r="J2" s="34">
        <f>D2*3+E2</f>
        <v>0</v>
      </c>
    </row>
    <row r="3" ht="47" customHeight="1">
      <c r="A3" t="s" s="32">
        <v>49</v>
      </c>
      <c r="B3" t="s" s="33">
        <f>'U18 - NCA - Table 1'!A3</f>
        <v>403</v>
      </c>
      <c r="C3" t="s" s="32">
        <v>49</v>
      </c>
      <c r="D3" s="34">
        <v>0</v>
      </c>
      <c r="E3" s="34">
        <v>0</v>
      </c>
      <c r="F3" s="34">
        <v>0</v>
      </c>
      <c r="G3" s="34">
        <f>'U18 - NCA - Table 5'!E3+'U18 - NCA - Table 5'!C10+'U18 - NCA - Table 5'!E18</f>
        <v>0</v>
      </c>
      <c r="H3" s="34">
        <f>'U18 - NCA - Table 5'!C3+'U18 - NCA - Table 5'!E10+'U18 - NCA - Table 5'!C18</f>
        <v>0</v>
      </c>
      <c r="I3" s="34">
        <f>G3-H3</f>
        <v>0</v>
      </c>
      <c r="J3" s="34">
        <f>D3*3+E3</f>
        <v>0</v>
      </c>
    </row>
    <row r="4" ht="47" customHeight="1">
      <c r="A4" t="s" s="32">
        <v>49</v>
      </c>
      <c r="B4" t="s" s="33">
        <f>'U18 - NCA - Table 1'!A4</f>
        <v>404</v>
      </c>
      <c r="C4" t="s" s="32">
        <v>49</v>
      </c>
      <c r="D4" s="34">
        <v>0</v>
      </c>
      <c r="E4" s="34">
        <v>0</v>
      </c>
      <c r="F4" s="34">
        <v>0</v>
      </c>
      <c r="G4" s="34">
        <f>'U18 - NCA - Table 5'!C4+'U18 - NCA - Table 5'!E9+'U18 - NCA - Table 5'!C18</f>
        <v>0</v>
      </c>
      <c r="H4" s="34">
        <f>'U18 - NCA - Table 5'!E4+'U18 - NCA - Table 5'!C9+'U18 - NCA - Table 5'!E18</f>
        <v>0</v>
      </c>
      <c r="I4" s="34">
        <f>G4-H4</f>
        <v>0</v>
      </c>
      <c r="J4" s="34">
        <f>D4*3+E4</f>
        <v>0</v>
      </c>
    </row>
    <row r="5" ht="47" customHeight="1">
      <c r="A5" t="s" s="32">
        <v>49</v>
      </c>
      <c r="B5" t="s" s="33">
        <f>'U18 - NCA - Table 1'!A5</f>
        <v>405</v>
      </c>
      <c r="C5" t="s" s="32">
        <v>49</v>
      </c>
      <c r="D5" s="34">
        <v>0</v>
      </c>
      <c r="E5" s="34">
        <v>0</v>
      </c>
      <c r="F5" s="34">
        <v>0</v>
      </c>
      <c r="G5" s="34">
        <f>'U18 - NCA - Table 5'!E4+'U18 - NCA - Table 5'!E10+'U18 - NCA - Table 5'!C17</f>
        <v>0</v>
      </c>
      <c r="H5" s="34">
        <f>'U18 - NCA - Table 5'!C4+'U18 - NCA - Table 5'!C10+'U18 - NCA - Table 5'!E17</f>
        <v>0</v>
      </c>
      <c r="I5" s="34">
        <f>G5-H5</f>
        <v>0</v>
      </c>
      <c r="J5" s="34">
        <f>D5*3+E5</f>
        <v>0</v>
      </c>
    </row>
  </sheetData>
  <pageMargins left="0" right="0" top="0" bottom="0" header="0" footer="0"/>
  <pageSetup firstPageNumber="1" fitToHeight="1" fitToWidth="1" scale="59" useFirstPageNumber="0" orientation="portrait" pageOrder="downThenOver"/>
  <headerFooter>
    <oddHeader>&amp;L&amp;"Helvetica,Bold"&amp;17&amp;K000000	</oddHeader>
  </headerFooter>
</worksheet>
</file>

<file path=xl/worksheets/sheet41.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88" customWidth="1"/>
    <col min="2" max="2" width="36.7109" style="88" customWidth="1"/>
    <col min="3" max="3" width="11.9609" style="88" customWidth="1"/>
    <col min="4" max="4" width="13.2422" style="88" customWidth="1"/>
    <col min="5" max="5" width="12.1641" style="88" customWidth="1"/>
    <col min="6" max="6" width="12.9688" style="88" customWidth="1"/>
    <col min="7" max="7" width="13.4297" style="88" customWidth="1"/>
    <col min="8" max="8" width="13.5625" style="88" customWidth="1"/>
    <col min="9" max="9" width="14.0391" style="88" customWidth="1"/>
    <col min="10" max="10" width="11.3438" style="88" customWidth="1"/>
    <col min="11" max="256" width="12.4766" style="88" customWidth="1"/>
  </cols>
  <sheetData>
    <row r="1" ht="16.7" customHeight="1">
      <c r="A1" t="s" s="31">
        <v>39</v>
      </c>
      <c r="B1" t="s" s="31">
        <v>40</v>
      </c>
      <c r="C1" t="s" s="31">
        <v>41</v>
      </c>
      <c r="D1" t="s" s="31">
        <v>42</v>
      </c>
      <c r="E1" t="s" s="31">
        <v>43</v>
      </c>
      <c r="F1" t="s" s="31">
        <v>44</v>
      </c>
      <c r="G1" t="s" s="31">
        <v>45</v>
      </c>
      <c r="H1" t="s" s="31">
        <v>46</v>
      </c>
      <c r="I1" t="s" s="31">
        <v>47</v>
      </c>
      <c r="J1" t="s" s="31">
        <v>48</v>
      </c>
    </row>
    <row r="2" ht="47" customHeight="1">
      <c r="A2" t="s" s="32">
        <v>49</v>
      </c>
      <c r="B2" t="s" s="33">
        <f>'U18 - NCA - Table 1'!B2</f>
        <v>407</v>
      </c>
      <c r="C2" t="s" s="32">
        <v>49</v>
      </c>
      <c r="D2" s="34">
        <v>0</v>
      </c>
      <c r="E2" s="34">
        <v>0</v>
      </c>
      <c r="F2" s="34">
        <v>0</v>
      </c>
      <c r="G2" s="34">
        <f>'U18 - NCA - Table 5'!C5+'U18 - NCA - Table 5'!C11+'U18 - NCA - Table 5'!E19</f>
        <v>0</v>
      </c>
      <c r="H2" s="34">
        <f>'U18 - NCA - Table 5'!E5+'U18 - NCA - Table 5'!E11+'U18 - NCA - Table 5'!C19</f>
        <v>0</v>
      </c>
      <c r="I2" s="34">
        <f>G2-H2</f>
        <v>0</v>
      </c>
      <c r="J2" s="34">
        <f>D2*3+E2</f>
        <v>0</v>
      </c>
    </row>
    <row r="3" ht="47" customHeight="1">
      <c r="A3" t="s" s="32">
        <v>49</v>
      </c>
      <c r="B3" t="s" s="33">
        <f>'U18 - NCA - Table 1'!B3</f>
        <v>408</v>
      </c>
      <c r="C3" t="s" s="32">
        <v>49</v>
      </c>
      <c r="D3" s="34">
        <v>0</v>
      </c>
      <c r="E3" s="34">
        <v>0</v>
      </c>
      <c r="F3" s="34">
        <v>0</v>
      </c>
      <c r="G3" s="34">
        <f>'U18 - NCA - Table 5'!E5+'U18 - NCA - Table 5'!C12+'U18 - NCA - Table 5'!E20</f>
        <v>0</v>
      </c>
      <c r="H3" s="34">
        <f>'U18 - NCA - Table 5'!C5+'U18 - NCA - Table 5'!E12+'U18 - NCA - Table 5'!C20</f>
        <v>0</v>
      </c>
      <c r="I3" s="34">
        <f>G3-H3</f>
        <v>0</v>
      </c>
      <c r="J3" s="34">
        <f>D3*3+E3</f>
        <v>0</v>
      </c>
    </row>
    <row r="4" ht="47" customHeight="1">
      <c r="A4" t="s" s="32">
        <v>49</v>
      </c>
      <c r="B4" t="s" s="33">
        <f>'U18 - NCA - Table 1'!B4</f>
        <v>409</v>
      </c>
      <c r="C4" t="s" s="32">
        <v>49</v>
      </c>
      <c r="D4" s="34">
        <v>0</v>
      </c>
      <c r="E4" s="34">
        <v>0</v>
      </c>
      <c r="F4" s="34">
        <v>0</v>
      </c>
      <c r="G4" s="34">
        <f>'U18 - NCA - Table 5'!C6+'U18 - NCA - Table 5'!E11+'U18 - NCA - Table 5'!C20</f>
        <v>0</v>
      </c>
      <c r="H4" s="34">
        <f>'U18 - NCA - Table 5'!E6+'U18 - NCA - Table 5'!C11+'U18 - NCA - Table 5'!E20</f>
        <v>0</v>
      </c>
      <c r="I4" s="34">
        <f>G4-H4</f>
        <v>0</v>
      </c>
      <c r="J4" s="34">
        <f>D4*3+E4</f>
        <v>0</v>
      </c>
    </row>
    <row r="5" ht="47" customHeight="1">
      <c r="A5" t="s" s="32">
        <v>49</v>
      </c>
      <c r="B5" t="s" s="33">
        <f>'U18 - NCA - Table 1'!B5</f>
        <v>410</v>
      </c>
      <c r="C5" t="s" s="32">
        <v>49</v>
      </c>
      <c r="D5" s="34">
        <v>0</v>
      </c>
      <c r="E5" s="34">
        <v>0</v>
      </c>
      <c r="F5" s="34">
        <v>0</v>
      </c>
      <c r="G5" s="34">
        <f>'U18 - NCA - Table 5'!E6+'U18 - NCA - Table 5'!E12+'U18 - NCA - Table 5'!C19</f>
        <v>0</v>
      </c>
      <c r="H5" s="34">
        <f>'U18 - NCA - Table 5'!C6+'U18 - NCA - Table 5'!C12+'U18 - NCA - Table 5'!E19</f>
        <v>0</v>
      </c>
      <c r="I5" s="34">
        <f>G5-H5</f>
        <v>0</v>
      </c>
      <c r="J5" s="34">
        <f>D5*3+E5</f>
        <v>0</v>
      </c>
    </row>
  </sheetData>
  <pageMargins left="0" right="0" top="0" bottom="0" header="0" footer="0"/>
  <pageSetup firstPageNumber="1" fitToHeight="1" fitToWidth="1" scale="59" useFirstPageNumber="0" orientation="portrait" pageOrder="downThenOver"/>
  <headerFooter>
    <oddHeader>&amp;L&amp;"Helvetica,Bold"&amp;17&amp;K000000	</oddHeader>
  </headerFooter>
</worksheet>
</file>

<file path=xl/worksheets/sheet42.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89" customWidth="1"/>
    <col min="2" max="2" width="36.7109" style="89" customWidth="1"/>
    <col min="3" max="3" width="11.9609" style="89" customWidth="1"/>
    <col min="4" max="4" width="13.2422" style="89" customWidth="1"/>
    <col min="5" max="5" width="12.1641" style="89" customWidth="1"/>
    <col min="6" max="6" width="12.9688" style="89" customWidth="1"/>
    <col min="7" max="7" width="13.4297" style="89" customWidth="1"/>
    <col min="8" max="8" width="13.5625" style="89" customWidth="1"/>
    <col min="9" max="9" width="14.0391" style="89" customWidth="1"/>
    <col min="10" max="10" width="11.3438" style="89" customWidth="1"/>
    <col min="11" max="256" width="12.4766" style="89" customWidth="1"/>
  </cols>
  <sheetData>
    <row r="1" ht="16.7" customHeight="1">
      <c r="A1" t="s" s="31">
        <v>39</v>
      </c>
      <c r="B1" t="s" s="31">
        <v>40</v>
      </c>
      <c r="C1" t="s" s="31">
        <v>41</v>
      </c>
      <c r="D1" t="s" s="31">
        <v>42</v>
      </c>
      <c r="E1" t="s" s="31">
        <v>43</v>
      </c>
      <c r="F1" t="s" s="31">
        <v>44</v>
      </c>
      <c r="G1" t="s" s="31">
        <v>45</v>
      </c>
      <c r="H1" t="s" s="31">
        <v>46</v>
      </c>
      <c r="I1" t="s" s="31">
        <v>47</v>
      </c>
      <c r="J1" t="s" s="31">
        <v>48</v>
      </c>
    </row>
    <row r="2" ht="47" customHeight="1">
      <c r="A2" t="s" s="32">
        <v>49</v>
      </c>
      <c r="B2" t="s" s="33">
        <f>'U18 - NCA - Table 1'!C2</f>
        <v>412</v>
      </c>
      <c r="C2" t="s" s="32">
        <v>49</v>
      </c>
      <c r="D2" s="34">
        <v>0</v>
      </c>
      <c r="E2" s="34">
        <v>0</v>
      </c>
      <c r="F2" s="34">
        <v>0</v>
      </c>
      <c r="G2" s="34">
        <f>'U18 - NCA - Table 5'!C7+'U18 - NCA - Table 5'!C13+'U18 - NCA - Table 5'!E21</f>
        <v>0</v>
      </c>
      <c r="H2" s="34">
        <f>'U18 - NCA - Table 5'!E7+'U18 - NCA - Table 5'!E13+'U18 - NCA - Table 5'!C21</f>
        <v>0</v>
      </c>
      <c r="I2" s="34">
        <f>G2-H2</f>
        <v>0</v>
      </c>
      <c r="J2" s="34">
        <f>D2*3+E2</f>
        <v>0</v>
      </c>
    </row>
    <row r="3" ht="47" customHeight="1">
      <c r="A3" t="s" s="32">
        <v>49</v>
      </c>
      <c r="B3" t="s" s="33">
        <f>'U18 - NCA - Table 1'!C3</f>
        <v>413</v>
      </c>
      <c r="C3" t="s" s="32">
        <v>49</v>
      </c>
      <c r="D3" s="34">
        <v>0</v>
      </c>
      <c r="E3" s="34">
        <v>0</v>
      </c>
      <c r="F3" s="34">
        <v>0</v>
      </c>
      <c r="G3" s="34">
        <f>'U18 - NCA - Table 5'!E7+'U18 - NCA - Table 5'!C14+'U18 - NCA - Table 5'!E22</f>
        <v>0</v>
      </c>
      <c r="H3" s="34">
        <f>'U18 - NCA - Table 5'!C7+'U18 - NCA - Table 5'!E14+'U18 - NCA - Table 5'!C22</f>
        <v>0</v>
      </c>
      <c r="I3" s="34">
        <f>G3-H3</f>
        <v>0</v>
      </c>
      <c r="J3" s="34">
        <f>D3*3+E3</f>
        <v>0</v>
      </c>
    </row>
    <row r="4" ht="47" customHeight="1">
      <c r="A4" t="s" s="32">
        <v>49</v>
      </c>
      <c r="B4" t="s" s="33">
        <f>'U18 - NCA - Table 1'!C4</f>
        <v>414</v>
      </c>
      <c r="C4" t="s" s="32">
        <v>49</v>
      </c>
      <c r="D4" s="34">
        <v>0</v>
      </c>
      <c r="E4" s="34">
        <v>0</v>
      </c>
      <c r="F4" s="34">
        <v>0</v>
      </c>
      <c r="G4" s="34">
        <f>'U18 - NCA - Table 5'!C8+'U18 - NCA - Table 5'!E13+'U18 - NCA - Table 5'!C22</f>
        <v>0</v>
      </c>
      <c r="H4" s="34">
        <f>'U18 - NCA - Table 5'!E8+'U18 - NCA - Table 5'!C13+'U18 - NCA - Table 5'!E22</f>
        <v>0</v>
      </c>
      <c r="I4" s="34">
        <f>G4-H4</f>
        <v>0</v>
      </c>
      <c r="J4" s="34">
        <f>D4*3+E4</f>
        <v>0</v>
      </c>
    </row>
    <row r="5" ht="47" customHeight="1">
      <c r="A5" t="s" s="32">
        <v>49</v>
      </c>
      <c r="B5" t="s" s="33">
        <f>'U18 - NCA - Table 1'!C5</f>
        <v>415</v>
      </c>
      <c r="C5" t="s" s="32">
        <v>49</v>
      </c>
      <c r="D5" s="34">
        <v>0</v>
      </c>
      <c r="E5" s="34">
        <v>0</v>
      </c>
      <c r="F5" s="34">
        <v>0</v>
      </c>
      <c r="G5" s="34">
        <f>'U18 - NCA - Table 5'!E8+'U18 - NCA - Table 5'!E14+'U18 - NCA - Table 5'!C21</f>
        <v>0</v>
      </c>
      <c r="H5" s="34">
        <f>'U18 - NCA - Table 5'!C8+'U18 - NCA - Table 5'!C14+'U18 - NCA - Table 5'!E21</f>
        <v>0</v>
      </c>
      <c r="I5" s="34">
        <f>G5-H5</f>
        <v>0</v>
      </c>
      <c r="J5" s="34">
        <f>D5*3+E5</f>
        <v>0</v>
      </c>
    </row>
  </sheetData>
  <pageMargins left="0" right="0" top="0" bottom="0" header="0" footer="0"/>
  <pageSetup firstPageNumber="1" fitToHeight="1" fitToWidth="1" scale="59" useFirstPageNumber="0" orientation="portrait" pageOrder="downThenOver"/>
  <headerFooter>
    <oddHeader>&amp;L&amp;"Helvetica,Bold"&amp;17&amp;K000000	</oddHeader>
  </headerFooter>
</worksheet>
</file>

<file path=xl/worksheets/sheet43.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59" useFirstPageNumber="0" orientation="portrait" pageOrder="downThenOver"/>
  <headerFooter>
    <oddHeader>&amp;L&amp;"Helvetica,Bold"&amp;17&amp;K000000	</oddHeader>
  </headerFooter>
  <drawing r:id="rId1"/>
</worksheet>
</file>

<file path=xl/worksheets/sheet44.xml><?xml version="1.0" encoding="utf-8"?>
<worksheet xmlns:r="http://schemas.openxmlformats.org/officeDocument/2006/relationships" xmlns="http://schemas.openxmlformats.org/spreadsheetml/2006/main">
  <dimension ref="A1:D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29.4766" style="90" customWidth="1"/>
    <col min="2" max="2" width="25.7578" style="90" customWidth="1"/>
    <col min="3" max="3" width="25.3359" style="90" customWidth="1"/>
    <col min="4" max="4" width="22.7188" style="90" customWidth="1"/>
    <col min="5" max="256" width="19.6016" style="90" customWidth="1"/>
  </cols>
  <sheetData>
    <row r="1" ht="26.3" customHeight="1">
      <c r="A1" t="s" s="7">
        <v>7</v>
      </c>
      <c r="B1" t="s" s="7">
        <v>8</v>
      </c>
      <c r="C1" t="s" s="7">
        <v>281</v>
      </c>
      <c r="D1" t="s" s="7">
        <v>282</v>
      </c>
    </row>
    <row r="2" ht="26.3" customHeight="1">
      <c r="A2" t="s" s="8">
        <v>419</v>
      </c>
      <c r="B2" t="s" s="65">
        <v>420</v>
      </c>
      <c r="C2" t="s" s="65">
        <v>421</v>
      </c>
      <c r="D2" t="s" s="65">
        <v>422</v>
      </c>
    </row>
    <row r="3" ht="26.3" customHeight="1">
      <c r="A3" t="s" s="8">
        <v>423</v>
      </c>
      <c r="B3" t="s" s="65">
        <v>424</v>
      </c>
      <c r="C3" t="s" s="65">
        <v>425</v>
      </c>
      <c r="D3" t="s" s="65">
        <v>426</v>
      </c>
    </row>
    <row r="4" ht="26.3" customHeight="1">
      <c r="A4" t="s" s="8">
        <v>427</v>
      </c>
      <c r="B4" t="s" s="65">
        <v>428</v>
      </c>
      <c r="C4" t="s" s="65">
        <v>429</v>
      </c>
      <c r="D4" t="s" s="65">
        <v>430</v>
      </c>
    </row>
    <row r="5" ht="26.3" customHeight="1">
      <c r="A5" t="s" s="8">
        <v>431</v>
      </c>
      <c r="B5" t="s" s="65">
        <v>432</v>
      </c>
      <c r="C5" t="s" s="65">
        <v>433</v>
      </c>
      <c r="D5" t="s" s="65">
        <v>434</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45.xml><?xml version="1.0" encoding="utf-8"?>
<worksheet xmlns:r="http://schemas.openxmlformats.org/officeDocument/2006/relationships" xmlns="http://schemas.openxmlformats.org/spreadsheetml/2006/main">
  <dimension ref="A1:F35"/>
  <sheetViews>
    <sheetView workbookViewId="0" showGridLines="0" defaultGridColor="1"/>
  </sheetViews>
  <sheetFormatPr defaultColWidth="10.171" defaultRowHeight="14" customHeight="1" outlineLevelRow="0" outlineLevelCol="0"/>
  <cols>
    <col min="1" max="1" width="20.5312" style="91" customWidth="1"/>
    <col min="2" max="2" width="39.8125" style="91" customWidth="1"/>
    <col min="3" max="3" width="17.2266" style="91" customWidth="1"/>
    <col min="4" max="4" width="49.8828" style="91" customWidth="1"/>
    <col min="5" max="5" width="17.2266" style="91" customWidth="1"/>
    <col min="6" max="6" width="24.2969" style="91" customWidth="1"/>
    <col min="7" max="256" width="10.1797" style="91" customWidth="1"/>
  </cols>
  <sheetData>
    <row r="1" ht="29.15" customHeight="1">
      <c r="A1" s="10">
        <v>41413</v>
      </c>
      <c r="B1" s="11"/>
      <c r="C1" s="11"/>
      <c r="D1" s="11"/>
      <c r="E1" s="11"/>
      <c r="F1" s="11"/>
    </row>
    <row r="2" ht="29.15" customHeight="1">
      <c r="A2" t="s" s="7">
        <v>19</v>
      </c>
      <c r="B2" t="s" s="7">
        <v>20</v>
      </c>
      <c r="C2" t="s" s="7">
        <v>21</v>
      </c>
      <c r="D2" t="s" s="7">
        <v>22</v>
      </c>
      <c r="E2" t="s" s="7">
        <v>21</v>
      </c>
      <c r="F2" t="s" s="7">
        <v>23</v>
      </c>
    </row>
    <row r="3" ht="29.15" customHeight="1">
      <c r="A3" s="39">
        <v>40625.333333333336</v>
      </c>
      <c r="B3" t="s" s="40">
        <f>'U14B - COPA COCA COPA - Table 1'!A2</f>
        <v>436</v>
      </c>
      <c r="C3" s="41"/>
      <c r="D3" t="s" s="42">
        <f>'U14B - COPA COCA COPA - Table 1'!A3</f>
        <v>437</v>
      </c>
      <c r="E3" s="41"/>
      <c r="F3" t="s" s="40">
        <v>335</v>
      </c>
    </row>
    <row r="4" ht="29.15" customHeight="1">
      <c r="A4" s="39">
        <v>40625.333333333336</v>
      </c>
      <c r="B4" t="s" s="42">
        <f>'U14B - COPA COCA COPA - Table 1'!A4</f>
        <v>438</v>
      </c>
      <c r="C4" s="41"/>
      <c r="D4" t="s" s="42">
        <f>'U14B - COPA COCA COPA - Table 1'!A5</f>
        <v>439</v>
      </c>
      <c r="E4" s="41"/>
      <c r="F4" t="s" s="40">
        <v>336</v>
      </c>
    </row>
    <row r="5" ht="29.15" customHeight="1">
      <c r="A5" s="39">
        <v>41397.378472222219</v>
      </c>
      <c r="B5" t="s" s="42">
        <f>'U14B - COPA COCA COPA - Table 1'!B2</f>
        <v>440</v>
      </c>
      <c r="C5" s="41"/>
      <c r="D5" t="s" s="42">
        <f>'U14B - COPA COCA COPA - Table 1'!B3</f>
        <v>441</v>
      </c>
      <c r="E5" s="41"/>
      <c r="F5" t="s" s="40">
        <v>335</v>
      </c>
    </row>
    <row r="6" ht="29.15" customHeight="1">
      <c r="A6" s="39">
        <v>41397.378472222219</v>
      </c>
      <c r="B6" t="s" s="42">
        <f>'U14B - COPA COCA COPA - Table 1'!B4</f>
        <v>442</v>
      </c>
      <c r="C6" s="41"/>
      <c r="D6" t="s" s="42">
        <f>'U14B - COPA COCA COPA - Table 1'!B5</f>
        <v>443</v>
      </c>
      <c r="E6" s="41"/>
      <c r="F6" t="s" s="40">
        <v>336</v>
      </c>
    </row>
    <row r="7" ht="29.15" customHeight="1">
      <c r="A7" s="39">
        <v>41397.423611111109</v>
      </c>
      <c r="B7" t="s" s="42">
        <f>'U14B - COPA COCA COPA - Table 1'!C2</f>
        <v>444</v>
      </c>
      <c r="C7" s="43"/>
      <c r="D7" t="s" s="42">
        <f>'U14B - COPA COCA COPA - Table 1'!C3</f>
        <v>445</v>
      </c>
      <c r="E7" s="41"/>
      <c r="F7" t="s" s="40">
        <v>335</v>
      </c>
    </row>
    <row r="8" ht="29.15" customHeight="1">
      <c r="A8" s="39">
        <v>41397.423611111109</v>
      </c>
      <c r="B8" t="s" s="42">
        <f>'U14B - COPA COCA COPA - Table 1'!C4</f>
        <v>446</v>
      </c>
      <c r="C8" s="43"/>
      <c r="D8" t="s" s="42">
        <f>'U14B - COPA COCA COPA - Table 1'!C5</f>
        <v>447</v>
      </c>
      <c r="E8" s="41"/>
      <c r="F8" t="s" s="40">
        <v>336</v>
      </c>
    </row>
    <row r="9" ht="29.15" customHeight="1">
      <c r="A9" s="39">
        <v>41397.46875</v>
      </c>
      <c r="B9" t="s" s="42">
        <f>'U14B - COPA COCA COPA - Table 1'!D2</f>
        <v>448</v>
      </c>
      <c r="C9" s="23"/>
      <c r="D9" t="s" s="42">
        <f>'U14B - COPA COCA COPA - Table 1'!D3</f>
        <v>449</v>
      </c>
      <c r="E9" s="23"/>
      <c r="F9" t="s" s="40">
        <v>335</v>
      </c>
    </row>
    <row r="10" ht="29.15" customHeight="1">
      <c r="A10" s="39">
        <v>41397.46875</v>
      </c>
      <c r="B10" t="s" s="42">
        <f>'U14B - COPA COCA COPA - Table 1'!D4</f>
        <v>450</v>
      </c>
      <c r="C10" s="23"/>
      <c r="D10" t="s" s="42">
        <f>'U14B - COPA COCA COPA - Table 1'!D5</f>
        <v>451</v>
      </c>
      <c r="E10" s="41"/>
      <c r="F10" t="s" s="40">
        <v>336</v>
      </c>
    </row>
    <row r="11" ht="29.15" customHeight="1">
      <c r="A11" s="39">
        <v>41397.513888888891</v>
      </c>
      <c r="B11" t="s" s="40">
        <f>B3</f>
        <v>436</v>
      </c>
      <c r="C11" s="41"/>
      <c r="D11" t="s" s="42">
        <f>B4</f>
        <v>438</v>
      </c>
      <c r="E11" s="41"/>
      <c r="F11" t="s" s="40">
        <v>334</v>
      </c>
    </row>
    <row r="12" ht="29.15" customHeight="1">
      <c r="A12" s="39">
        <v>41397.579861111109</v>
      </c>
      <c r="B12" t="s" s="40">
        <f>D3</f>
        <v>437</v>
      </c>
      <c r="C12" s="41"/>
      <c r="D12" t="s" s="42">
        <f>D4</f>
        <v>439</v>
      </c>
      <c r="E12" s="41"/>
      <c r="F12" t="s" s="40">
        <v>336</v>
      </c>
    </row>
    <row r="13" ht="29.15" customHeight="1">
      <c r="A13" s="39">
        <v>41397.579861111109</v>
      </c>
      <c r="B13" t="s" s="42">
        <f>B5</f>
        <v>440</v>
      </c>
      <c r="C13" s="41"/>
      <c r="D13" t="s" s="42">
        <f>B6</f>
        <v>442</v>
      </c>
      <c r="E13" s="41"/>
      <c r="F13" t="s" s="40">
        <v>334</v>
      </c>
    </row>
    <row r="14" ht="29.15" customHeight="1">
      <c r="A14" s="39">
        <v>41404.625</v>
      </c>
      <c r="B14" t="s" s="42">
        <f>D5</f>
        <v>441</v>
      </c>
      <c r="C14" s="41"/>
      <c r="D14" t="s" s="42">
        <f>'U14B - COPA COCA COPA - Table 1'!B5</f>
        <v>443</v>
      </c>
      <c r="E14" s="41"/>
      <c r="F14" t="s" s="40">
        <v>335</v>
      </c>
    </row>
    <row r="15" ht="29.15" customHeight="1">
      <c r="A15" s="39">
        <v>41404.625</v>
      </c>
      <c r="B15" t="s" s="42">
        <f>B7</f>
        <v>444</v>
      </c>
      <c r="C15" s="23"/>
      <c r="D15" t="s" s="42">
        <f>B8</f>
        <v>446</v>
      </c>
      <c r="E15" s="41"/>
      <c r="F15" t="s" s="40">
        <v>336</v>
      </c>
    </row>
    <row r="16" ht="29.15" customHeight="1">
      <c r="A16" s="39">
        <v>41404.625</v>
      </c>
      <c r="B16" t="s" s="42">
        <f>D7</f>
        <v>445</v>
      </c>
      <c r="C16" s="23"/>
      <c r="D16" t="s" s="42">
        <f>D8</f>
        <v>447</v>
      </c>
      <c r="E16" s="41"/>
      <c r="F16" t="s" s="40">
        <v>334</v>
      </c>
    </row>
    <row r="17" ht="29.15" customHeight="1">
      <c r="A17" s="39">
        <v>41405.170138888891</v>
      </c>
      <c r="B17" t="s" s="42">
        <f>B9</f>
        <v>448</v>
      </c>
      <c r="C17" s="23"/>
      <c r="D17" t="s" s="42">
        <f>B10</f>
        <v>450</v>
      </c>
      <c r="E17" s="41"/>
      <c r="F17" t="s" s="40">
        <v>336</v>
      </c>
    </row>
    <row r="18" ht="29.15" customHeight="1">
      <c r="A18" s="39">
        <v>41405.170138888891</v>
      </c>
      <c r="B18" t="s" s="42">
        <f>D9</f>
        <v>449</v>
      </c>
      <c r="C18" s="23"/>
      <c r="D18" t="s" s="42">
        <f>'U14B - COPA COCA COPA - Table 1'!D5</f>
        <v>451</v>
      </c>
      <c r="E18" s="41"/>
      <c r="F18" t="s" s="40">
        <v>334</v>
      </c>
    </row>
    <row r="19" ht="29.15" customHeight="1">
      <c r="A19" s="10">
        <v>41414</v>
      </c>
      <c r="B19" s="11"/>
      <c r="C19" s="11"/>
      <c r="D19" s="11"/>
      <c r="E19" s="11"/>
      <c r="F19" s="11"/>
    </row>
    <row r="20" ht="29.15" customHeight="1">
      <c r="A20" t="s" s="7">
        <v>19</v>
      </c>
      <c r="B20" t="s" s="7">
        <v>20</v>
      </c>
      <c r="C20" t="s" s="7">
        <v>21</v>
      </c>
      <c r="D20" t="s" s="7">
        <v>22</v>
      </c>
      <c r="E20" t="s" s="7">
        <v>21</v>
      </c>
      <c r="F20" t="s" s="7">
        <v>23</v>
      </c>
    </row>
    <row r="21" ht="29.15" customHeight="1">
      <c r="A21" s="39">
        <v>41397.333333333336</v>
      </c>
      <c r="B21" t="s" s="40">
        <f>D4</f>
        <v>439</v>
      </c>
      <c r="C21" s="41"/>
      <c r="D21" t="s" s="42">
        <f>B3</f>
        <v>436</v>
      </c>
      <c r="E21" s="41"/>
      <c r="F21" t="s" s="40">
        <v>335</v>
      </c>
    </row>
    <row r="22" ht="29.15" customHeight="1">
      <c r="A22" s="39">
        <v>41397.333333333336</v>
      </c>
      <c r="B22" t="s" s="42">
        <f>B4</f>
        <v>438</v>
      </c>
      <c r="C22" s="41"/>
      <c r="D22" t="s" s="42">
        <f>B12</f>
        <v>437</v>
      </c>
      <c r="E22" s="41"/>
      <c r="F22" t="s" s="40">
        <v>336</v>
      </c>
    </row>
    <row r="23" ht="29.15" customHeight="1">
      <c r="A23" s="39">
        <v>41397.333333333336</v>
      </c>
      <c r="B23" t="s" s="42">
        <f>D14</f>
        <v>443</v>
      </c>
      <c r="C23" s="41"/>
      <c r="D23" t="s" s="42">
        <f>B5</f>
        <v>440</v>
      </c>
      <c r="E23" s="41"/>
      <c r="F23" t="s" s="40">
        <v>248</v>
      </c>
    </row>
    <row r="24" ht="29.15" customHeight="1">
      <c r="A24" s="39">
        <v>41397.378472222219</v>
      </c>
      <c r="B24" t="s" s="42">
        <f>D13</f>
        <v>442</v>
      </c>
      <c r="C24" s="41"/>
      <c r="D24" t="s" s="42">
        <f>D5</f>
        <v>441</v>
      </c>
      <c r="E24" s="41"/>
      <c r="F24" t="s" s="40">
        <v>335</v>
      </c>
    </row>
    <row r="25" ht="29.15" customHeight="1">
      <c r="A25" s="39">
        <v>41397.378472222219</v>
      </c>
      <c r="B25" t="s" s="42">
        <f>D16</f>
        <v>447</v>
      </c>
      <c r="C25" s="23"/>
      <c r="D25" t="s" s="42">
        <f>B15</f>
        <v>444</v>
      </c>
      <c r="E25" s="41"/>
      <c r="F25" t="s" s="40">
        <v>336</v>
      </c>
    </row>
    <row r="26" ht="29.15" customHeight="1">
      <c r="A26" s="39">
        <v>41397.378472222219</v>
      </c>
      <c r="B26" t="s" s="42">
        <f>D15</f>
        <v>446</v>
      </c>
      <c r="C26" s="23"/>
      <c r="D26" t="s" s="42">
        <f>B16</f>
        <v>445</v>
      </c>
      <c r="E26" s="41"/>
      <c r="F26" t="s" s="40">
        <v>248</v>
      </c>
    </row>
    <row r="27" ht="29.15" customHeight="1">
      <c r="A27" s="39">
        <v>41397.423611111109</v>
      </c>
      <c r="B27" t="s" s="42">
        <f>D18</f>
        <v>451</v>
      </c>
      <c r="C27" s="23"/>
      <c r="D27" t="s" s="42">
        <f>B17</f>
        <v>448</v>
      </c>
      <c r="E27" s="23"/>
      <c r="F27" t="s" s="40">
        <v>336</v>
      </c>
    </row>
    <row r="28" ht="29.15" customHeight="1">
      <c r="A28" s="39">
        <v>41397.423611111109</v>
      </c>
      <c r="B28" t="s" s="42">
        <f>D17</f>
        <v>450</v>
      </c>
      <c r="C28" s="23"/>
      <c r="D28" t="s" s="42">
        <f>B18</f>
        <v>449</v>
      </c>
      <c r="E28" s="23"/>
      <c r="F28" t="s" s="40">
        <v>248</v>
      </c>
    </row>
    <row r="29" ht="29.15" customHeight="1">
      <c r="A29" t="s" s="48">
        <v>34</v>
      </c>
      <c r="B29" s="58"/>
      <c r="C29" s="58"/>
      <c r="D29" s="58"/>
      <c r="E29" s="58"/>
      <c r="F29" s="49"/>
    </row>
    <row r="30" ht="29.15" customHeight="1">
      <c r="A30" t="s" s="20">
        <v>19</v>
      </c>
      <c r="B30" t="s" s="20">
        <v>20</v>
      </c>
      <c r="C30" t="s" s="20">
        <v>21</v>
      </c>
      <c r="D30" t="s" s="20">
        <v>22</v>
      </c>
      <c r="E30" t="s" s="20">
        <v>21</v>
      </c>
      <c r="F30" t="s" s="20">
        <v>23</v>
      </c>
    </row>
    <row r="31" ht="29.15" customHeight="1">
      <c r="A31" s="22">
        <v>41397.513888888891</v>
      </c>
      <c r="B31" t="s" s="50">
        <v>95</v>
      </c>
      <c r="C31" s="23"/>
      <c r="D31" t="s" s="50">
        <v>96</v>
      </c>
      <c r="E31" s="23"/>
      <c r="F31" t="s" s="40">
        <v>335</v>
      </c>
    </row>
    <row r="32" ht="29.15" customHeight="1">
      <c r="A32" s="22">
        <v>41397.513888888891</v>
      </c>
      <c r="B32" t="s" s="50">
        <v>97</v>
      </c>
      <c r="C32" s="23"/>
      <c r="D32" t="s" s="50">
        <v>452</v>
      </c>
      <c r="E32" s="23"/>
      <c r="F32" t="s" s="40">
        <v>336</v>
      </c>
    </row>
    <row r="33" ht="29.15" customHeight="1">
      <c r="A33" t="s" s="25">
        <v>35</v>
      </c>
      <c r="B33" s="26"/>
      <c r="C33" s="26"/>
      <c r="D33" s="26"/>
      <c r="E33" s="26"/>
      <c r="F33" s="51"/>
    </row>
    <row r="34" ht="29.15" customHeight="1">
      <c r="A34" t="s" s="7">
        <v>19</v>
      </c>
      <c r="B34" t="s" s="7">
        <v>20</v>
      </c>
      <c r="C34" t="s" s="7">
        <v>21</v>
      </c>
      <c r="D34" t="s" s="7">
        <v>22</v>
      </c>
      <c r="E34" t="s" s="7">
        <v>21</v>
      </c>
      <c r="F34" t="s" s="7">
        <v>23</v>
      </c>
    </row>
    <row r="35" ht="29.15" customHeight="1">
      <c r="A35" s="22">
        <v>41397.604166666664</v>
      </c>
      <c r="B35" t="s" s="29">
        <v>36</v>
      </c>
      <c r="C35" s="23"/>
      <c r="D35" t="s" s="29">
        <v>36</v>
      </c>
      <c r="E35" s="23"/>
      <c r="F35" t="s" s="40">
        <v>335</v>
      </c>
    </row>
  </sheetData>
  <mergeCells count="4">
    <mergeCell ref="A1:F1"/>
    <mergeCell ref="A29:F29"/>
    <mergeCell ref="A19:F19"/>
    <mergeCell ref="A33:F33"/>
  </mergeCells>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46.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92" customWidth="1"/>
    <col min="2" max="2" width="36.7109" style="92" customWidth="1"/>
    <col min="3" max="3" width="11.9609" style="92" customWidth="1"/>
    <col min="4" max="4" width="13.2422" style="92" customWidth="1"/>
    <col min="5" max="5" width="12.1641" style="92" customWidth="1"/>
    <col min="6" max="6" width="12.9688" style="92" customWidth="1"/>
    <col min="7" max="7" width="13.4297" style="92" customWidth="1"/>
    <col min="8" max="8" width="13.5625" style="92" customWidth="1"/>
    <col min="9" max="9" width="14.0391" style="92" customWidth="1"/>
    <col min="10" max="10" width="11.3438" style="92" customWidth="1"/>
    <col min="11" max="256" width="12.4766" style="92"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'U14B - COPA COCA COPA - Table 1'!A2</f>
        <v>454</v>
      </c>
      <c r="C2" t="s" s="32">
        <v>49</v>
      </c>
      <c r="D2" s="34">
        <v>0</v>
      </c>
      <c r="E2" s="34">
        <v>0</v>
      </c>
      <c r="F2" s="34">
        <v>0</v>
      </c>
      <c r="G2" s="34">
        <f>'U14B - COPA COCA COPA - Table 5'!C3+'U14B - COPA COCA COPA - Table 5'!C11+'U14B - COPA COCA COPA - Table 5'!E21</f>
        <v>0</v>
      </c>
      <c r="H2" s="34">
        <f>'U14B - COPA COCA COPA - Table 5'!E3+'U14B - COPA COCA COPA - Table 5'!E11+'U14B - COPA COCA COPA - Table 5'!C21</f>
        <v>0</v>
      </c>
      <c r="I2" s="34">
        <f>G2-H2</f>
        <v>0</v>
      </c>
      <c r="J2" s="34">
        <f>D2*3+E2</f>
        <v>0</v>
      </c>
    </row>
    <row r="3" ht="19" customHeight="1">
      <c r="A3" t="s" s="32">
        <v>49</v>
      </c>
      <c r="B3" t="s" s="33">
        <f>'U14B - COPA COCA COPA - Table 1'!A3</f>
        <v>455</v>
      </c>
      <c r="C3" t="s" s="32">
        <v>49</v>
      </c>
      <c r="D3" s="34">
        <v>0</v>
      </c>
      <c r="E3" s="34">
        <v>0</v>
      </c>
      <c r="F3" s="34">
        <v>0</v>
      </c>
      <c r="G3" s="34">
        <f>'U14B - COPA COCA COPA - Table 5'!E3+'U14B - COPA COCA COPA - Table 5'!C12+'U14B - COPA COCA COPA - Table 5'!E22</f>
        <v>0</v>
      </c>
      <c r="H3" s="34">
        <f>'U14B - COPA COCA COPA - Table 5'!C3+'U14B - COPA COCA COPA - Table 5'!E12+'U14B - COPA COCA COPA - Table 5'!C22</f>
        <v>0</v>
      </c>
      <c r="I3" s="34">
        <f>G3-H3</f>
        <v>0</v>
      </c>
      <c r="J3" s="34">
        <f>D3*3+E3</f>
        <v>0</v>
      </c>
    </row>
    <row r="4" ht="19" customHeight="1">
      <c r="A4" t="s" s="32">
        <v>49</v>
      </c>
      <c r="B4" t="s" s="33">
        <f>'U14B - COPA COCA COPA - Table 1'!A4</f>
        <v>456</v>
      </c>
      <c r="C4" t="s" s="32">
        <v>49</v>
      </c>
      <c r="D4" s="34">
        <v>0</v>
      </c>
      <c r="E4" s="34">
        <v>0</v>
      </c>
      <c r="F4" s="34">
        <v>0</v>
      </c>
      <c r="G4" s="34">
        <f>'U14B - COPA COCA COPA - Table 5'!C4+'U14B - COPA COCA COPA - Table 5'!E11+'U14B - COPA COCA COPA - Table 5'!C22</f>
        <v>0</v>
      </c>
      <c r="H4" s="34">
        <f>'U14B - COPA COCA COPA - Table 5'!E4+'U14B - COPA COCA COPA - Table 5'!C11+'U14B - COPA COCA COPA - Table 5'!E22</f>
        <v>0</v>
      </c>
      <c r="I4" s="34">
        <f>G4-H4</f>
        <v>0</v>
      </c>
      <c r="J4" s="34">
        <f>D4*3+E4</f>
        <v>0</v>
      </c>
    </row>
    <row r="5" ht="19" customHeight="1">
      <c r="A5" t="s" s="32">
        <v>49</v>
      </c>
      <c r="B5" t="s" s="33">
        <f>'U14B - COPA COCA COPA - Table 1'!A5</f>
        <v>457</v>
      </c>
      <c r="C5" t="s" s="32">
        <v>49</v>
      </c>
      <c r="D5" s="34">
        <v>0</v>
      </c>
      <c r="E5" s="34">
        <v>0</v>
      </c>
      <c r="F5" s="34">
        <v>0</v>
      </c>
      <c r="G5" s="34">
        <f>'U14B - COPA COCA COPA - Table 5'!E4+'U14B - COPA COCA COPA - Table 5'!E12+'U14B - COPA COCA COPA - Table 5'!C21</f>
        <v>0</v>
      </c>
      <c r="H5" s="34">
        <f>'U14B - COPA COCA COPA - Table 5'!C4+'U14B - COPA COCA COPA - Table 5'!C12+'U14B - COPA COCA COPA - Table 5'!E21</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47.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93" customWidth="1"/>
    <col min="2" max="2" width="36.7109" style="93" customWidth="1"/>
    <col min="3" max="3" width="11.9609" style="93" customWidth="1"/>
    <col min="4" max="4" width="13.2422" style="93" customWidth="1"/>
    <col min="5" max="5" width="12.1641" style="93" customWidth="1"/>
    <col min="6" max="6" width="12.9688" style="93" customWidth="1"/>
    <col min="7" max="7" width="13.4297" style="93" customWidth="1"/>
    <col min="8" max="8" width="13.5625" style="93" customWidth="1"/>
    <col min="9" max="9" width="14.0391" style="93" customWidth="1"/>
    <col min="10" max="10" width="11.3438" style="93" customWidth="1"/>
    <col min="11" max="256" width="12.4766" style="93" customWidth="1"/>
  </cols>
  <sheetData>
    <row r="1" ht="16.7" customHeight="1">
      <c r="A1" t="s" s="31">
        <v>39</v>
      </c>
      <c r="B1" t="s" s="31">
        <v>40</v>
      </c>
      <c r="C1" t="s" s="31">
        <v>41</v>
      </c>
      <c r="D1" t="s" s="31">
        <v>42</v>
      </c>
      <c r="E1" t="s" s="31">
        <v>43</v>
      </c>
      <c r="F1" t="s" s="31">
        <v>44</v>
      </c>
      <c r="G1" t="s" s="31">
        <v>45</v>
      </c>
      <c r="H1" t="s" s="31">
        <v>46</v>
      </c>
      <c r="I1" t="s" s="31">
        <v>47</v>
      </c>
      <c r="J1" t="s" s="31">
        <v>48</v>
      </c>
    </row>
    <row r="2" ht="33" customHeight="1">
      <c r="A2" t="s" s="32">
        <v>49</v>
      </c>
      <c r="B2" t="s" s="33">
        <f>'U14B - COPA COCA COPA - Table 1'!B2</f>
        <v>459</v>
      </c>
      <c r="C2" t="s" s="32">
        <v>49</v>
      </c>
      <c r="D2" s="34">
        <v>0</v>
      </c>
      <c r="E2" s="34">
        <v>0</v>
      </c>
      <c r="F2" s="34">
        <v>0</v>
      </c>
      <c r="G2" s="34">
        <f>'U14B - COPA COCA COPA - Table 5'!C5+'U14B - COPA COCA COPA - Table 5'!C13+'U14B - COPA COCA COPA - Table 5'!E23</f>
        <v>0</v>
      </c>
      <c r="H2" s="34">
        <f>'U14B - COPA COCA COPA - Table 5'!E5+'U14B - COPA COCA COPA - Table 5'!E13+'U14B - COPA COCA COPA - Table 5'!C23</f>
        <v>0</v>
      </c>
      <c r="I2" s="34">
        <f>G2-H2</f>
        <v>0</v>
      </c>
      <c r="J2" s="34">
        <f>D2*3+E2</f>
        <v>0</v>
      </c>
    </row>
    <row r="3" ht="33" customHeight="1">
      <c r="A3" t="s" s="32">
        <v>49</v>
      </c>
      <c r="B3" t="s" s="33">
        <f>'U14B - COPA COCA COPA - Table 1'!B3</f>
        <v>460</v>
      </c>
      <c r="C3" t="s" s="32">
        <v>49</v>
      </c>
      <c r="D3" s="34">
        <v>0</v>
      </c>
      <c r="E3" s="34">
        <v>0</v>
      </c>
      <c r="F3" s="34">
        <v>0</v>
      </c>
      <c r="G3" s="34">
        <f>'U14B - COPA COCA COPA - Table 5'!E5+'U14B - COPA COCA COPA - Table 5'!C14+'U14B - COPA COCA COPA - Table 5'!E24</f>
        <v>0</v>
      </c>
      <c r="H3" s="34">
        <f>'U14B - COPA COCA COPA - Table 5'!C5+'U14B - COPA COCA COPA - Table 5'!E14+'U14B - COPA COCA COPA - Table 5'!C24</f>
        <v>0</v>
      </c>
      <c r="I3" s="34">
        <f>G3-H3</f>
        <v>0</v>
      </c>
      <c r="J3" s="34">
        <f>D3*3+E3</f>
        <v>0</v>
      </c>
    </row>
    <row r="4" ht="33" customHeight="1">
      <c r="A4" t="s" s="32">
        <v>49</v>
      </c>
      <c r="B4" t="s" s="33">
        <f>'U14B - COPA COCA COPA - Table 1'!B4</f>
        <v>461</v>
      </c>
      <c r="C4" t="s" s="32">
        <v>49</v>
      </c>
      <c r="D4" s="34">
        <v>0</v>
      </c>
      <c r="E4" s="34">
        <v>0</v>
      </c>
      <c r="F4" s="34">
        <v>0</v>
      </c>
      <c r="G4" s="34">
        <f>'U14B - COPA COCA COPA - Table 5'!C6+'U14B - COPA COCA COPA - Table 5'!E13+'U14B - COPA COCA COPA - Table 5'!C24</f>
        <v>0</v>
      </c>
      <c r="H4" s="34">
        <f>'U14B - COPA COCA COPA - Table 5'!E6+'U14B - COPA COCA COPA - Table 5'!C13+'U14B - COPA COCA COPA - Table 5'!E24</f>
        <v>0</v>
      </c>
      <c r="I4" s="34">
        <f>G4-H4</f>
        <v>0</v>
      </c>
      <c r="J4" s="34">
        <f>D4*3+E4</f>
        <v>0</v>
      </c>
    </row>
    <row r="5" ht="33" customHeight="1">
      <c r="A5" t="s" s="32">
        <v>49</v>
      </c>
      <c r="B5" t="s" s="33">
        <f>'U14B - COPA COCA COPA - Table 1'!B5</f>
        <v>462</v>
      </c>
      <c r="C5" t="s" s="32">
        <v>49</v>
      </c>
      <c r="D5" s="34">
        <v>0</v>
      </c>
      <c r="E5" s="34">
        <v>0</v>
      </c>
      <c r="F5" s="34">
        <v>0</v>
      </c>
      <c r="G5" s="34">
        <f>'U14B - COPA COCA COPA - Table 5'!E6+'U14B - COPA COCA COPA - Table 5'!E14+'U14B - COPA COCA COPA - Table 5'!C23</f>
        <v>0</v>
      </c>
      <c r="H5" s="34">
        <f>'U14B - COPA COCA COPA - Table 5'!C6+'U14B - COPA COCA COPA - Table 5'!C14+'U14B - COPA COCA COPA - Table 5'!E23</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48.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94" customWidth="1"/>
    <col min="2" max="2" width="36.7109" style="94" customWidth="1"/>
    <col min="3" max="3" width="11.9609" style="94" customWidth="1"/>
    <col min="4" max="4" width="13.2422" style="94" customWidth="1"/>
    <col min="5" max="5" width="12.1641" style="94" customWidth="1"/>
    <col min="6" max="6" width="12.9688" style="94" customWidth="1"/>
    <col min="7" max="7" width="13.4297" style="94" customWidth="1"/>
    <col min="8" max="8" width="13.5625" style="94" customWidth="1"/>
    <col min="9" max="9" width="14.0391" style="94" customWidth="1"/>
    <col min="10" max="10" width="11.3438" style="94" customWidth="1"/>
    <col min="11" max="256" width="12.4766" style="94" customWidth="1"/>
  </cols>
  <sheetData>
    <row r="1" ht="16.7" customHeight="1">
      <c r="A1" t="s" s="31">
        <v>39</v>
      </c>
      <c r="B1" t="s" s="31">
        <v>40</v>
      </c>
      <c r="C1" t="s" s="31">
        <v>41</v>
      </c>
      <c r="D1" t="s" s="31">
        <v>42</v>
      </c>
      <c r="E1" t="s" s="31">
        <v>43</v>
      </c>
      <c r="F1" t="s" s="31">
        <v>44</v>
      </c>
      <c r="G1" t="s" s="31">
        <v>45</v>
      </c>
      <c r="H1" t="s" s="31">
        <v>46</v>
      </c>
      <c r="I1" t="s" s="31">
        <v>47</v>
      </c>
      <c r="J1" t="s" s="31">
        <v>48</v>
      </c>
    </row>
    <row r="2" ht="33" customHeight="1">
      <c r="A2" t="s" s="32">
        <v>49</v>
      </c>
      <c r="B2" t="s" s="33">
        <f>'U14B - COPA COCA COPA - Table 1'!C2</f>
        <v>464</v>
      </c>
      <c r="C2" t="s" s="32">
        <v>49</v>
      </c>
      <c r="D2" s="34">
        <v>0</v>
      </c>
      <c r="E2" s="34">
        <v>0</v>
      </c>
      <c r="F2" s="34">
        <v>0</v>
      </c>
      <c r="G2" s="34">
        <f>'U14B - COPA COCA COPA - Table 5'!C7+'U14B - COPA COCA COPA - Table 5'!C15+'U14B - COPA COCA COPA - Table 5'!E25</f>
        <v>0</v>
      </c>
      <c r="H2" s="34">
        <f>'U14B - COPA COCA COPA - Table 5'!E7+'U14B - COPA COCA COPA - Table 5'!E15+'U14B - COPA COCA COPA - Table 5'!C25</f>
        <v>0</v>
      </c>
      <c r="I2" s="34">
        <f>G2-H2</f>
        <v>0</v>
      </c>
      <c r="J2" s="34">
        <f>D2*3+E2</f>
        <v>0</v>
      </c>
    </row>
    <row r="3" ht="33" customHeight="1">
      <c r="A3" t="s" s="32">
        <v>49</v>
      </c>
      <c r="B3" t="s" s="33">
        <f>'U14B - COPA COCA COPA - Table 1'!C3</f>
        <v>465</v>
      </c>
      <c r="C3" t="s" s="32">
        <v>49</v>
      </c>
      <c r="D3" s="34">
        <v>0</v>
      </c>
      <c r="E3" s="34">
        <v>0</v>
      </c>
      <c r="F3" s="34">
        <v>0</v>
      </c>
      <c r="G3" s="34">
        <f>'U14B - COPA COCA COPA - Table 5'!E7+'U14B - COPA COCA COPA - Table 5'!C16+'U14B - COPA COCA COPA - Table 5'!E26</f>
        <v>0</v>
      </c>
      <c r="H3" s="34">
        <f>'U14B - COPA COCA COPA - Table 5'!C7+'U14B - COPA COCA COPA - Table 5'!E16+'U14B - COPA COCA COPA - Table 5'!C26</f>
        <v>0</v>
      </c>
      <c r="I3" s="34">
        <f>G3-H3</f>
        <v>0</v>
      </c>
      <c r="J3" s="34">
        <f>D3*3+E3</f>
        <v>0</v>
      </c>
    </row>
    <row r="4" ht="33" customHeight="1">
      <c r="A4" t="s" s="32">
        <v>49</v>
      </c>
      <c r="B4" t="s" s="33">
        <f>'U14B - COPA COCA COPA - Table 1'!C4</f>
        <v>466</v>
      </c>
      <c r="C4" t="s" s="32">
        <v>49</v>
      </c>
      <c r="D4" s="34">
        <v>0</v>
      </c>
      <c r="E4" s="34">
        <v>0</v>
      </c>
      <c r="F4" s="34">
        <v>0</v>
      </c>
      <c r="G4" s="34">
        <f>'U14B - COPA COCA COPA - Table 5'!C8+'U14B - COPA COCA COPA - Table 5'!E15+'U14B - COPA COCA COPA - Table 5'!C26</f>
        <v>0</v>
      </c>
      <c r="H4" s="34">
        <f>'U14B - COPA COCA COPA - Table 5'!E8+'U14B - COPA COCA COPA - Table 5'!C15+'U14B - COPA COCA COPA - Table 5'!E26</f>
        <v>0</v>
      </c>
      <c r="I4" s="34">
        <f>G4-H4</f>
        <v>0</v>
      </c>
      <c r="J4" s="34">
        <f>D4*3+E4</f>
        <v>0</v>
      </c>
    </row>
    <row r="5" ht="33" customHeight="1">
      <c r="A5" t="s" s="32">
        <v>49</v>
      </c>
      <c r="B5" t="s" s="33">
        <f>'U14B - COPA COCA COPA - Table 1'!C5</f>
        <v>467</v>
      </c>
      <c r="C5" t="s" s="32">
        <v>49</v>
      </c>
      <c r="D5" s="34">
        <v>0</v>
      </c>
      <c r="E5" s="34">
        <v>0</v>
      </c>
      <c r="F5" s="34">
        <v>0</v>
      </c>
      <c r="G5" s="34">
        <f>'U14B - COPA COCA COPA - Table 5'!E8+'U14B - COPA COCA COPA - Table 5'!E16+'U14B - COPA COCA COPA - Table 5'!C25</f>
        <v>0</v>
      </c>
      <c r="H5" s="34">
        <f>'U14B - COPA COCA COPA - Table 5'!C8+'U14B - COPA COCA COPA - Table 5'!C16+'U14B - COPA COCA COPA - Table 5'!E25</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49.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95" customWidth="1"/>
    <col min="2" max="2" width="36.7109" style="95" customWidth="1"/>
    <col min="3" max="3" width="11.9609" style="95" customWidth="1"/>
    <col min="4" max="4" width="13.2422" style="95" customWidth="1"/>
    <col min="5" max="5" width="12.1641" style="95" customWidth="1"/>
    <col min="6" max="6" width="12.9688" style="95" customWidth="1"/>
    <col min="7" max="7" width="13.4297" style="95" customWidth="1"/>
    <col min="8" max="8" width="13.5625" style="95" customWidth="1"/>
    <col min="9" max="9" width="14.0391" style="95" customWidth="1"/>
    <col min="10" max="10" width="11.3438" style="95" customWidth="1"/>
    <col min="11" max="256" width="12.4766" style="95" customWidth="1"/>
  </cols>
  <sheetData>
    <row r="1" ht="16.7" customHeight="1">
      <c r="A1" t="s" s="31">
        <v>39</v>
      </c>
      <c r="B1" t="s" s="31">
        <v>40</v>
      </c>
      <c r="C1" t="s" s="31">
        <v>41</v>
      </c>
      <c r="D1" t="s" s="31">
        <v>42</v>
      </c>
      <c r="E1" t="s" s="31">
        <v>43</v>
      </c>
      <c r="F1" t="s" s="31">
        <v>44</v>
      </c>
      <c r="G1" t="s" s="31">
        <v>45</v>
      </c>
      <c r="H1" t="s" s="31">
        <v>46</v>
      </c>
      <c r="I1" t="s" s="31">
        <v>47</v>
      </c>
      <c r="J1" t="s" s="31">
        <v>48</v>
      </c>
    </row>
    <row r="2" ht="33" customHeight="1">
      <c r="A2" t="s" s="32">
        <v>49</v>
      </c>
      <c r="B2" t="s" s="33">
        <f>'U14B - COPA COCA COPA - Table 1'!D2</f>
        <v>469</v>
      </c>
      <c r="C2" t="s" s="32">
        <v>49</v>
      </c>
      <c r="D2" s="34">
        <v>0</v>
      </c>
      <c r="E2" s="34">
        <v>0</v>
      </c>
      <c r="F2" s="34">
        <v>0</v>
      </c>
      <c r="G2" s="34">
        <f>'U14B - COPA COCA COPA - Table 5'!C9+'U14B - COPA COCA COPA - Table 5'!C17+'U14B - COPA COCA COPA - Table 5'!E27</f>
        <v>0</v>
      </c>
      <c r="H2" s="34">
        <f>'U14B - COPA COCA COPA - Table 5'!E9+'U14B - COPA COCA COPA - Table 5'!E17+'U14B - COPA COCA COPA - Table 5'!C27</f>
        <v>0</v>
      </c>
      <c r="I2" s="34">
        <f>G2-H2</f>
        <v>0</v>
      </c>
      <c r="J2" s="34">
        <f>D2*3+E2</f>
        <v>0</v>
      </c>
    </row>
    <row r="3" ht="33" customHeight="1">
      <c r="A3" t="s" s="32">
        <v>49</v>
      </c>
      <c r="B3" t="s" s="33">
        <f>'U14B - COPA COCA COPA - Table 1'!D3</f>
        <v>470</v>
      </c>
      <c r="C3" t="s" s="32">
        <v>49</v>
      </c>
      <c r="D3" s="34">
        <v>0</v>
      </c>
      <c r="E3" s="34">
        <v>0</v>
      </c>
      <c r="F3" s="34">
        <v>0</v>
      </c>
      <c r="G3" s="34">
        <f>'U14B - COPA COCA COPA - Table 5'!E9+'U14B - COPA COCA COPA - Table 5'!C18+'U14B - COPA COCA COPA - Table 5'!E28</f>
        <v>0</v>
      </c>
      <c r="H3" s="34">
        <f>'U14B - COPA COCA COPA - Table 5'!C9+'U14B - COPA COCA COPA - Table 5'!E18+'U14B - COPA COCA COPA - Table 5'!C28</f>
        <v>0</v>
      </c>
      <c r="I3" s="34">
        <f>G3-H3</f>
        <v>0</v>
      </c>
      <c r="J3" s="34">
        <f>D3*3+E3</f>
        <v>0</v>
      </c>
    </row>
    <row r="4" ht="33" customHeight="1">
      <c r="A4" t="s" s="32">
        <v>49</v>
      </c>
      <c r="B4" t="s" s="33">
        <f>'U14B - COPA COCA COPA - Table 1'!D4</f>
        <v>471</v>
      </c>
      <c r="C4" t="s" s="32">
        <v>49</v>
      </c>
      <c r="D4" s="34">
        <v>0</v>
      </c>
      <c r="E4" s="34">
        <v>0</v>
      </c>
      <c r="F4" s="34">
        <v>0</v>
      </c>
      <c r="G4" s="34">
        <f>'U14B - COPA COCA COPA - Table 5'!C10+'U14B - COPA COCA COPA - Table 5'!E17+'U14B - COPA COCA COPA - Table 5'!C28</f>
        <v>0</v>
      </c>
      <c r="H4" s="34">
        <f>'U14B - COPA COCA COPA - Table 5'!E10+'U14B - COPA COCA COPA - Table 5'!C17+'U14B - COPA COCA COPA - Table 5'!E28</f>
        <v>0</v>
      </c>
      <c r="I4" s="34">
        <f>G4-H4</f>
        <v>0</v>
      </c>
      <c r="J4" s="34">
        <f>D4*3+E4</f>
        <v>0</v>
      </c>
    </row>
    <row r="5" ht="33" customHeight="1">
      <c r="A5" t="s" s="32">
        <v>49</v>
      </c>
      <c r="B5" t="s" s="33">
        <f>'U14B - COPA COCA COPA - Table 1'!D5</f>
        <v>472</v>
      </c>
      <c r="C5" t="s" s="32">
        <v>49</v>
      </c>
      <c r="D5" s="34">
        <v>0</v>
      </c>
      <c r="E5" s="34">
        <v>0</v>
      </c>
      <c r="F5" s="34">
        <v>0</v>
      </c>
      <c r="G5" s="34">
        <f>'U14B - COPA COCA COPA - Table 5'!E10+'U14B - COPA COCA COPA - Table 5'!E18+'U14B - COPA COCA COPA - Table 5'!C27</f>
        <v>0</v>
      </c>
      <c r="H5" s="34">
        <f>'U14B - COPA COCA COPA - Table 5'!C10+'U14B - COPA COCA COPA - Table 5'!C18+'U14B - COPA COCA COPA - Table 5'!E27</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5.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35" customWidth="1"/>
    <col min="2" max="2" width="36.7109" style="35" customWidth="1"/>
    <col min="3" max="3" width="11.9609" style="35" customWidth="1"/>
    <col min="4" max="4" width="13.2422" style="35" customWidth="1"/>
    <col min="5" max="5" width="12.1641" style="35" customWidth="1"/>
    <col min="6" max="6" width="12.9688" style="35" customWidth="1"/>
    <col min="7" max="7" width="13.4297" style="35" customWidth="1"/>
    <col min="8" max="8" width="13.5625" style="35" customWidth="1"/>
    <col min="9" max="9" width="14.0391" style="35" customWidth="1"/>
    <col min="10" max="10" width="11.3438" style="35" customWidth="1"/>
    <col min="11" max="256" width="12.4766" style="35"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'U-6 - NCA - Table 1'!B2</f>
        <v>56</v>
      </c>
      <c r="C2" t="s" s="32">
        <v>49</v>
      </c>
      <c r="D2" s="34">
        <v>0</v>
      </c>
      <c r="E2" s="34">
        <v>0</v>
      </c>
      <c r="F2" s="34">
        <v>0</v>
      </c>
      <c r="G2" s="34">
        <f>'U-6 - NCA - Table 5'!C5+'U-6 - NCA - Table 5'!C9+'U-6 - NCA - Table 5'!E13</f>
        <v>0</v>
      </c>
      <c r="H2" s="34">
        <f>'U-6 - NCA - Table 5'!E5+'U-6 - NCA - Table 5'!E9+'U-6 - NCA - Table 5'!C13</f>
        <v>0</v>
      </c>
      <c r="I2" s="34">
        <f>G2-H2</f>
        <v>0</v>
      </c>
      <c r="J2" s="34">
        <f>D2*3+E2</f>
        <v>0</v>
      </c>
    </row>
    <row r="3" ht="19" customHeight="1">
      <c r="A3" t="s" s="32">
        <v>49</v>
      </c>
      <c r="B3" t="s" s="33">
        <f>'U-6 - NCA - Table 1'!B3</f>
        <v>57</v>
      </c>
      <c r="C3" t="s" s="32">
        <v>49</v>
      </c>
      <c r="D3" s="34">
        <v>0</v>
      </c>
      <c r="E3" s="34">
        <v>0</v>
      </c>
      <c r="F3" s="34">
        <v>0</v>
      </c>
      <c r="G3" s="34">
        <f>'U-6 - NCA - Table 5'!E5+'U-6 - NCA - Table 5'!C10+'U-6 - NCA - Table 5'!E14</f>
        <v>0</v>
      </c>
      <c r="H3" s="34">
        <f>'U-6 - NCA - Table 5'!C5+'U-6 - NCA - Table 5'!E10+'U-6 - NCA - Table 5'!C14</f>
        <v>0</v>
      </c>
      <c r="I3" s="34">
        <f>G3-H3</f>
        <v>0</v>
      </c>
      <c r="J3" s="34">
        <f>D3*3+E3</f>
        <v>0</v>
      </c>
    </row>
    <row r="4" ht="19" customHeight="1">
      <c r="A4" t="s" s="32">
        <v>49</v>
      </c>
      <c r="B4" t="s" s="33">
        <f>'U-6 - NCA - Table 1'!B4</f>
        <v>58</v>
      </c>
      <c r="C4" t="s" s="32">
        <v>49</v>
      </c>
      <c r="D4" s="34">
        <v>0</v>
      </c>
      <c r="E4" s="34">
        <v>0</v>
      </c>
      <c r="F4" s="34">
        <v>0</v>
      </c>
      <c r="G4" s="34">
        <f>'U-6 - NCA - Table 5'!C6+'U-6 - NCA - Table 5'!E9+'U-6 - NCA - Table 5'!C14</f>
        <v>0</v>
      </c>
      <c r="H4" s="34">
        <f>'U-6 - NCA - Table 5'!E6+'U-6 - NCA - Table 5'!C9+'U-6 - NCA - Table 5'!E14</f>
        <v>0</v>
      </c>
      <c r="I4" s="34">
        <f>G4-H4</f>
        <v>0</v>
      </c>
      <c r="J4" s="34">
        <f>D4*3+E4</f>
        <v>0</v>
      </c>
    </row>
    <row r="5" ht="19" customHeight="1">
      <c r="A5" t="s" s="32">
        <v>49</v>
      </c>
      <c r="B5" t="s" s="33">
        <f>'U-6 - NCA - Table 1'!B5</f>
        <v>59</v>
      </c>
      <c r="C5" t="s" s="32">
        <v>49</v>
      </c>
      <c r="D5" s="34">
        <v>0</v>
      </c>
      <c r="E5" s="34">
        <v>0</v>
      </c>
      <c r="F5" s="34">
        <v>0</v>
      </c>
      <c r="G5" s="34">
        <f>'U-6 - NCA - Table 5'!E6+'U-6 - NCA - Table 5'!E10+'U-6 - NCA - Table 5'!C13</f>
        <v>0</v>
      </c>
      <c r="H5" s="34">
        <f>'U-6 - NCA - Table 5'!C6+'U-6 - NCA - Table 5'!C10+'U-6 - NCA - Table 5'!E13</f>
        <v>0</v>
      </c>
      <c r="I5" s="34">
        <f>G5-H5</f>
        <v>0</v>
      </c>
      <c r="J5" s="34">
        <f>D5*3+E5</f>
        <v>0</v>
      </c>
    </row>
  </sheetData>
  <pageMargins left="0" right="0" top="0" bottom="0" header="0" footer="0"/>
  <pageSetup firstPageNumber="1" fitToHeight="1" fitToWidth="1" scale="52" useFirstPageNumber="0" orientation="portrait" pageOrder="downThenOver"/>
  <headerFooter>
    <oddHeader>&amp;L&amp;"Helvetica,Bold"&amp;17&amp;K000000	</oddHeader>
  </headerFooter>
</worksheet>
</file>

<file path=xl/worksheets/sheet50.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56" useFirstPageNumber="0" orientation="portrait" pageOrder="downThenOver"/>
  <headerFooter>
    <oddHeader>&amp;L&amp;"Helvetica,Bold"&amp;17&amp;K000000	</oddHeader>
  </headerFooter>
  <drawing r:id="rId1"/>
</worksheet>
</file>

<file path=xl/worksheets/sheet51.xml><?xml version="1.0" encoding="utf-8"?>
<worksheet xmlns:r="http://schemas.openxmlformats.org/officeDocument/2006/relationships" xmlns="http://schemas.openxmlformats.org/spreadsheetml/2006/main">
  <dimension ref="A1:B4"/>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35.625" style="96" customWidth="1"/>
    <col min="2" max="2" width="39.2656" style="96" customWidth="1"/>
    <col min="3" max="256" width="19.6016" style="96" customWidth="1"/>
  </cols>
  <sheetData>
    <row r="1" ht="26.3" customHeight="1">
      <c r="A1" t="s" s="7">
        <v>7</v>
      </c>
      <c r="B1" t="s" s="7">
        <v>8</v>
      </c>
    </row>
    <row r="2" ht="26.3" customHeight="1">
      <c r="A2" t="s" s="65">
        <v>476</v>
      </c>
      <c r="B2" t="s" s="65">
        <v>477</v>
      </c>
    </row>
    <row r="3" ht="26.3" customHeight="1">
      <c r="A3" t="s" s="65">
        <v>478</v>
      </c>
      <c r="B3" t="s" s="65">
        <v>479</v>
      </c>
    </row>
    <row r="4" ht="26.3" customHeight="1">
      <c r="A4" t="s" s="65">
        <v>480</v>
      </c>
      <c r="B4" t="s" s="65">
        <v>481</v>
      </c>
    </row>
  </sheetData>
  <pageMargins left="0" right="0" top="0" bottom="0" header="0" footer="0"/>
  <pageSetup firstPageNumber="1" fitToHeight="1" fitToWidth="1" scale="51" useFirstPageNumber="0" orientation="portrait" pageOrder="downThenOver"/>
  <headerFooter>
    <oddHeader>&amp;L&amp;"Helvetica,Bold"&amp;17&amp;K000000	</oddHeader>
  </headerFooter>
</worksheet>
</file>

<file path=xl/worksheets/sheet52.xml><?xml version="1.0" encoding="utf-8"?>
<worksheet xmlns:r="http://schemas.openxmlformats.org/officeDocument/2006/relationships" xmlns="http://schemas.openxmlformats.org/spreadsheetml/2006/main">
  <dimension ref="A1:F20"/>
  <sheetViews>
    <sheetView workbookViewId="0" showGridLines="0" defaultGridColor="1"/>
  </sheetViews>
  <sheetFormatPr defaultColWidth="10.171" defaultRowHeight="14" customHeight="1" outlineLevelRow="0" outlineLevelCol="0"/>
  <cols>
    <col min="1" max="1" width="20.5312" style="97" customWidth="1"/>
    <col min="2" max="2" width="39.8125" style="97" customWidth="1"/>
    <col min="3" max="3" width="17.2266" style="97" customWidth="1"/>
    <col min="4" max="4" width="49.8828" style="97" customWidth="1"/>
    <col min="5" max="5" width="17.2266" style="97" customWidth="1"/>
    <col min="6" max="6" width="24.2969" style="97" customWidth="1"/>
    <col min="7" max="256" width="10.1797" style="97" customWidth="1"/>
  </cols>
  <sheetData>
    <row r="1" ht="29.15" customHeight="1">
      <c r="A1" s="10">
        <v>41413</v>
      </c>
      <c r="B1" s="57"/>
      <c r="C1" s="57"/>
      <c r="D1" s="57"/>
      <c r="E1" s="57"/>
      <c r="F1" s="57"/>
    </row>
    <row r="2" ht="29.15" customHeight="1">
      <c r="A2" t="s" s="12">
        <v>19</v>
      </c>
      <c r="B2" t="s" s="98">
        <v>20</v>
      </c>
      <c r="C2" t="s" s="98">
        <v>21</v>
      </c>
      <c r="D2" t="s" s="98">
        <v>22</v>
      </c>
      <c r="E2" t="s" s="98">
        <v>21</v>
      </c>
      <c r="F2" t="s" s="12">
        <v>23</v>
      </c>
    </row>
    <row r="3" ht="29.15" customHeight="1">
      <c r="A3" s="99">
        <v>41405.513888888891</v>
      </c>
      <c r="B3" t="s" s="42">
        <f>'U14G - COPA COCA COLA6 - Table '!A2</f>
        <v>483</v>
      </c>
      <c r="C3" s="41"/>
      <c r="D3" t="s" s="42">
        <f>'U14G - COPA COCA COLA6 - Table '!A3</f>
        <v>484</v>
      </c>
      <c r="E3" s="100"/>
      <c r="F3" t="s" s="14">
        <v>335</v>
      </c>
    </row>
    <row r="4" ht="29.15" customHeight="1">
      <c r="A4" s="13">
        <v>41405.513888888891</v>
      </c>
      <c r="B4" t="s" s="102">
        <f>'U14G - COPA COCA COLA6 - Table '!B2</f>
        <v>485</v>
      </c>
      <c r="C4" s="41"/>
      <c r="D4" t="s" s="42">
        <f>'U14G - COPA COCA COLA6 - Table '!B3</f>
        <v>486</v>
      </c>
      <c r="E4" s="100"/>
      <c r="F4" t="s" s="14">
        <v>336</v>
      </c>
    </row>
    <row r="5" ht="29.15" customHeight="1">
      <c r="A5" s="99">
        <v>41405.579861111109</v>
      </c>
      <c r="B5" t="s" s="42">
        <f>'U14G - COPA COCA COLA6 - Table '!B4</f>
        <v>487</v>
      </c>
      <c r="C5" s="41"/>
      <c r="D5" t="s" s="42">
        <f>'U14G - COPA COCA COLA6 - Table '!A4</f>
        <v>488</v>
      </c>
      <c r="E5" s="100"/>
      <c r="F5" t="s" s="14">
        <v>335</v>
      </c>
    </row>
    <row r="6" ht="29.15" customHeight="1">
      <c r="A6" s="99">
        <v>41405.670138888891</v>
      </c>
      <c r="B6" t="s" s="42">
        <f>B3</f>
        <v>483</v>
      </c>
      <c r="C6" s="41"/>
      <c r="D6" t="s" s="42">
        <f>'U14G - COPA COCA COLA6 - Table '!A4</f>
        <v>488</v>
      </c>
      <c r="E6" s="100"/>
      <c r="F6" t="s" s="14">
        <v>335</v>
      </c>
    </row>
    <row r="7" ht="29.15" customHeight="1">
      <c r="A7" s="99">
        <v>41405.715277777781</v>
      </c>
      <c r="B7" t="s" s="42">
        <f>'U14G - COPA COCA COLA6 - Table '!B2</f>
        <v>485</v>
      </c>
      <c r="C7" s="41"/>
      <c r="D7" t="s" s="42">
        <f>'U14G - COPA COCA COLA6 - Table '!B4</f>
        <v>487</v>
      </c>
      <c r="E7" s="100"/>
      <c r="F7" t="s" s="14">
        <v>335</v>
      </c>
    </row>
    <row r="8" ht="29.15" customHeight="1">
      <c r="A8" s="13">
        <v>41405.715277777781</v>
      </c>
      <c r="B8" t="s" s="102">
        <f>'U14G - COPA COCA COLA6 - Table '!B3</f>
        <v>486</v>
      </c>
      <c r="C8" s="41"/>
      <c r="D8" t="s" s="42">
        <f>'U14G - COPA COCA COLA6 - Table '!A3</f>
        <v>484</v>
      </c>
      <c r="E8" s="100"/>
      <c r="F8" t="s" s="14">
        <v>336</v>
      </c>
    </row>
    <row r="9" ht="29.15" customHeight="1">
      <c r="A9" s="103">
        <v>41414</v>
      </c>
      <c r="B9" s="11"/>
      <c r="C9" s="11"/>
      <c r="D9" s="11"/>
      <c r="E9" s="11"/>
      <c r="F9" s="104"/>
    </row>
    <row r="10" ht="29.15" customHeight="1">
      <c r="A10" t="s" s="12">
        <v>19</v>
      </c>
      <c r="B10" t="s" s="98">
        <v>20</v>
      </c>
      <c r="C10" t="s" s="98">
        <v>21</v>
      </c>
      <c r="D10" t="s" s="98">
        <v>22</v>
      </c>
      <c r="E10" t="s" s="98">
        <v>21</v>
      </c>
      <c r="F10" t="s" s="12">
        <v>23</v>
      </c>
    </row>
    <row r="11" ht="29.15" customHeight="1">
      <c r="A11" s="99">
        <v>41405.423611111109</v>
      </c>
      <c r="B11" t="s" s="42">
        <f>'U14G - COPA COCA COLA6 - Table '!A3</f>
        <v>484</v>
      </c>
      <c r="C11" s="41"/>
      <c r="D11" t="s" s="42">
        <f>'U14G - COPA COCA COLA6 - Table '!A4</f>
        <v>488</v>
      </c>
      <c r="E11" s="100"/>
      <c r="F11" t="s" s="14">
        <v>335</v>
      </c>
    </row>
    <row r="12" ht="29.15" customHeight="1">
      <c r="A12" s="13">
        <v>41405.46875</v>
      </c>
      <c r="B12" t="s" s="102">
        <f>'U14G - COPA COCA COLA6 - Table '!B3</f>
        <v>486</v>
      </c>
      <c r="C12" s="41"/>
      <c r="D12" t="s" s="42">
        <f>'U14G - COPA COCA COLA6 - Table '!B4</f>
        <v>487</v>
      </c>
      <c r="E12" s="100"/>
      <c r="F12" t="s" s="14">
        <v>335</v>
      </c>
    </row>
    <row r="13" ht="29.15" customHeight="1">
      <c r="A13" s="13">
        <v>41405.46875</v>
      </c>
      <c r="B13" t="s" s="106">
        <f>'U14G - COPA COCA COLA6 - Table '!B2</f>
        <v>485</v>
      </c>
      <c r="C13" s="47"/>
      <c r="D13" t="s" s="44">
        <f>B6</f>
        <v>483</v>
      </c>
      <c r="E13" s="107"/>
      <c r="F13" t="s" s="14">
        <v>336</v>
      </c>
    </row>
    <row r="14" ht="29.15" customHeight="1">
      <c r="A14" t="s" s="17">
        <v>34</v>
      </c>
      <c r="B14" s="108"/>
      <c r="C14" s="108"/>
      <c r="D14" s="108"/>
      <c r="E14" s="108"/>
      <c r="F14" s="109"/>
    </row>
    <row r="15" ht="29.15" customHeight="1">
      <c r="A15" t="s" s="110">
        <v>19</v>
      </c>
      <c r="B15" t="s" s="111">
        <v>20</v>
      </c>
      <c r="C15" t="s" s="111">
        <v>21</v>
      </c>
      <c r="D15" t="s" s="111">
        <v>22</v>
      </c>
      <c r="E15" t="s" s="110">
        <v>21</v>
      </c>
      <c r="F15" t="s" s="110">
        <v>23</v>
      </c>
    </row>
    <row r="16" ht="29.15" customHeight="1">
      <c r="A16" s="99">
        <v>41405.559027777781</v>
      </c>
      <c r="B16" t="s" s="50">
        <v>95</v>
      </c>
      <c r="C16" s="23"/>
      <c r="D16" t="s" s="50">
        <v>96</v>
      </c>
      <c r="E16" s="86"/>
      <c r="F16" t="s" s="112">
        <v>335</v>
      </c>
    </row>
    <row r="17" ht="29.15" customHeight="1">
      <c r="A17" s="13">
        <v>41405.559027777781</v>
      </c>
      <c r="B17" t="s" s="113">
        <v>97</v>
      </c>
      <c r="C17" s="23"/>
      <c r="D17" t="s" s="50">
        <v>452</v>
      </c>
      <c r="E17" s="41"/>
      <c r="F17" t="s" s="114">
        <v>336</v>
      </c>
    </row>
    <row r="18" ht="29.15" customHeight="1">
      <c r="A18" t="s" s="115">
        <v>35</v>
      </c>
      <c r="B18" s="26"/>
      <c r="C18" s="26"/>
      <c r="D18" s="26"/>
      <c r="E18" s="26"/>
      <c r="F18" s="51"/>
    </row>
    <row r="19" ht="29.15" customHeight="1">
      <c r="A19" t="s" s="7">
        <v>19</v>
      </c>
      <c r="B19" t="s" s="7">
        <v>20</v>
      </c>
      <c r="C19" t="s" s="7">
        <v>21</v>
      </c>
      <c r="D19" t="s" s="7">
        <v>22</v>
      </c>
      <c r="E19" t="s" s="7">
        <v>21</v>
      </c>
      <c r="F19" t="s" s="7">
        <v>23</v>
      </c>
    </row>
    <row r="20" ht="29.15" customHeight="1">
      <c r="A20" s="22">
        <v>41405.649305555555</v>
      </c>
      <c r="B20" t="s" s="29">
        <v>36</v>
      </c>
      <c r="C20" t="s" s="29">
        <v>49</v>
      </c>
      <c r="D20" t="s" s="29">
        <v>36</v>
      </c>
      <c r="E20" t="s" s="29">
        <v>49</v>
      </c>
      <c r="F20" t="s" s="40">
        <v>336</v>
      </c>
    </row>
  </sheetData>
  <mergeCells count="4">
    <mergeCell ref="A18:F18"/>
    <mergeCell ref="A14:F14"/>
    <mergeCell ref="A9:F9"/>
    <mergeCell ref="A1:F1"/>
  </mergeCells>
  <pageMargins left="0" right="0" top="0" bottom="0" header="0" footer="0"/>
  <pageSetup firstPageNumber="1" fitToHeight="1" fitToWidth="1" scale="51" useFirstPageNumber="0" orientation="portrait" pageOrder="downThenOver"/>
  <headerFooter>
    <oddHeader>&amp;L&amp;"Helvetica,Bold"&amp;17&amp;K000000	</oddHeader>
  </headerFooter>
</worksheet>
</file>

<file path=xl/worksheets/sheet53.xml><?xml version="1.0" encoding="utf-8"?>
<worksheet xmlns:r="http://schemas.openxmlformats.org/officeDocument/2006/relationships" xmlns="http://schemas.openxmlformats.org/spreadsheetml/2006/main">
  <dimension ref="A1:J4"/>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16" customWidth="1"/>
    <col min="2" max="2" width="36.7109" style="116" customWidth="1"/>
    <col min="3" max="3" width="11.9609" style="116" customWidth="1"/>
    <col min="4" max="4" width="13.2422" style="116" customWidth="1"/>
    <col min="5" max="5" width="12.1641" style="116" customWidth="1"/>
    <col min="6" max="6" width="12.9688" style="116" customWidth="1"/>
    <col min="7" max="7" width="13.4297" style="116" customWidth="1"/>
    <col min="8" max="8" width="13.5625" style="116" customWidth="1"/>
    <col min="9" max="9" width="14.0391" style="116" customWidth="1"/>
    <col min="10" max="10" width="11.3438" style="116" customWidth="1"/>
    <col min="11" max="256" width="12.4766" style="116" customWidth="1"/>
  </cols>
  <sheetData>
    <row r="1" ht="16.7" customHeight="1">
      <c r="A1" t="s" s="117">
        <v>39</v>
      </c>
      <c r="B1" t="s" s="117">
        <v>40</v>
      </c>
      <c r="C1" t="s" s="117">
        <v>41</v>
      </c>
      <c r="D1" t="s" s="117">
        <v>42</v>
      </c>
      <c r="E1" t="s" s="117">
        <v>43</v>
      </c>
      <c r="F1" t="s" s="117">
        <v>44</v>
      </c>
      <c r="G1" t="s" s="117">
        <v>45</v>
      </c>
      <c r="H1" t="s" s="117">
        <v>46</v>
      </c>
      <c r="I1" t="s" s="117">
        <v>47</v>
      </c>
      <c r="J1" t="s" s="117">
        <v>48</v>
      </c>
    </row>
    <row r="2" ht="40.65" customHeight="1">
      <c r="A2" t="s" s="32">
        <v>49</v>
      </c>
      <c r="B2" t="s" s="32">
        <f>'U14G - COPA COCA COLA6 - Table1'!B3</f>
        <v>490</v>
      </c>
      <c r="C2" s="34">
        <v>0</v>
      </c>
      <c r="D2" s="34">
        <v>0</v>
      </c>
      <c r="E2" s="34">
        <v>0</v>
      </c>
      <c r="F2" s="34">
        <v>0</v>
      </c>
      <c r="G2" s="34">
        <f>'U14G - COPA COCA COLA6 - Table1'!C3+'U14G - COPA COCA COLA6 - Table1'!C6+'U14G - COPA COCA COLA6 - Table1'!E13</f>
        <v>0</v>
      </c>
      <c r="H2" s="34">
        <f>'U14G - COPA COCA COLA6 - Table1'!E3+'U14G - COPA COCA COLA6 - Table1'!E6+'U14G - COPA COCA COLA6 - Table1'!C13</f>
        <v>0</v>
      </c>
      <c r="I2" s="34">
        <f>G2-H2</f>
        <v>0</v>
      </c>
      <c r="J2" s="34">
        <f>D2*3+E2</f>
        <v>0</v>
      </c>
    </row>
    <row r="3" ht="40.65" customHeight="1">
      <c r="A3" t="s" s="32">
        <v>49</v>
      </c>
      <c r="B3" t="s" s="32">
        <f>'U14G - COPA COCA COLA6 - Table1'!B11</f>
        <v>491</v>
      </c>
      <c r="C3" s="34">
        <v>0</v>
      </c>
      <c r="D3" s="34">
        <v>0</v>
      </c>
      <c r="E3" s="34">
        <v>0</v>
      </c>
      <c r="F3" s="34">
        <v>0</v>
      </c>
      <c r="G3" s="34">
        <f>'U14G - COPA COCA COLA6 - Table1'!E3+'U14G - COPA COCA COLA6 - Table1'!E8+'U14G - COPA COCA COLA6 - Table1'!C11</f>
        <v>0</v>
      </c>
      <c r="H3" s="34">
        <f>'U14G - COPA COCA COLA6 - Table1'!C3+'U14G - COPA COCA COLA6 - Table1'!C8+'U14G - COPA COCA COLA6 - Table1'!E11</f>
        <v>0</v>
      </c>
      <c r="I3" s="34">
        <f>G3-H3</f>
        <v>0</v>
      </c>
      <c r="J3" s="34">
        <f>D3*3+E3</f>
        <v>0</v>
      </c>
    </row>
    <row r="4" ht="40.65" customHeight="1">
      <c r="A4" t="s" s="32">
        <v>49</v>
      </c>
      <c r="B4" t="s" s="32">
        <f>'U14G - COPA COCA COLA6 - Table '!A4</f>
        <v>492</v>
      </c>
      <c r="C4" s="34">
        <v>0</v>
      </c>
      <c r="D4" s="34">
        <v>0</v>
      </c>
      <c r="E4" s="34">
        <v>0</v>
      </c>
      <c r="F4" s="34">
        <v>0</v>
      </c>
      <c r="G4" s="34">
        <f>'U14G - COPA COCA COLA6 - Table1'!E5+'U14G - COPA COCA COLA6 - Table1'!E6+'U14G - COPA COCA COLA6 - Table1'!E11</f>
        <v>0</v>
      </c>
      <c r="H4" s="34">
        <f>'U14G - COPA COCA COLA6 - Table1'!C5+'U14G - COPA COCA COLA6 - Table1'!C6+'U14G - COPA COCA COLA6 - Table1'!C11</f>
        <v>0</v>
      </c>
      <c r="I4" s="34">
        <f>G4-H4</f>
        <v>0</v>
      </c>
      <c r="J4" s="34">
        <f>D4*3+E4</f>
        <v>0</v>
      </c>
    </row>
  </sheetData>
  <pageMargins left="0" right="0" top="0" bottom="0" header="0" footer="0"/>
  <pageSetup firstPageNumber="1" fitToHeight="1" fitToWidth="1" scale="51" useFirstPageNumber="0" orientation="portrait" pageOrder="downThenOver"/>
  <headerFooter>
    <oddHeader>&amp;L&amp;"Helvetica,Bold"&amp;17&amp;K000000	</oddHeader>
  </headerFooter>
</worksheet>
</file>

<file path=xl/worksheets/sheet54.xml><?xml version="1.0" encoding="utf-8"?>
<worksheet xmlns:r="http://schemas.openxmlformats.org/officeDocument/2006/relationships" xmlns="http://schemas.openxmlformats.org/spreadsheetml/2006/main">
  <dimension ref="A1:J4"/>
  <sheetViews>
    <sheetView workbookViewId="0" showGridLines="0" defaultGridColor="1"/>
  </sheetViews>
  <sheetFormatPr defaultColWidth="12.457" defaultRowHeight="17.1" customHeight="1" outlineLevelRow="0" outlineLevelCol="0"/>
  <cols>
    <col min="1" max="1" width="12.4766" style="118" customWidth="1"/>
    <col min="2" max="2" width="36.7109" style="118" customWidth="1"/>
    <col min="3" max="3" width="11.9609" style="118" customWidth="1"/>
    <col min="4" max="4" width="13.2422" style="118" customWidth="1"/>
    <col min="5" max="5" width="12.1641" style="118" customWidth="1"/>
    <col min="6" max="6" width="12.9688" style="118" customWidth="1"/>
    <col min="7" max="7" width="13.4297" style="118" customWidth="1"/>
    <col min="8" max="8" width="13.5625" style="118" customWidth="1"/>
    <col min="9" max="9" width="14.0391" style="118" customWidth="1"/>
    <col min="10" max="10" width="11.3438" style="118" customWidth="1"/>
    <col min="11" max="256" width="12.4766" style="118" customWidth="1"/>
  </cols>
  <sheetData>
    <row r="1" ht="16.7" customHeight="1">
      <c r="A1" t="s" s="117">
        <v>39</v>
      </c>
      <c r="B1" t="s" s="117">
        <v>40</v>
      </c>
      <c r="C1" t="s" s="117">
        <v>41</v>
      </c>
      <c r="D1" t="s" s="117">
        <v>42</v>
      </c>
      <c r="E1" t="s" s="117">
        <v>43</v>
      </c>
      <c r="F1" t="s" s="117">
        <v>44</v>
      </c>
      <c r="G1" t="s" s="117">
        <v>45</v>
      </c>
      <c r="H1" t="s" s="117">
        <v>46</v>
      </c>
      <c r="I1" t="s" s="117">
        <v>47</v>
      </c>
      <c r="J1" t="s" s="117">
        <v>48</v>
      </c>
    </row>
    <row r="2" ht="33" customHeight="1">
      <c r="A2" t="s" s="32">
        <v>49</v>
      </c>
      <c r="B2" t="s" s="33">
        <f>'U14G - COPA COCA COLA6 - Table '!B2</f>
        <v>494</v>
      </c>
      <c r="C2" s="34">
        <v>0</v>
      </c>
      <c r="D2" s="34">
        <v>0</v>
      </c>
      <c r="E2" s="34">
        <v>0</v>
      </c>
      <c r="F2" s="34">
        <v>0</v>
      </c>
      <c r="G2" s="34">
        <f>'U14G - COPA COCA COLA6 - Table1'!C4+'U14G - COPA COCA COLA6 - Table1'!C7+'U14G - COPA COCA COLA6 - Table1'!C13</f>
        <v>0</v>
      </c>
      <c r="H2" s="34">
        <f>'U14G - COPA COCA COLA6 - Table1'!E4+'U14G - COPA COCA COLA6 - Table1'!E7+'U14G - COPA COCA COLA6 - Table1'!E13</f>
        <v>0</v>
      </c>
      <c r="I2" s="34">
        <f>G2-H2</f>
        <v>0</v>
      </c>
      <c r="J2" s="34">
        <f>D2*3+E2</f>
        <v>0</v>
      </c>
    </row>
    <row r="3" ht="33" customHeight="1">
      <c r="A3" t="s" s="32">
        <v>49</v>
      </c>
      <c r="B3" t="s" s="33">
        <f>'U14G - COPA COCA COLA6 - Table '!B3</f>
        <v>495</v>
      </c>
      <c r="C3" s="34">
        <v>0</v>
      </c>
      <c r="D3" s="34">
        <v>0</v>
      </c>
      <c r="E3" s="34">
        <v>0</v>
      </c>
      <c r="F3" s="34">
        <v>0</v>
      </c>
      <c r="G3" s="34">
        <f>'U14G - COPA COCA COLA6 - Table1'!E4+'U14G - COPA COCA COLA6 - Table1'!C8+'U14G - COPA COCA COLA6 - Table1'!C12</f>
        <v>0</v>
      </c>
      <c r="H3" s="34">
        <f>'U14G - COPA COCA COLA6 - Table1'!C4+'U14G - COPA COCA COLA6 - Table1'!E8+'U14G - COPA COCA COLA6 - Table1'!E12</f>
        <v>0</v>
      </c>
      <c r="I3" s="34">
        <f>G3-H3</f>
        <v>0</v>
      </c>
      <c r="J3" s="34">
        <f>D3*3+E3</f>
        <v>0</v>
      </c>
    </row>
    <row r="4" ht="33" customHeight="1">
      <c r="A4" t="s" s="32">
        <v>49</v>
      </c>
      <c r="B4" t="s" s="33">
        <f>'U14G - COPA COCA COLA6 - Table '!B4</f>
        <v>496</v>
      </c>
      <c r="C4" s="34">
        <v>0</v>
      </c>
      <c r="D4" s="34">
        <v>0</v>
      </c>
      <c r="E4" s="34">
        <v>0</v>
      </c>
      <c r="F4" s="34">
        <v>0</v>
      </c>
      <c r="G4" s="34">
        <f>'U14G - COPA COCA COLA6 - Table1'!C5+'U14G - COPA COCA COLA6 - Table1'!E7+'U14G - COPA COCA COLA6 - Table1'!E12</f>
        <v>0</v>
      </c>
      <c r="H4" s="34">
        <f>'U14G - COPA COCA COLA6 - Table1'!E5+'U14G - COPA COCA COLA6 - Table1'!C7+'U14G - COPA COCA COLA6 - Table1'!C12</f>
        <v>0</v>
      </c>
      <c r="I4" s="34">
        <f>G4-H4</f>
        <v>0</v>
      </c>
      <c r="J4" s="34">
        <f>D4*3+E4</f>
        <v>0</v>
      </c>
    </row>
  </sheetData>
  <pageMargins left="0" right="0" top="0" bottom="0" header="0" footer="0"/>
  <pageSetup firstPageNumber="1" fitToHeight="1" fitToWidth="1" scale="51" useFirstPageNumber="0" orientation="portrait" pageOrder="downThenOver"/>
  <headerFooter>
    <oddHeader>&amp;L&amp;"Helvetica,Bold"&amp;17&amp;K000000	</oddHeader>
  </headerFooter>
</worksheet>
</file>

<file path=xl/worksheets/sheet55.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51" useFirstPageNumber="0" orientation="portrait" pageOrder="downThenOver"/>
  <headerFooter>
    <oddHeader>&amp;L&amp;"Helvetica,Bold"&amp;17&amp;K000000	</oddHeader>
  </headerFooter>
  <drawing r:id="rId1"/>
</worksheet>
</file>

<file path=xl/worksheets/sheet56.xml><?xml version="1.0" encoding="utf-8"?>
<worksheet xmlns:r="http://schemas.openxmlformats.org/officeDocument/2006/relationships" xmlns="http://schemas.openxmlformats.org/spreadsheetml/2006/main">
  <dimension ref="A1:C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35.625" style="119" customWidth="1"/>
    <col min="2" max="2" width="39.2656" style="119" customWidth="1"/>
    <col min="3" max="3" width="33.6875" style="119" customWidth="1"/>
    <col min="4" max="256" width="19.6016" style="119" customWidth="1"/>
  </cols>
  <sheetData>
    <row r="1" ht="26.3" customHeight="1">
      <c r="A1" t="s" s="120">
        <v>7</v>
      </c>
      <c r="B1" t="s" s="120">
        <v>8</v>
      </c>
      <c r="C1" t="s" s="120">
        <v>281</v>
      </c>
    </row>
    <row r="2" ht="26.3" customHeight="1">
      <c r="A2" t="s" s="65">
        <v>500</v>
      </c>
      <c r="B2" t="s" s="65">
        <v>501</v>
      </c>
      <c r="C2" t="s" s="65">
        <v>502</v>
      </c>
    </row>
    <row r="3" ht="26.3" customHeight="1">
      <c r="A3" t="s" s="65">
        <v>503</v>
      </c>
      <c r="B3" t="s" s="65">
        <v>504</v>
      </c>
      <c r="C3" t="s" s="65">
        <v>505</v>
      </c>
    </row>
    <row r="4" ht="26.3" customHeight="1">
      <c r="A4" t="s" s="65">
        <v>506</v>
      </c>
      <c r="B4" t="s" s="65">
        <v>507</v>
      </c>
      <c r="C4" t="s" s="65">
        <v>508</v>
      </c>
    </row>
    <row r="5" ht="26.3" customHeight="1">
      <c r="A5" t="s" s="65">
        <v>509</v>
      </c>
      <c r="B5" t="s" s="65">
        <v>510</v>
      </c>
      <c r="C5" t="s" s="65">
        <v>511</v>
      </c>
    </row>
  </sheetData>
  <pageMargins left="0" right="0" top="0" bottom="0" header="0" footer="0"/>
  <pageSetup firstPageNumber="1" fitToHeight="1" fitToWidth="1" scale="54" useFirstPageNumber="0" orientation="portrait" pageOrder="downThenOver"/>
  <headerFooter>
    <oddHeader>&amp;L&amp;"Helvetica,Bold"&amp;17&amp;K000000	</oddHeader>
  </headerFooter>
</worksheet>
</file>

<file path=xl/worksheets/sheet57.xml><?xml version="1.0" encoding="utf-8"?>
<worksheet xmlns:r="http://schemas.openxmlformats.org/officeDocument/2006/relationships" xmlns="http://schemas.openxmlformats.org/spreadsheetml/2006/main">
  <dimension ref="A1:F29"/>
  <sheetViews>
    <sheetView workbookViewId="0" showGridLines="0" defaultGridColor="1"/>
  </sheetViews>
  <sheetFormatPr defaultColWidth="10.171" defaultRowHeight="14" customHeight="1" outlineLevelRow="0" outlineLevelCol="0"/>
  <cols>
    <col min="1" max="1" width="20.5312" style="121" customWidth="1"/>
    <col min="2" max="2" width="39.8125" style="121" customWidth="1"/>
    <col min="3" max="3" width="17.2266" style="121" customWidth="1"/>
    <col min="4" max="4" width="49.8828" style="121" customWidth="1"/>
    <col min="5" max="5" width="17.2266" style="121" customWidth="1"/>
    <col min="6" max="6" width="24.2969" style="121" customWidth="1"/>
    <col min="7" max="256" width="10.1797" style="121" customWidth="1"/>
  </cols>
  <sheetData>
    <row r="1" ht="29.15" customHeight="1">
      <c r="A1" s="10">
        <v>41413</v>
      </c>
      <c r="B1" s="11"/>
      <c r="C1" s="11"/>
      <c r="D1" s="11"/>
      <c r="E1" s="11"/>
      <c r="F1" s="11"/>
    </row>
    <row r="2" ht="29.15" customHeight="1">
      <c r="A2" t="s" s="120">
        <v>19</v>
      </c>
      <c r="B2" t="s" s="120">
        <v>20</v>
      </c>
      <c r="C2" t="s" s="120">
        <v>21</v>
      </c>
      <c r="D2" t="s" s="120">
        <v>22</v>
      </c>
      <c r="E2" t="s" s="120">
        <v>21</v>
      </c>
      <c r="F2" t="s" s="120">
        <v>23</v>
      </c>
    </row>
    <row r="3" ht="29.15" customHeight="1">
      <c r="A3" s="39">
        <v>41405.489583333336</v>
      </c>
      <c r="B3" t="s" s="42">
        <f>'W-O - ALIANZA FEMENIL 12 TEAMS '!A2</f>
        <v>513</v>
      </c>
      <c r="C3" s="41"/>
      <c r="D3" t="s" s="42">
        <f>'W-O - ALIANZA FEMENIL 12 TEAMS '!A3</f>
        <v>514</v>
      </c>
      <c r="E3" s="41"/>
      <c r="F3" t="s" s="40">
        <v>236</v>
      </c>
    </row>
    <row r="4" ht="29.15" customHeight="1">
      <c r="A4" s="39">
        <v>41405.489583333336</v>
      </c>
      <c r="B4" t="s" s="42">
        <f>'W-O - ALIANZA FEMENIL 12 TEAMS '!A4</f>
        <v>515</v>
      </c>
      <c r="C4" s="41"/>
      <c r="D4" t="s" s="42">
        <f>'W-O - ALIANZA FEMENIL 12 TEAMS '!A5</f>
        <v>516</v>
      </c>
      <c r="E4" s="41"/>
      <c r="F4" t="s" s="40">
        <v>239</v>
      </c>
    </row>
    <row r="5" ht="29.15" customHeight="1">
      <c r="A5" s="39">
        <v>41405.489583333336</v>
      </c>
      <c r="B5" t="s" s="42">
        <f>'W-O - ALIANZA FEMENIL 12 TEAMS '!B2</f>
        <v>517</v>
      </c>
      <c r="C5" s="41"/>
      <c r="D5" t="s" s="42">
        <f>'W-O - ALIANZA FEMENIL 12 TEAMS '!B3</f>
        <v>518</v>
      </c>
      <c r="E5" s="41"/>
      <c r="F5" t="s" s="40">
        <v>245</v>
      </c>
    </row>
    <row r="6" ht="29.15" customHeight="1">
      <c r="A6" s="39">
        <v>41405.534722222219</v>
      </c>
      <c r="B6" t="s" s="42">
        <f>'W-O - ALIANZA FEMENIL 12 TEAMS '!B4</f>
        <v>519</v>
      </c>
      <c r="C6" s="41"/>
      <c r="D6" t="s" s="42">
        <f>'W-O - ALIANZA FEMENIL 12 TEAMS '!B5</f>
        <v>520</v>
      </c>
      <c r="E6" s="41"/>
      <c r="F6" t="s" s="40">
        <v>236</v>
      </c>
    </row>
    <row r="7" ht="29.15" customHeight="1">
      <c r="A7" s="39">
        <v>41405.534722222219</v>
      </c>
      <c r="B7" t="s" s="42">
        <f>'W-O - ALIANZA FEMENIL 12 TEAMS '!C2</f>
        <v>521</v>
      </c>
      <c r="C7" s="43"/>
      <c r="D7" t="s" s="42">
        <f>'W-O - ALIANZA FEMENIL 12 TEAMS '!C3</f>
        <v>522</v>
      </c>
      <c r="E7" s="41"/>
      <c r="F7" t="s" s="40">
        <v>239</v>
      </c>
    </row>
    <row r="8" ht="29.15" customHeight="1">
      <c r="A8" s="39">
        <v>41405.534722222219</v>
      </c>
      <c r="B8" t="s" s="42">
        <f>'W-O - ALIANZA FEMENIL 12 TEAMS '!C4</f>
        <v>523</v>
      </c>
      <c r="C8" s="43"/>
      <c r="D8" t="s" s="42">
        <f>'W-O - ALIANZA FEMENIL 12 TEAMS '!C5</f>
        <v>524</v>
      </c>
      <c r="E8" s="41"/>
      <c r="F8" t="s" s="40">
        <v>242</v>
      </c>
    </row>
    <row r="9" ht="29.15" customHeight="1">
      <c r="A9" s="39">
        <v>41405.670138888891</v>
      </c>
      <c r="B9" t="s" s="42">
        <f>B3</f>
        <v>513</v>
      </c>
      <c r="C9" s="41"/>
      <c r="D9" t="s" s="42">
        <f>B4</f>
        <v>515</v>
      </c>
      <c r="E9" s="41"/>
      <c r="F9" t="s" s="40">
        <v>233</v>
      </c>
    </row>
    <row r="10" ht="29.15" customHeight="1">
      <c r="A10" s="39">
        <v>41405.670138888891</v>
      </c>
      <c r="B10" t="s" s="42">
        <f>D3</f>
        <v>514</v>
      </c>
      <c r="C10" s="41"/>
      <c r="D10" t="s" s="42">
        <f>D4</f>
        <v>516</v>
      </c>
      <c r="E10" s="41"/>
      <c r="F10" t="s" s="40">
        <v>236</v>
      </c>
    </row>
    <row r="11" ht="29.15" customHeight="1">
      <c r="A11" s="39">
        <v>41405.670138888891</v>
      </c>
      <c r="B11" t="s" s="42">
        <f>B5</f>
        <v>517</v>
      </c>
      <c r="C11" s="41"/>
      <c r="D11" t="s" s="42">
        <f>B6</f>
        <v>519</v>
      </c>
      <c r="E11" s="41"/>
      <c r="F11" t="s" s="40">
        <v>239</v>
      </c>
    </row>
    <row r="12" ht="29.15" customHeight="1">
      <c r="A12" s="39">
        <v>41405.670138888891</v>
      </c>
      <c r="B12" t="s" s="42">
        <f>D5</f>
        <v>518</v>
      </c>
      <c r="C12" s="41"/>
      <c r="D12" t="s" s="42">
        <f>'W-O - ALIANZA FEMENIL 12 TEAMS '!B5</f>
        <v>520</v>
      </c>
      <c r="E12" s="41"/>
      <c r="F12" t="s" s="40">
        <v>242</v>
      </c>
    </row>
    <row r="13" ht="29.15" customHeight="1">
      <c r="A13" s="39">
        <v>41405.715277777781</v>
      </c>
      <c r="B13" t="s" s="42">
        <f>B7</f>
        <v>521</v>
      </c>
      <c r="C13" s="23"/>
      <c r="D13" t="s" s="42">
        <f>B8</f>
        <v>523</v>
      </c>
      <c r="E13" s="41"/>
      <c r="F13" t="s" s="40">
        <v>233</v>
      </c>
    </row>
    <row r="14" ht="29.15" customHeight="1">
      <c r="A14" s="39">
        <v>41405.715277777781</v>
      </c>
      <c r="B14" t="s" s="42">
        <f>D7</f>
        <v>522</v>
      </c>
      <c r="C14" s="23"/>
      <c r="D14" t="s" s="42">
        <f>D8</f>
        <v>524</v>
      </c>
      <c r="E14" s="41"/>
      <c r="F14" t="s" s="40">
        <v>242</v>
      </c>
    </row>
    <row r="15" ht="29.15" customHeight="1">
      <c r="A15" s="10">
        <v>41414</v>
      </c>
      <c r="B15" s="11"/>
      <c r="C15" s="11"/>
      <c r="D15" s="11"/>
      <c r="E15" s="11"/>
      <c r="F15" s="11"/>
    </row>
    <row r="16" ht="29.15" customHeight="1">
      <c r="A16" t="s" s="120">
        <v>19</v>
      </c>
      <c r="B16" t="s" s="120">
        <v>20</v>
      </c>
      <c r="C16" t="s" s="120">
        <v>21</v>
      </c>
      <c r="D16" t="s" s="120">
        <v>22</v>
      </c>
      <c r="E16" t="s" s="120">
        <v>21</v>
      </c>
      <c r="F16" t="s" s="120">
        <v>23</v>
      </c>
    </row>
    <row r="17" ht="29.15" customHeight="1">
      <c r="A17" s="39">
        <v>41405.333333333336</v>
      </c>
      <c r="B17" t="s" s="42">
        <f>D4</f>
        <v>516</v>
      </c>
      <c r="C17" s="41"/>
      <c r="D17" t="s" s="42">
        <f>B3</f>
        <v>513</v>
      </c>
      <c r="E17" s="41"/>
      <c r="F17" t="s" s="40">
        <v>245</v>
      </c>
    </row>
    <row r="18" ht="29.15" customHeight="1">
      <c r="A18" s="39">
        <v>41405.333333333336</v>
      </c>
      <c r="B18" t="s" s="42">
        <f>B4</f>
        <v>515</v>
      </c>
      <c r="C18" s="41"/>
      <c r="D18" t="s" s="42">
        <f>B10</f>
        <v>514</v>
      </c>
      <c r="E18" s="41"/>
      <c r="F18" t="s" s="40">
        <v>251</v>
      </c>
    </row>
    <row r="19" ht="29.15" customHeight="1">
      <c r="A19" s="39">
        <v>41405.385416666664</v>
      </c>
      <c r="B19" t="s" s="42">
        <f>D12</f>
        <v>520</v>
      </c>
      <c r="C19" s="41"/>
      <c r="D19" t="s" s="42">
        <f>B5</f>
        <v>517</v>
      </c>
      <c r="E19" s="41"/>
      <c r="F19" t="s" s="40">
        <v>239</v>
      </c>
    </row>
    <row r="20" ht="29.15" customHeight="1">
      <c r="A20" s="39">
        <v>41405.385416666664</v>
      </c>
      <c r="B20" t="s" s="42">
        <f>D11</f>
        <v>519</v>
      </c>
      <c r="C20" s="41"/>
      <c r="D20" t="s" s="42">
        <f>D5</f>
        <v>518</v>
      </c>
      <c r="E20" s="41"/>
      <c r="F20" t="s" s="40">
        <v>242</v>
      </c>
    </row>
    <row r="21" ht="29.15" customHeight="1">
      <c r="A21" s="39">
        <v>41405.385416666664</v>
      </c>
      <c r="B21" t="s" s="42">
        <f>D14</f>
        <v>524</v>
      </c>
      <c r="C21" s="23"/>
      <c r="D21" t="s" s="42">
        <f>B13</f>
        <v>521</v>
      </c>
      <c r="E21" s="41"/>
      <c r="F21" t="s" s="40">
        <v>245</v>
      </c>
    </row>
    <row r="22" ht="29.15" customHeight="1">
      <c r="A22" s="39">
        <v>41405.385416666664</v>
      </c>
      <c r="B22" t="s" s="42">
        <f>D13</f>
        <v>523</v>
      </c>
      <c r="C22" s="23"/>
      <c r="D22" t="s" s="42">
        <f>B14</f>
        <v>522</v>
      </c>
      <c r="E22" s="41"/>
      <c r="F22" t="s" s="40">
        <v>251</v>
      </c>
    </row>
    <row r="23" ht="29.15" customHeight="1">
      <c r="A23" t="s" s="48">
        <v>34</v>
      </c>
      <c r="B23" s="58"/>
      <c r="C23" s="58"/>
      <c r="D23" s="58"/>
      <c r="E23" s="58"/>
      <c r="F23" s="49"/>
    </row>
    <row r="24" ht="29.15" customHeight="1">
      <c r="A24" t="s" s="122">
        <v>19</v>
      </c>
      <c r="B24" t="s" s="122">
        <v>20</v>
      </c>
      <c r="C24" t="s" s="122">
        <v>21</v>
      </c>
      <c r="D24" t="s" s="122">
        <v>22</v>
      </c>
      <c r="E24" t="s" s="122">
        <v>21</v>
      </c>
      <c r="F24" t="s" s="122">
        <v>23</v>
      </c>
    </row>
    <row r="25" ht="29.15" customHeight="1">
      <c r="A25" s="22">
        <v>41405.489583333336</v>
      </c>
      <c r="B25" t="s" s="50">
        <v>95</v>
      </c>
      <c r="C25" s="23"/>
      <c r="D25" t="s" s="50">
        <v>399</v>
      </c>
      <c r="E25" s="23"/>
      <c r="F25" t="s" s="40">
        <v>233</v>
      </c>
    </row>
    <row r="26" ht="29.15" customHeight="1">
      <c r="A26" s="22">
        <v>41405.489583333336</v>
      </c>
      <c r="B26" t="s" s="50">
        <v>97</v>
      </c>
      <c r="C26" s="23"/>
      <c r="D26" t="s" s="50">
        <v>400</v>
      </c>
      <c r="E26" s="23"/>
      <c r="F26" t="s" s="40">
        <v>236</v>
      </c>
    </row>
    <row r="27" ht="29.15" customHeight="1">
      <c r="A27" t="s" s="25">
        <v>35</v>
      </c>
      <c r="B27" s="26"/>
      <c r="C27" s="26"/>
      <c r="D27" s="26"/>
      <c r="E27" s="26"/>
      <c r="F27" s="51"/>
    </row>
    <row r="28" ht="29.15" customHeight="1">
      <c r="A28" t="s" s="120">
        <v>19</v>
      </c>
      <c r="B28" t="s" s="120">
        <v>20</v>
      </c>
      <c r="C28" t="s" s="120">
        <v>21</v>
      </c>
      <c r="D28" t="s" s="120">
        <v>22</v>
      </c>
      <c r="E28" t="s" s="120">
        <v>21</v>
      </c>
      <c r="F28" t="s" s="120">
        <v>23</v>
      </c>
    </row>
    <row r="29" ht="29.15" customHeight="1">
      <c r="A29" s="22">
        <v>41397.645833333336</v>
      </c>
      <c r="B29" t="s" s="29">
        <v>36</v>
      </c>
      <c r="C29" s="23"/>
      <c r="D29" t="s" s="29">
        <v>36</v>
      </c>
      <c r="E29" s="23"/>
      <c r="F29" t="s" s="40">
        <v>226</v>
      </c>
    </row>
  </sheetData>
  <mergeCells count="4">
    <mergeCell ref="A15:F15"/>
    <mergeCell ref="A1:F1"/>
    <mergeCell ref="A23:F23"/>
    <mergeCell ref="A27:F27"/>
  </mergeCells>
  <pageMargins left="0" right="0" top="0" bottom="0" header="0" footer="0"/>
  <pageSetup firstPageNumber="1" fitToHeight="1" fitToWidth="1" scale="54" useFirstPageNumber="0" orientation="portrait" pageOrder="downThenOver"/>
  <headerFooter>
    <oddHeader>&amp;L&amp;"Helvetica,Bold"&amp;17&amp;K000000	</oddHeader>
  </headerFooter>
</worksheet>
</file>

<file path=xl/worksheets/sheet58.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23" customWidth="1"/>
    <col min="2" max="2" width="36.7109" style="123" customWidth="1"/>
    <col min="3" max="3" width="11.9609" style="123" customWidth="1"/>
    <col min="4" max="4" width="13.2422" style="123" customWidth="1"/>
    <col min="5" max="5" width="12.1641" style="123" customWidth="1"/>
    <col min="6" max="6" width="12.9688" style="123" customWidth="1"/>
    <col min="7" max="7" width="13.4297" style="123" customWidth="1"/>
    <col min="8" max="8" width="13.5625" style="123" customWidth="1"/>
    <col min="9" max="9" width="14.0391" style="123" customWidth="1"/>
    <col min="10" max="10" width="11.3438" style="123" customWidth="1"/>
    <col min="11" max="256" width="12.4766" style="123" customWidth="1"/>
  </cols>
  <sheetData>
    <row r="1" ht="16.7" customHeight="1">
      <c r="A1" t="s" s="124">
        <v>39</v>
      </c>
      <c r="B1" t="s" s="124">
        <v>40</v>
      </c>
      <c r="C1" t="s" s="124">
        <v>41</v>
      </c>
      <c r="D1" t="s" s="124">
        <v>42</v>
      </c>
      <c r="E1" t="s" s="124">
        <v>43</v>
      </c>
      <c r="F1" t="s" s="124">
        <v>44</v>
      </c>
      <c r="G1" t="s" s="124">
        <v>45</v>
      </c>
      <c r="H1" t="s" s="124">
        <v>46</v>
      </c>
      <c r="I1" t="s" s="124">
        <v>47</v>
      </c>
      <c r="J1" t="s" s="124">
        <v>48</v>
      </c>
    </row>
    <row r="2" ht="47" customHeight="1">
      <c r="A2" t="s" s="32">
        <v>49</v>
      </c>
      <c r="B2" t="s" s="33">
        <f>'W-O - ALIANZA FEMENIL 12 TEAMS '!A2</f>
        <v>526</v>
      </c>
      <c r="C2" t="s" s="32">
        <v>49</v>
      </c>
      <c r="D2" s="34">
        <v>0</v>
      </c>
      <c r="E2" s="34">
        <v>0</v>
      </c>
      <c r="F2" s="34">
        <v>0</v>
      </c>
      <c r="G2" s="34">
        <f>'W-O - ALIANZA FEMENIL 12 TEAMS1'!C3+'W-O - ALIANZA FEMENIL 12 TEAMS1'!C9+'W-O - ALIANZA FEMENIL 12 TEAMS1'!E17</f>
        <v>0</v>
      </c>
      <c r="H2" s="34">
        <f>'W-O - ALIANZA FEMENIL 12 TEAMS1'!E3+'W-O - ALIANZA FEMENIL 12 TEAMS1'!E9+'W-O - ALIANZA FEMENIL 12 TEAMS1'!C17</f>
        <v>0</v>
      </c>
      <c r="I2" s="34">
        <f>G2-H2</f>
        <v>0</v>
      </c>
      <c r="J2" s="34">
        <f>D2*3+E2</f>
        <v>0</v>
      </c>
    </row>
    <row r="3" ht="47" customHeight="1">
      <c r="A3" t="s" s="32">
        <v>49</v>
      </c>
      <c r="B3" t="s" s="33">
        <f>'W-O - ALIANZA FEMENIL 12 TEAMS '!A3</f>
        <v>527</v>
      </c>
      <c r="C3" t="s" s="32">
        <v>49</v>
      </c>
      <c r="D3" s="34">
        <v>0</v>
      </c>
      <c r="E3" s="34">
        <v>0</v>
      </c>
      <c r="F3" s="34">
        <v>0</v>
      </c>
      <c r="G3" s="34">
        <f>'W-O - ALIANZA FEMENIL 12 TEAMS1'!E3+'W-O - ALIANZA FEMENIL 12 TEAMS1'!C10+'W-O - ALIANZA FEMENIL 12 TEAMS1'!E18</f>
        <v>0</v>
      </c>
      <c r="H3" s="34">
        <f>'W-O - ALIANZA FEMENIL 12 TEAMS1'!C3+'W-O - ALIANZA FEMENIL 12 TEAMS1'!E10+'W-O - ALIANZA FEMENIL 12 TEAMS1'!C18</f>
        <v>0</v>
      </c>
      <c r="I3" s="34">
        <f>G3-H3</f>
        <v>0</v>
      </c>
      <c r="J3" s="34">
        <f>D3*3+E3</f>
        <v>0</v>
      </c>
    </row>
    <row r="4" ht="47" customHeight="1">
      <c r="A4" t="s" s="32">
        <v>49</v>
      </c>
      <c r="B4" t="s" s="33">
        <f>'W-O - ALIANZA FEMENIL 12 TEAMS '!A4</f>
        <v>528</v>
      </c>
      <c r="C4" t="s" s="32">
        <v>49</v>
      </c>
      <c r="D4" s="34">
        <v>0</v>
      </c>
      <c r="E4" s="34">
        <v>0</v>
      </c>
      <c r="F4" s="34">
        <v>0</v>
      </c>
      <c r="G4" s="34">
        <f>'W-O - ALIANZA FEMENIL 12 TEAMS1'!C4+'W-O - ALIANZA FEMENIL 12 TEAMS1'!E9+'W-O - ALIANZA FEMENIL 12 TEAMS1'!C18</f>
        <v>0</v>
      </c>
      <c r="H4" s="34">
        <f>'W-O - ALIANZA FEMENIL 12 TEAMS1'!E4+'W-O - ALIANZA FEMENIL 12 TEAMS1'!C9+'W-O - ALIANZA FEMENIL 12 TEAMS1'!E18</f>
        <v>0</v>
      </c>
      <c r="I4" s="34">
        <f>G4-H4</f>
        <v>0</v>
      </c>
      <c r="J4" s="34">
        <f>D4*3+E4</f>
        <v>0</v>
      </c>
    </row>
    <row r="5" ht="47" customHeight="1">
      <c r="A5" t="s" s="32">
        <v>49</v>
      </c>
      <c r="B5" t="s" s="33">
        <f>'W-O - ALIANZA FEMENIL 12 TEAMS '!A5</f>
        <v>529</v>
      </c>
      <c r="C5" t="s" s="32">
        <v>49</v>
      </c>
      <c r="D5" s="34">
        <v>0</v>
      </c>
      <c r="E5" s="34">
        <v>0</v>
      </c>
      <c r="F5" s="34">
        <v>0</v>
      </c>
      <c r="G5" s="34">
        <f>'W-O - ALIANZA FEMENIL 12 TEAMS1'!E4+'W-O - ALIANZA FEMENIL 12 TEAMS1'!E10+'W-O - ALIANZA FEMENIL 12 TEAMS1'!C17</f>
        <v>0</v>
      </c>
      <c r="H5" s="34">
        <f>'W-O - ALIANZA FEMENIL 12 TEAMS1'!C4+'W-O - ALIANZA FEMENIL 12 TEAMS1'!C10+'W-O - ALIANZA FEMENIL 12 TEAMS1'!E17</f>
        <v>0</v>
      </c>
      <c r="I5" s="34">
        <f>G5-H5</f>
        <v>0</v>
      </c>
      <c r="J5" s="34">
        <f>D5*3+E5</f>
        <v>0</v>
      </c>
    </row>
  </sheetData>
  <pageMargins left="0" right="0" top="0" bottom="0" header="0" footer="0"/>
  <pageSetup firstPageNumber="1" fitToHeight="1" fitToWidth="1" scale="54" useFirstPageNumber="0" orientation="portrait" pageOrder="downThenOver"/>
  <headerFooter>
    <oddHeader>&amp;L&amp;"Helvetica,Bold"&amp;17&amp;K000000	</oddHeader>
  </headerFooter>
</worksheet>
</file>

<file path=xl/worksheets/sheet59.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25" customWidth="1"/>
    <col min="2" max="2" width="36.7109" style="125" customWidth="1"/>
    <col min="3" max="3" width="11.9609" style="125" customWidth="1"/>
    <col min="4" max="4" width="13.2422" style="125" customWidth="1"/>
    <col min="5" max="5" width="12.1641" style="125" customWidth="1"/>
    <col min="6" max="6" width="12.9688" style="125" customWidth="1"/>
    <col min="7" max="7" width="13.4297" style="125" customWidth="1"/>
    <col min="8" max="8" width="13.5625" style="125" customWidth="1"/>
    <col min="9" max="9" width="14.0391" style="125" customWidth="1"/>
    <col min="10" max="10" width="11.3438" style="125" customWidth="1"/>
    <col min="11" max="256" width="12.4766" style="125" customWidth="1"/>
  </cols>
  <sheetData>
    <row r="1" ht="16.7" customHeight="1">
      <c r="A1" t="s" s="124">
        <v>39</v>
      </c>
      <c r="B1" t="s" s="124">
        <v>40</v>
      </c>
      <c r="C1" t="s" s="124">
        <v>41</v>
      </c>
      <c r="D1" t="s" s="124">
        <v>42</v>
      </c>
      <c r="E1" t="s" s="124">
        <v>43</v>
      </c>
      <c r="F1" t="s" s="124">
        <v>44</v>
      </c>
      <c r="G1" t="s" s="124">
        <v>45</v>
      </c>
      <c r="H1" t="s" s="124">
        <v>46</v>
      </c>
      <c r="I1" t="s" s="124">
        <v>47</v>
      </c>
      <c r="J1" t="s" s="124">
        <v>48</v>
      </c>
    </row>
    <row r="2" ht="61" customHeight="1">
      <c r="A2" t="s" s="32">
        <v>49</v>
      </c>
      <c r="B2" t="s" s="33">
        <f>'W-O - ALIANZA FEMENIL 12 TEAMS '!B2</f>
        <v>531</v>
      </c>
      <c r="C2" t="s" s="32">
        <v>49</v>
      </c>
      <c r="D2" s="34">
        <v>0</v>
      </c>
      <c r="E2" s="34">
        <v>0</v>
      </c>
      <c r="F2" s="34">
        <v>0</v>
      </c>
      <c r="G2" s="34">
        <f>'W-O - ALIANZA FEMENIL 12 TEAMS1'!C5+'W-O - ALIANZA FEMENIL 12 TEAMS1'!C11+'W-O - ALIANZA FEMENIL 12 TEAMS1'!E19</f>
        <v>0</v>
      </c>
      <c r="H2" s="34">
        <f>'W-O - ALIANZA FEMENIL 12 TEAMS1'!E5+'W-O - ALIANZA FEMENIL 12 TEAMS1'!E11+'W-O - ALIANZA FEMENIL 12 TEAMS1'!C19</f>
        <v>0</v>
      </c>
      <c r="I2" s="34">
        <f>G2-H2</f>
        <v>0</v>
      </c>
      <c r="J2" s="34">
        <f>D2*3+E2</f>
        <v>0</v>
      </c>
    </row>
    <row r="3" ht="61" customHeight="1">
      <c r="A3" t="s" s="32">
        <v>49</v>
      </c>
      <c r="B3" t="s" s="33">
        <f>'W-O - ALIANZA FEMENIL 12 TEAMS '!B3</f>
        <v>532</v>
      </c>
      <c r="C3" t="s" s="32">
        <v>49</v>
      </c>
      <c r="D3" s="34">
        <v>0</v>
      </c>
      <c r="E3" s="34">
        <v>0</v>
      </c>
      <c r="F3" s="34">
        <v>0</v>
      </c>
      <c r="G3" s="34">
        <f>'W-O - ALIANZA FEMENIL 12 TEAMS1'!E5+'W-O - ALIANZA FEMENIL 12 TEAMS1'!C12+'W-O - ALIANZA FEMENIL 12 TEAMS1'!E20</f>
        <v>0</v>
      </c>
      <c r="H3" s="34">
        <f>'W-O - ALIANZA FEMENIL 12 TEAMS1'!C5+'W-O - ALIANZA FEMENIL 12 TEAMS1'!E12+'W-O - ALIANZA FEMENIL 12 TEAMS1'!C20</f>
        <v>0</v>
      </c>
      <c r="I3" s="34">
        <f>G3-H3</f>
        <v>0</v>
      </c>
      <c r="J3" s="34">
        <f>D3*3+E3</f>
        <v>0</v>
      </c>
    </row>
    <row r="4" ht="61" customHeight="1">
      <c r="A4" t="s" s="32">
        <v>49</v>
      </c>
      <c r="B4" t="s" s="33">
        <f>'W-O - ALIANZA FEMENIL 12 TEAMS '!B4</f>
        <v>533</v>
      </c>
      <c r="C4" t="s" s="32">
        <v>49</v>
      </c>
      <c r="D4" s="34">
        <v>0</v>
      </c>
      <c r="E4" s="34">
        <v>0</v>
      </c>
      <c r="F4" s="34">
        <v>0</v>
      </c>
      <c r="G4" s="34">
        <f>'W-O - ALIANZA FEMENIL 12 TEAMS1'!C6+'W-O - ALIANZA FEMENIL 12 TEAMS1'!E11+'W-O - ALIANZA FEMENIL 12 TEAMS1'!C20</f>
        <v>0</v>
      </c>
      <c r="H4" s="34">
        <f>'W-O - ALIANZA FEMENIL 12 TEAMS1'!E6+'W-O - ALIANZA FEMENIL 12 TEAMS1'!C11+'W-O - ALIANZA FEMENIL 12 TEAMS1'!E20</f>
        <v>0</v>
      </c>
      <c r="I4" s="34">
        <f>G4-H4</f>
        <v>0</v>
      </c>
      <c r="J4" s="34">
        <f>D4*3+E4</f>
        <v>0</v>
      </c>
    </row>
    <row r="5" ht="61" customHeight="1">
      <c r="A5" t="s" s="32">
        <v>49</v>
      </c>
      <c r="B5" t="s" s="33">
        <f>'W-O - ALIANZA FEMENIL 12 TEAMS '!B5</f>
        <v>534</v>
      </c>
      <c r="C5" t="s" s="32">
        <v>49</v>
      </c>
      <c r="D5" s="34">
        <v>0</v>
      </c>
      <c r="E5" s="34">
        <v>0</v>
      </c>
      <c r="F5" s="34">
        <v>0</v>
      </c>
      <c r="G5" s="34">
        <f>'W-O - ALIANZA FEMENIL 12 TEAMS1'!E6+'W-O - ALIANZA FEMENIL 12 TEAMS1'!E12+'W-O - ALIANZA FEMENIL 12 TEAMS1'!C19</f>
        <v>0</v>
      </c>
      <c r="H5" s="34">
        <f>'W-O - ALIANZA FEMENIL 12 TEAMS1'!C6+'W-O - ALIANZA FEMENIL 12 TEAMS1'!C12+'W-O - ALIANZA FEMENIL 12 TEAMS1'!E19</f>
        <v>0</v>
      </c>
      <c r="I5" s="34">
        <f>G5-H5</f>
        <v>0</v>
      </c>
      <c r="J5" s="34">
        <f>D5*3+E5</f>
        <v>0</v>
      </c>
    </row>
  </sheetData>
  <pageMargins left="0" right="0" top="0" bottom="0" header="0" footer="0"/>
  <pageSetup firstPageNumber="1" fitToHeight="1" fitToWidth="1" scale="54" useFirstPageNumber="0" orientation="portrait" pageOrder="downThenOver"/>
  <headerFooter>
    <oddHeader>&amp;L&amp;"Helvetica,Bold"&amp;17&amp;K000000	</oddHeader>
  </headerFooter>
</worksheet>
</file>

<file path=xl/worksheets/sheet6.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52" useFirstPageNumber="0" orientation="portrait" pageOrder="downThenOver"/>
  <headerFooter>
    <oddHeader>&amp;L&amp;"Helvetica,Bold"&amp;17&amp;K000000	</oddHeader>
  </headerFooter>
  <drawing r:id="rId1"/>
</worksheet>
</file>

<file path=xl/worksheets/sheet60.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26" customWidth="1"/>
    <col min="2" max="2" width="36.7109" style="126" customWidth="1"/>
    <col min="3" max="3" width="11.9609" style="126" customWidth="1"/>
    <col min="4" max="4" width="13.2422" style="126" customWidth="1"/>
    <col min="5" max="5" width="12.1641" style="126" customWidth="1"/>
    <col min="6" max="6" width="12.9688" style="126" customWidth="1"/>
    <col min="7" max="7" width="13.4297" style="126" customWidth="1"/>
    <col min="8" max="8" width="13.5625" style="126" customWidth="1"/>
    <col min="9" max="9" width="14.0391" style="126" customWidth="1"/>
    <col min="10" max="10" width="11.3438" style="126" customWidth="1"/>
    <col min="11" max="256" width="12.4766" style="126" customWidth="1"/>
  </cols>
  <sheetData>
    <row r="1" ht="16.7" customHeight="1">
      <c r="A1" t="s" s="124">
        <v>39</v>
      </c>
      <c r="B1" t="s" s="124">
        <v>40</v>
      </c>
      <c r="C1" t="s" s="124">
        <v>41</v>
      </c>
      <c r="D1" t="s" s="124">
        <v>42</v>
      </c>
      <c r="E1" t="s" s="124">
        <v>43</v>
      </c>
      <c r="F1" t="s" s="124">
        <v>44</v>
      </c>
      <c r="G1" t="s" s="124">
        <v>45</v>
      </c>
      <c r="H1" t="s" s="124">
        <v>46</v>
      </c>
      <c r="I1" t="s" s="124">
        <v>47</v>
      </c>
      <c r="J1" t="s" s="124">
        <v>48</v>
      </c>
    </row>
    <row r="2" ht="47" customHeight="1">
      <c r="A2" t="s" s="32">
        <v>49</v>
      </c>
      <c r="B2" t="s" s="33">
        <f>'W-O - ALIANZA FEMENIL 12 TEAMS '!C2</f>
        <v>536</v>
      </c>
      <c r="C2" t="s" s="32">
        <v>49</v>
      </c>
      <c r="D2" s="34">
        <v>0</v>
      </c>
      <c r="E2" s="34">
        <v>0</v>
      </c>
      <c r="F2" s="34">
        <v>0</v>
      </c>
      <c r="G2" s="34">
        <f>'W-O - ALIANZA FEMENIL 12 TEAMS1'!C7+'W-O - ALIANZA FEMENIL 12 TEAMS1'!C13+'W-O - ALIANZA FEMENIL 12 TEAMS1'!E21</f>
        <v>0</v>
      </c>
      <c r="H2" s="34">
        <f>'W-O - ALIANZA FEMENIL 12 TEAMS1'!E7+'W-O - ALIANZA FEMENIL 12 TEAMS1'!E13+'W-O - ALIANZA FEMENIL 12 TEAMS1'!C21</f>
        <v>0</v>
      </c>
      <c r="I2" s="34">
        <f>G2-H2</f>
        <v>0</v>
      </c>
      <c r="J2" s="34">
        <f>D2*3+E2</f>
        <v>0</v>
      </c>
    </row>
    <row r="3" ht="47" customHeight="1">
      <c r="A3" t="s" s="32">
        <v>49</v>
      </c>
      <c r="B3" t="s" s="33">
        <f>'W-O - ALIANZA FEMENIL 12 TEAMS '!C3</f>
        <v>537</v>
      </c>
      <c r="C3" t="s" s="32">
        <v>49</v>
      </c>
      <c r="D3" s="34">
        <v>0</v>
      </c>
      <c r="E3" s="34">
        <v>0</v>
      </c>
      <c r="F3" s="34">
        <v>0</v>
      </c>
      <c r="G3" s="34">
        <f>'W-O - ALIANZA FEMENIL 12 TEAMS1'!E7+'W-O - ALIANZA FEMENIL 12 TEAMS1'!C14+'W-O - ALIANZA FEMENIL 12 TEAMS1'!E22</f>
        <v>0</v>
      </c>
      <c r="H3" s="34">
        <f>'W-O - ALIANZA FEMENIL 12 TEAMS1'!C7+'W-O - ALIANZA FEMENIL 12 TEAMS1'!E14+'W-O - ALIANZA FEMENIL 12 TEAMS1'!C22</f>
        <v>0</v>
      </c>
      <c r="I3" s="34">
        <f>G3-H3</f>
        <v>0</v>
      </c>
      <c r="J3" s="34">
        <f>D3*3+E3</f>
        <v>0</v>
      </c>
    </row>
    <row r="4" ht="47" customHeight="1">
      <c r="A4" t="s" s="32">
        <v>49</v>
      </c>
      <c r="B4" t="s" s="33">
        <f>'W-O - ALIANZA FEMENIL 12 TEAMS '!C4</f>
        <v>538</v>
      </c>
      <c r="C4" t="s" s="32">
        <v>49</v>
      </c>
      <c r="D4" s="34">
        <v>0</v>
      </c>
      <c r="E4" s="34">
        <v>0</v>
      </c>
      <c r="F4" s="34">
        <v>0</v>
      </c>
      <c r="G4" s="34">
        <f>'W-O - ALIANZA FEMENIL 12 TEAMS1'!C8+'W-O - ALIANZA FEMENIL 12 TEAMS1'!E13+'W-O - ALIANZA FEMENIL 12 TEAMS1'!C22</f>
        <v>0</v>
      </c>
      <c r="H4" s="34">
        <f>'W-O - ALIANZA FEMENIL 12 TEAMS1'!E8+'W-O - ALIANZA FEMENIL 12 TEAMS1'!C13+'W-O - ALIANZA FEMENIL 12 TEAMS1'!E22</f>
        <v>0</v>
      </c>
      <c r="I4" s="34">
        <f>G4-H4</f>
        <v>0</v>
      </c>
      <c r="J4" s="34">
        <f>D4*3+E4</f>
        <v>0</v>
      </c>
    </row>
    <row r="5" ht="47" customHeight="1">
      <c r="A5" t="s" s="32">
        <v>49</v>
      </c>
      <c r="B5" t="s" s="33">
        <f>'W-O - ALIANZA FEMENIL 12 TEAMS '!C5</f>
        <v>539</v>
      </c>
      <c r="C5" t="s" s="32">
        <v>49</v>
      </c>
      <c r="D5" s="34">
        <v>0</v>
      </c>
      <c r="E5" s="34">
        <v>0</v>
      </c>
      <c r="F5" s="34">
        <v>0</v>
      </c>
      <c r="G5" s="34">
        <f>'W-O - ALIANZA FEMENIL 12 TEAMS1'!E8+'W-O - ALIANZA FEMENIL 12 TEAMS1'!E14+'W-O - ALIANZA FEMENIL 12 TEAMS1'!C21</f>
        <v>0</v>
      </c>
      <c r="H5" s="34">
        <f>'W-O - ALIANZA FEMENIL 12 TEAMS1'!C8+'W-O - ALIANZA FEMENIL 12 TEAMS1'!C14+'W-O - ALIANZA FEMENIL 12 TEAMS1'!E21</f>
        <v>0</v>
      </c>
      <c r="I5" s="34">
        <f>G5-H5</f>
        <v>0</v>
      </c>
      <c r="J5" s="34">
        <f>D5*3+E5</f>
        <v>0</v>
      </c>
    </row>
  </sheetData>
  <pageMargins left="0" right="0" top="0" bottom="0" header="0" footer="0"/>
  <pageSetup firstPageNumber="1" fitToHeight="1" fitToWidth="1" scale="54" useFirstPageNumber="0" orientation="portrait" pageOrder="downThenOver"/>
  <headerFooter>
    <oddHeader>&amp;L&amp;"Helvetica,Bold"&amp;17&amp;K000000	</oddHeader>
  </headerFooter>
</worksheet>
</file>

<file path=xl/worksheets/sheet6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54" useFirstPageNumber="0" orientation="portrait" pageOrder="downThenOver"/>
  <headerFooter>
    <oddHeader>&amp;L&amp;"Helvetica,Bold"&amp;17&amp;K000000	</oddHeader>
  </headerFooter>
  <drawing r:id="rId1"/>
</worksheet>
</file>

<file path=xl/worksheets/sheet62.xml><?xml version="1.0" encoding="utf-8"?>
<worksheet xmlns:r="http://schemas.openxmlformats.org/officeDocument/2006/relationships" xmlns="http://schemas.openxmlformats.org/spreadsheetml/2006/main">
  <dimension ref="A1:D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21.8125" style="127" customWidth="1"/>
    <col min="2" max="2" width="29.2109" style="127" customWidth="1"/>
    <col min="3" max="3" width="27" style="127" customWidth="1"/>
    <col min="4" max="4" width="25.6016" style="127" customWidth="1"/>
    <col min="5" max="256" width="19.6016" style="127" customWidth="1"/>
  </cols>
  <sheetData>
    <row r="1" ht="26.3" customHeight="1">
      <c r="A1" t="s" s="128">
        <v>7</v>
      </c>
      <c r="B1" t="s" s="128">
        <v>8</v>
      </c>
      <c r="C1" t="s" s="128">
        <v>281</v>
      </c>
      <c r="D1" t="s" s="128">
        <v>282</v>
      </c>
    </row>
    <row r="2" ht="26.3" customHeight="1">
      <c r="A2" t="s" s="8">
        <v>543</v>
      </c>
      <c r="B2" t="s" s="8">
        <v>544</v>
      </c>
      <c r="C2" t="s" s="8">
        <v>545</v>
      </c>
      <c r="D2" t="s" s="8">
        <v>546</v>
      </c>
    </row>
    <row r="3" ht="26.3" customHeight="1">
      <c r="A3" t="s" s="8">
        <v>547</v>
      </c>
      <c r="B3" t="s" s="8">
        <v>548</v>
      </c>
      <c r="C3" t="s" s="8">
        <v>549</v>
      </c>
      <c r="D3" t="s" s="8">
        <v>550</v>
      </c>
    </row>
    <row r="4" ht="26.3" customHeight="1">
      <c r="A4" t="s" s="8">
        <v>551</v>
      </c>
      <c r="B4" t="s" s="8">
        <v>552</v>
      </c>
      <c r="C4" t="s" s="8">
        <v>553</v>
      </c>
      <c r="D4" t="s" s="8">
        <v>554</v>
      </c>
    </row>
    <row r="5" ht="26.3" customHeight="1">
      <c r="A5" t="s" s="8">
        <v>555</v>
      </c>
      <c r="B5" t="s" s="8">
        <v>556</v>
      </c>
      <c r="C5" t="s" s="8">
        <v>557</v>
      </c>
      <c r="D5" t="s" s="8">
        <v>558</v>
      </c>
    </row>
  </sheetData>
  <pageMargins left="0" right="0" top="0" bottom="0" header="0" footer="0"/>
  <pageSetup firstPageNumber="1" fitToHeight="1" fitToWidth="1" scale="59" useFirstPageNumber="0" orientation="portrait" pageOrder="downThenOver"/>
  <headerFooter>
    <oddHeader>&amp;L&amp;"Helvetica,Bold"&amp;17&amp;K000000	</oddHeader>
  </headerFooter>
</worksheet>
</file>

<file path=xl/worksheets/sheet63.xml><?xml version="1.0" encoding="utf-8"?>
<worksheet xmlns:r="http://schemas.openxmlformats.org/officeDocument/2006/relationships" xmlns="http://schemas.openxmlformats.org/spreadsheetml/2006/main">
  <dimension ref="A1:F39"/>
  <sheetViews>
    <sheetView workbookViewId="0" showGridLines="0" defaultGridColor="1"/>
  </sheetViews>
  <sheetFormatPr defaultColWidth="10.171" defaultRowHeight="14" customHeight="1" outlineLevelRow="0" outlineLevelCol="0"/>
  <cols>
    <col min="1" max="1" width="20.5312" style="129" customWidth="1"/>
    <col min="2" max="2" width="39.8125" style="129" customWidth="1"/>
    <col min="3" max="3" width="17.2266" style="129" customWidth="1"/>
    <col min="4" max="4" width="49.8828" style="129" customWidth="1"/>
    <col min="5" max="5" width="17.2266" style="129" customWidth="1"/>
    <col min="6" max="6" width="24.2969" style="129" customWidth="1"/>
    <col min="7" max="256" width="10.1797" style="129" customWidth="1"/>
  </cols>
  <sheetData>
    <row r="1" ht="29.15" customHeight="1">
      <c r="A1" s="10">
        <v>41413</v>
      </c>
      <c r="B1" s="11"/>
      <c r="C1" s="11"/>
      <c r="D1" s="11"/>
      <c r="E1" s="11"/>
      <c r="F1" s="11"/>
    </row>
    <row r="2" ht="29.15" customHeight="1">
      <c r="A2" t="s" s="128">
        <v>19</v>
      </c>
      <c r="B2" t="s" s="128">
        <v>20</v>
      </c>
      <c r="C2" t="s" s="128">
        <v>21</v>
      </c>
      <c r="D2" t="s" s="128">
        <v>22</v>
      </c>
      <c r="E2" t="s" s="128">
        <v>21</v>
      </c>
      <c r="F2" t="s" s="128">
        <v>23</v>
      </c>
    </row>
    <row r="3" ht="29.15" customHeight="1">
      <c r="A3" s="39">
        <v>41405.354166666664</v>
      </c>
      <c r="B3" t="s" s="40">
        <f>'JCA - Table 1'!A2</f>
        <v>560</v>
      </c>
      <c r="C3" s="41"/>
      <c r="D3" t="s" s="42">
        <f>'JCA - Table 1'!A3</f>
        <v>561</v>
      </c>
      <c r="E3" s="41"/>
      <c r="F3" t="s" s="40">
        <v>226</v>
      </c>
    </row>
    <row r="4" ht="29.15" customHeight="1">
      <c r="A4" s="39">
        <v>41405.354166666664</v>
      </c>
      <c r="B4" t="s" s="42">
        <f>'JCA - Table 1'!A4</f>
        <v>562</v>
      </c>
      <c r="C4" s="41"/>
      <c r="D4" t="s" s="42">
        <f>'JCA - Table 1'!A5</f>
        <v>563</v>
      </c>
      <c r="E4" s="41"/>
      <c r="F4" t="s" s="40">
        <v>227</v>
      </c>
    </row>
    <row r="5" ht="29.15" customHeight="1">
      <c r="A5" s="39">
        <v>41405.354166666664</v>
      </c>
      <c r="B5" t="s" s="42">
        <f>'JCA - Table 1'!B2</f>
        <v>564</v>
      </c>
      <c r="C5" s="41"/>
      <c r="D5" t="s" s="42">
        <f>'JCA - Table 1'!B3</f>
        <v>565</v>
      </c>
      <c r="E5" s="41"/>
      <c r="F5" t="s" s="40">
        <v>230</v>
      </c>
    </row>
    <row r="6" ht="29.15" customHeight="1">
      <c r="A6" s="39">
        <v>41405.399305555555</v>
      </c>
      <c r="B6" t="s" s="42">
        <f>'JCA - Table 1'!B4</f>
        <v>566</v>
      </c>
      <c r="C6" s="41"/>
      <c r="D6" t="s" s="42">
        <f>'JCA - Table 1'!B5</f>
        <v>567</v>
      </c>
      <c r="E6" s="41"/>
      <c r="F6" t="s" s="40">
        <v>226</v>
      </c>
    </row>
    <row r="7" ht="29.15" customHeight="1">
      <c r="A7" s="39">
        <v>41405.399305555555</v>
      </c>
      <c r="B7" t="s" s="40">
        <f>'JCA - Table 1'!C2</f>
        <v>568</v>
      </c>
      <c r="C7" s="43"/>
      <c r="D7" t="s" s="42">
        <f>'JCA - Table 1'!C3</f>
        <v>569</v>
      </c>
      <c r="E7" s="41"/>
      <c r="F7" t="s" s="40">
        <v>227</v>
      </c>
    </row>
    <row r="8" ht="29.15" customHeight="1">
      <c r="A8" s="39">
        <v>41405.399305555555</v>
      </c>
      <c r="B8" t="s" s="42">
        <f>'JCA - Table 1'!C4</f>
        <v>570</v>
      </c>
      <c r="C8" s="43"/>
      <c r="D8" t="s" s="42">
        <f>'JCA - Table 1'!C5</f>
        <v>571</v>
      </c>
      <c r="E8" s="41"/>
      <c r="F8" t="s" s="40">
        <v>230</v>
      </c>
    </row>
    <row r="9" ht="29.15" customHeight="1">
      <c r="A9" s="39">
        <v>41397.423611111109</v>
      </c>
      <c r="B9" t="s" s="40">
        <f>'JCA - Table 1'!D2</f>
        <v>572</v>
      </c>
      <c r="C9" s="23"/>
      <c r="D9" t="s" s="42">
        <f>'JCA - Table 1'!D3</f>
        <v>573</v>
      </c>
      <c r="E9" s="23"/>
      <c r="F9" t="s" s="40">
        <v>226</v>
      </c>
    </row>
    <row r="10" ht="29.15" customHeight="1">
      <c r="A10" s="39">
        <v>41397.423611111109</v>
      </c>
      <c r="B10" t="s" s="40">
        <f>'JCA - Table 1'!D4</f>
        <v>574</v>
      </c>
      <c r="C10" s="23"/>
      <c r="D10" t="s" s="42">
        <f>'JCA - Table 1'!D5</f>
        <v>575</v>
      </c>
      <c r="E10" s="41"/>
      <c r="F10" t="s" s="40">
        <v>227</v>
      </c>
    </row>
    <row r="11" ht="29.15" customHeight="1">
      <c r="A11" s="39">
        <v>41405.489583333336</v>
      </c>
      <c r="B11" t="s" s="40">
        <f>B3</f>
        <v>560</v>
      </c>
      <c r="C11" s="41"/>
      <c r="D11" t="s" s="42">
        <f>B4</f>
        <v>562</v>
      </c>
      <c r="E11" s="41"/>
      <c r="F11" t="s" s="40">
        <v>226</v>
      </c>
    </row>
    <row r="12" ht="29.15" customHeight="1">
      <c r="A12" s="39">
        <v>41405.489583333336</v>
      </c>
      <c r="B12" t="s" s="40">
        <f>D3</f>
        <v>561</v>
      </c>
      <c r="C12" s="41"/>
      <c r="D12" t="s" s="42">
        <f>D4</f>
        <v>563</v>
      </c>
      <c r="E12" s="41"/>
      <c r="F12" t="s" s="40">
        <v>227</v>
      </c>
    </row>
    <row r="13" ht="29.15" customHeight="1">
      <c r="A13" s="39">
        <v>41405.489583333336</v>
      </c>
      <c r="B13" t="s" s="40">
        <f>B5</f>
        <v>564</v>
      </c>
      <c r="C13" s="41"/>
      <c r="D13" t="s" s="42">
        <f>B6</f>
        <v>566</v>
      </c>
      <c r="E13" s="41"/>
      <c r="F13" t="s" s="40">
        <v>230</v>
      </c>
    </row>
    <row r="14" ht="29.15" customHeight="1">
      <c r="A14" s="39">
        <v>41405.534722222219</v>
      </c>
      <c r="B14" t="s" s="42">
        <f>D5</f>
        <v>565</v>
      </c>
      <c r="C14" s="41"/>
      <c r="D14" t="s" s="42">
        <f>'JCA - Table 1'!B5</f>
        <v>567</v>
      </c>
      <c r="E14" s="41"/>
      <c r="F14" t="s" s="40">
        <v>226</v>
      </c>
    </row>
    <row r="15" ht="29.15" customHeight="1">
      <c r="A15" s="39">
        <v>41405.534722222219</v>
      </c>
      <c r="B15" t="s" s="40">
        <f>B7</f>
        <v>568</v>
      </c>
      <c r="C15" s="23"/>
      <c r="D15" t="s" s="42">
        <f>B8</f>
        <v>570</v>
      </c>
      <c r="E15" s="41"/>
      <c r="F15" t="s" s="40">
        <v>227</v>
      </c>
    </row>
    <row r="16" ht="29.15" customHeight="1">
      <c r="A16" s="39">
        <v>41405.534722222219</v>
      </c>
      <c r="B16" t="s" s="42">
        <f>D7</f>
        <v>569</v>
      </c>
      <c r="C16" s="23"/>
      <c r="D16" t="s" s="40">
        <f>D8</f>
        <v>571</v>
      </c>
      <c r="E16" s="41"/>
      <c r="F16" t="s" s="40">
        <v>230</v>
      </c>
    </row>
    <row r="17" ht="29.15" customHeight="1">
      <c r="A17" s="39">
        <v>41405.579861111109</v>
      </c>
      <c r="B17" t="s" s="42">
        <f>B9</f>
        <v>572</v>
      </c>
      <c r="C17" s="23"/>
      <c r="D17" t="s" s="42">
        <f>B10</f>
        <v>574</v>
      </c>
      <c r="E17" s="41"/>
      <c r="F17" t="s" s="40">
        <v>226</v>
      </c>
    </row>
    <row r="18" ht="29.15" customHeight="1">
      <c r="A18" s="39">
        <v>41405.579861111109</v>
      </c>
      <c r="B18" t="s" s="42">
        <f>D9</f>
        <v>573</v>
      </c>
      <c r="C18" s="23"/>
      <c r="D18" t="s" s="42">
        <f>'JCA - Table 1'!D5</f>
        <v>575</v>
      </c>
      <c r="E18" s="41"/>
      <c r="F18" t="s" s="40">
        <v>227</v>
      </c>
    </row>
    <row r="19" ht="29.15" customHeight="1">
      <c r="A19" s="39">
        <v>41405.625</v>
      </c>
      <c r="B19" t="s" s="40">
        <f>D4</f>
        <v>563</v>
      </c>
      <c r="C19" s="41"/>
      <c r="D19" t="s" s="42">
        <f>B3</f>
        <v>560</v>
      </c>
      <c r="E19" s="41"/>
      <c r="F19" t="s" s="40">
        <v>226</v>
      </c>
    </row>
    <row r="20" ht="29.15" customHeight="1">
      <c r="A20" s="39">
        <v>41405.625</v>
      </c>
      <c r="B20" t="s" s="42">
        <f>B4</f>
        <v>562</v>
      </c>
      <c r="C20" s="41"/>
      <c r="D20" t="s" s="42">
        <f>B12</f>
        <v>561</v>
      </c>
      <c r="E20" s="41"/>
      <c r="F20" t="s" s="40">
        <v>227</v>
      </c>
    </row>
    <row r="21" ht="29.15" customHeight="1">
      <c r="A21" s="39">
        <v>41405.625</v>
      </c>
      <c r="B21" t="s" s="40">
        <f>D14</f>
        <v>567</v>
      </c>
      <c r="C21" s="41"/>
      <c r="D21" t="s" s="40">
        <f>B5</f>
        <v>564</v>
      </c>
      <c r="E21" s="41"/>
      <c r="F21" t="s" s="40">
        <v>230</v>
      </c>
    </row>
    <row r="22" ht="29.15" customHeight="1">
      <c r="A22" s="39">
        <v>41405.670138888891</v>
      </c>
      <c r="B22" t="s" s="40">
        <f>D13</f>
        <v>566</v>
      </c>
      <c r="C22" s="41"/>
      <c r="D22" t="s" s="40">
        <f>D5</f>
        <v>565</v>
      </c>
      <c r="E22" s="41"/>
      <c r="F22" t="s" s="40">
        <v>226</v>
      </c>
    </row>
    <row r="23" ht="29.15" customHeight="1">
      <c r="A23" s="39">
        <v>41405.670138888891</v>
      </c>
      <c r="B23" t="s" s="42">
        <f>D16</f>
        <v>571</v>
      </c>
      <c r="C23" s="23"/>
      <c r="D23" t="s" s="40">
        <f>B15</f>
        <v>568</v>
      </c>
      <c r="E23" s="41"/>
      <c r="F23" t="s" s="40">
        <v>227</v>
      </c>
    </row>
    <row r="24" ht="29.15" customHeight="1">
      <c r="A24" s="39">
        <v>41405.670138888891</v>
      </c>
      <c r="B24" t="s" s="42">
        <f>D15</f>
        <v>570</v>
      </c>
      <c r="C24" s="23"/>
      <c r="D24" t="s" s="40">
        <f>B16</f>
        <v>569</v>
      </c>
      <c r="E24" s="41"/>
      <c r="F24" t="s" s="40">
        <v>230</v>
      </c>
    </row>
    <row r="25" ht="29.15" customHeight="1">
      <c r="A25" s="39">
        <v>41405.715277777781</v>
      </c>
      <c r="B25" t="s" s="42">
        <f>D18</f>
        <v>575</v>
      </c>
      <c r="C25" s="23"/>
      <c r="D25" t="s" s="42">
        <f>B17</f>
        <v>572</v>
      </c>
      <c r="E25" s="23"/>
      <c r="F25" t="s" s="40">
        <v>226</v>
      </c>
    </row>
    <row r="26" ht="29.15" customHeight="1">
      <c r="A26" s="39">
        <v>41405.715277777781</v>
      </c>
      <c r="B26" t="s" s="46">
        <f>D17</f>
        <v>574</v>
      </c>
      <c r="C26" s="45"/>
      <c r="D26" t="s" s="46">
        <f>B18</f>
        <v>573</v>
      </c>
      <c r="E26" s="45"/>
      <c r="F26" t="s" s="40">
        <v>227</v>
      </c>
    </row>
    <row r="27" ht="29.15" customHeight="1">
      <c r="A27" t="s" s="130">
        <v>337</v>
      </c>
      <c r="B27" s="131"/>
      <c r="C27" s="131"/>
      <c r="D27" s="131"/>
      <c r="E27" s="131"/>
      <c r="F27" s="132"/>
    </row>
    <row r="28" ht="29.15" customHeight="1">
      <c r="A28" t="s" s="128">
        <v>19</v>
      </c>
      <c r="B28" t="s" s="128">
        <v>20</v>
      </c>
      <c r="C28" t="s" s="128">
        <v>21</v>
      </c>
      <c r="D28" t="s" s="128">
        <v>22</v>
      </c>
      <c r="E28" t="s" s="128">
        <v>21</v>
      </c>
      <c r="F28" t="s" s="128">
        <v>23</v>
      </c>
    </row>
    <row r="29" ht="29.15" customHeight="1">
      <c r="A29" s="22">
        <v>41397.385416666664</v>
      </c>
      <c r="B29" t="s" s="29">
        <v>576</v>
      </c>
      <c r="C29" s="23"/>
      <c r="D29" t="s" s="29">
        <v>577</v>
      </c>
      <c r="E29" s="23"/>
      <c r="F29" t="s" s="40">
        <v>226</v>
      </c>
    </row>
    <row r="30" ht="29.15" customHeight="1">
      <c r="A30" s="22">
        <v>41397.385416666664</v>
      </c>
      <c r="B30" t="s" s="29">
        <v>578</v>
      </c>
      <c r="C30" s="23"/>
      <c r="D30" t="s" s="29">
        <v>579</v>
      </c>
      <c r="E30" s="23"/>
      <c r="F30" t="s" s="40">
        <v>227</v>
      </c>
    </row>
    <row r="31" ht="29.15" customHeight="1">
      <c r="A31" s="22">
        <v>41397.385416666664</v>
      </c>
      <c r="B31" t="s" s="29">
        <v>580</v>
      </c>
      <c r="C31" s="23"/>
      <c r="D31" t="s" s="29">
        <v>399</v>
      </c>
      <c r="E31" s="23"/>
      <c r="F31" t="s" s="40">
        <v>233</v>
      </c>
    </row>
    <row r="32" ht="29.15" customHeight="1">
      <c r="A32" s="22">
        <v>41397.385416666664</v>
      </c>
      <c r="B32" t="s" s="29">
        <v>581</v>
      </c>
      <c r="C32" s="23"/>
      <c r="D32" t="s" s="29">
        <v>582</v>
      </c>
      <c r="E32" s="23"/>
      <c r="F32" t="s" s="40">
        <v>236</v>
      </c>
    </row>
    <row r="33" ht="29.15" customHeight="1">
      <c r="A33" t="s" s="48">
        <v>34</v>
      </c>
      <c r="B33" s="58"/>
      <c r="C33" s="58"/>
      <c r="D33" s="58"/>
      <c r="E33" s="58"/>
      <c r="F33" s="49"/>
    </row>
    <row r="34" ht="29.15" customHeight="1">
      <c r="A34" t="s" s="133">
        <v>19</v>
      </c>
      <c r="B34" t="s" s="133">
        <v>20</v>
      </c>
      <c r="C34" t="s" s="133">
        <v>21</v>
      </c>
      <c r="D34" t="s" s="133">
        <v>22</v>
      </c>
      <c r="E34" t="s" s="133">
        <v>21</v>
      </c>
      <c r="F34" t="s" s="133">
        <v>23</v>
      </c>
    </row>
    <row r="35" ht="29.15" customHeight="1">
      <c r="A35" s="22">
        <v>41397.989583333336</v>
      </c>
      <c r="B35" t="s" s="29">
        <v>170</v>
      </c>
      <c r="C35" s="23"/>
      <c r="D35" t="s" s="29">
        <v>583</v>
      </c>
      <c r="E35" s="23"/>
      <c r="F35" t="s" s="40">
        <v>242</v>
      </c>
    </row>
    <row r="36" ht="29.15" customHeight="1">
      <c r="A36" s="22">
        <v>41397.989583333336</v>
      </c>
      <c r="B36" t="s" s="29">
        <v>584</v>
      </c>
      <c r="C36" s="23"/>
      <c r="D36" t="s" s="29">
        <v>585</v>
      </c>
      <c r="E36" s="23"/>
      <c r="F36" t="s" s="40">
        <v>245</v>
      </c>
    </row>
    <row r="37" ht="29.15" customHeight="1">
      <c r="A37" t="s" s="25">
        <v>35</v>
      </c>
      <c r="B37" s="26"/>
      <c r="C37" s="26"/>
      <c r="D37" s="26"/>
      <c r="E37" s="26"/>
      <c r="F37" s="51"/>
    </row>
    <row r="38" ht="29.15" customHeight="1">
      <c r="A38" t="s" s="128">
        <v>19</v>
      </c>
      <c r="B38" t="s" s="128">
        <v>20</v>
      </c>
      <c r="C38" t="s" s="128">
        <v>21</v>
      </c>
      <c r="D38" t="s" s="128">
        <v>22</v>
      </c>
      <c r="E38" t="s" s="128">
        <v>21</v>
      </c>
      <c r="F38" t="s" s="128">
        <v>23</v>
      </c>
    </row>
    <row r="39" ht="29.15" customHeight="1">
      <c r="A39" s="22">
        <v>41397.59375</v>
      </c>
      <c r="B39" t="s" s="29">
        <v>36</v>
      </c>
      <c r="C39" s="23"/>
      <c r="D39" t="s" s="29">
        <v>36</v>
      </c>
      <c r="E39" s="23"/>
      <c r="F39" t="s" s="40">
        <v>242</v>
      </c>
    </row>
  </sheetData>
  <mergeCells count="4">
    <mergeCell ref="A33:F33"/>
    <mergeCell ref="A37:F37"/>
    <mergeCell ref="A27:F27"/>
    <mergeCell ref="A1:F1"/>
  </mergeCells>
  <pageMargins left="0" right="0" top="0" bottom="0" header="0" footer="0"/>
  <pageSetup firstPageNumber="1" fitToHeight="1" fitToWidth="1" scale="59" useFirstPageNumber="0" orientation="portrait" pageOrder="downThenOver"/>
  <headerFooter>
    <oddHeader>&amp;L&amp;"Helvetica,Bold"&amp;17&amp;K000000	</oddHeader>
  </headerFooter>
</worksheet>
</file>

<file path=xl/worksheets/sheet64.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34" customWidth="1"/>
    <col min="2" max="2" width="36.7109" style="134" customWidth="1"/>
    <col min="3" max="3" width="11.9609" style="134" customWidth="1"/>
    <col min="4" max="4" width="13.2422" style="134" customWidth="1"/>
    <col min="5" max="5" width="12.1641" style="134" customWidth="1"/>
    <col min="6" max="6" width="12.9688" style="134" customWidth="1"/>
    <col min="7" max="7" width="13.4297" style="134" customWidth="1"/>
    <col min="8" max="8" width="13.5625" style="134" customWidth="1"/>
    <col min="9" max="9" width="14.0391" style="134" customWidth="1"/>
    <col min="10" max="10" width="11.3438" style="134" customWidth="1"/>
    <col min="11" max="256" width="12.4766" style="134" customWidth="1"/>
  </cols>
  <sheetData>
    <row r="1" ht="16.7" customHeight="1">
      <c r="A1" t="s" s="135">
        <v>39</v>
      </c>
      <c r="B1" t="s" s="135">
        <v>40</v>
      </c>
      <c r="C1" t="s" s="135">
        <v>41</v>
      </c>
      <c r="D1" t="s" s="135">
        <v>42</v>
      </c>
      <c r="E1" t="s" s="135">
        <v>43</v>
      </c>
      <c r="F1" t="s" s="135">
        <v>44</v>
      </c>
      <c r="G1" t="s" s="135">
        <v>45</v>
      </c>
      <c r="H1" t="s" s="135">
        <v>46</v>
      </c>
      <c r="I1" t="s" s="135">
        <v>47</v>
      </c>
      <c r="J1" t="s" s="135">
        <v>48</v>
      </c>
    </row>
    <row r="2" ht="19" customHeight="1">
      <c r="A2" t="s" s="32">
        <v>49</v>
      </c>
      <c r="B2" t="s" s="33">
        <f>'JCA - Table 1'!A2</f>
        <v>587</v>
      </c>
      <c r="C2" t="s" s="32">
        <v>49</v>
      </c>
      <c r="D2" s="34">
        <v>0</v>
      </c>
      <c r="E2" s="34">
        <v>0</v>
      </c>
      <c r="F2" s="34">
        <v>0</v>
      </c>
      <c r="G2" s="34">
        <f>'JCA - Table 5'!C3+'JCA - Table 5'!C11+'JCA - Table 5'!E19</f>
        <v>0</v>
      </c>
      <c r="H2" s="34">
        <f>'JCA - Table 5'!E3+'JCA - Table 5'!E11+'JCA - Table 5'!C19</f>
        <v>0</v>
      </c>
      <c r="I2" s="34">
        <f>G2-H2</f>
        <v>0</v>
      </c>
      <c r="J2" s="34">
        <f>D2*3+E2</f>
        <v>0</v>
      </c>
    </row>
    <row r="3" ht="19" customHeight="1">
      <c r="A3" t="s" s="32">
        <v>49</v>
      </c>
      <c r="B3" t="s" s="33">
        <f>'JCA - Table 1'!A3</f>
        <v>588</v>
      </c>
      <c r="C3" t="s" s="32">
        <v>49</v>
      </c>
      <c r="D3" s="34">
        <v>0</v>
      </c>
      <c r="E3" s="34">
        <v>0</v>
      </c>
      <c r="F3" s="34">
        <v>0</v>
      </c>
      <c r="G3" s="34">
        <f>'JCA - Table 5'!E3+'JCA - Table 5'!C12+'JCA - Table 5'!E20</f>
        <v>0</v>
      </c>
      <c r="H3" s="34">
        <f>'JCA - Table 5'!C3+'JCA - Table 5'!E12+'JCA - Table 5'!C20</f>
        <v>0</v>
      </c>
      <c r="I3" s="34">
        <f>G3-H3</f>
        <v>0</v>
      </c>
      <c r="J3" s="34">
        <f>D3*3+E3</f>
        <v>0</v>
      </c>
    </row>
    <row r="4" ht="19" customHeight="1">
      <c r="A4" t="s" s="32">
        <v>49</v>
      </c>
      <c r="B4" t="s" s="33">
        <f>'JCA - Table 1'!A4</f>
        <v>589</v>
      </c>
      <c r="C4" t="s" s="32">
        <v>49</v>
      </c>
      <c r="D4" s="34">
        <v>0</v>
      </c>
      <c r="E4" s="34">
        <v>0</v>
      </c>
      <c r="F4" s="34">
        <v>0</v>
      </c>
      <c r="G4" s="34">
        <f>'JCA - Table 5'!C4+'JCA - Table 5'!E11+'JCA - Table 5'!C20</f>
        <v>0</v>
      </c>
      <c r="H4" s="34">
        <f>'JCA - Table 5'!E4+'JCA - Table 5'!C11+'JCA - Table 5'!E20</f>
        <v>0</v>
      </c>
      <c r="I4" s="34">
        <f>G4-H4</f>
        <v>0</v>
      </c>
      <c r="J4" s="34">
        <f>D4*3+E4</f>
        <v>0</v>
      </c>
    </row>
    <row r="5" ht="19" customHeight="1">
      <c r="A5" t="s" s="32">
        <v>49</v>
      </c>
      <c r="B5" t="s" s="33">
        <f>'JCA - Table 1'!A5</f>
        <v>590</v>
      </c>
      <c r="C5" t="s" s="32">
        <v>49</v>
      </c>
      <c r="D5" s="34">
        <v>0</v>
      </c>
      <c r="E5" s="34">
        <v>0</v>
      </c>
      <c r="F5" s="34">
        <v>0</v>
      </c>
      <c r="G5" s="34">
        <f>'JCA - Table 5'!E4+'JCA - Table 5'!E12+'JCA - Table 5'!C19</f>
        <v>0</v>
      </c>
      <c r="H5" s="34">
        <f>'JCA - Table 5'!C4+'JCA - Table 5'!C12+'JCA - Table 5'!E19</f>
        <v>0</v>
      </c>
      <c r="I5" s="34">
        <f>G5-H5</f>
        <v>0</v>
      </c>
      <c r="J5" s="34">
        <f>D5*3+E5</f>
        <v>0</v>
      </c>
    </row>
  </sheetData>
  <pageMargins left="0" right="0" top="0" bottom="0" header="0" footer="0"/>
  <pageSetup firstPageNumber="1" fitToHeight="1" fitToWidth="1" scale="59" useFirstPageNumber="0" orientation="portrait" pageOrder="downThenOver"/>
  <headerFooter>
    <oddHeader>&amp;L&amp;"Helvetica,Bold"&amp;17&amp;K000000	</oddHeader>
  </headerFooter>
</worksheet>
</file>

<file path=xl/worksheets/sheet65.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36" customWidth="1"/>
    <col min="2" max="2" width="36.7109" style="136" customWidth="1"/>
    <col min="3" max="3" width="11.9609" style="136" customWidth="1"/>
    <col min="4" max="4" width="13.2422" style="136" customWidth="1"/>
    <col min="5" max="5" width="12.1641" style="136" customWidth="1"/>
    <col min="6" max="6" width="12.9688" style="136" customWidth="1"/>
    <col min="7" max="7" width="13.4297" style="136" customWidth="1"/>
    <col min="8" max="8" width="13.5625" style="136" customWidth="1"/>
    <col min="9" max="9" width="14.0391" style="136" customWidth="1"/>
    <col min="10" max="10" width="11.3438" style="136" customWidth="1"/>
    <col min="11" max="256" width="12.4766" style="136" customWidth="1"/>
  </cols>
  <sheetData>
    <row r="1" ht="16.7" customHeight="1">
      <c r="A1" t="s" s="137">
        <v>39</v>
      </c>
      <c r="B1" t="s" s="137">
        <v>40</v>
      </c>
      <c r="C1" t="s" s="137">
        <v>41</v>
      </c>
      <c r="D1" t="s" s="137">
        <v>42</v>
      </c>
      <c r="E1" t="s" s="137">
        <v>43</v>
      </c>
      <c r="F1" t="s" s="137">
        <v>44</v>
      </c>
      <c r="G1" t="s" s="137">
        <v>45</v>
      </c>
      <c r="H1" t="s" s="137">
        <v>46</v>
      </c>
      <c r="I1" t="s" s="137">
        <v>47</v>
      </c>
      <c r="J1" t="s" s="137">
        <v>48</v>
      </c>
    </row>
    <row r="2" ht="19" customHeight="1">
      <c r="A2" t="s" s="32">
        <v>49</v>
      </c>
      <c r="B2" t="s" s="33">
        <f>'JCA - Table 1'!B2</f>
        <v>592</v>
      </c>
      <c r="C2" t="s" s="32">
        <v>49</v>
      </c>
      <c r="D2" s="34">
        <v>0</v>
      </c>
      <c r="E2" s="34">
        <v>0</v>
      </c>
      <c r="F2" s="34">
        <v>0</v>
      </c>
      <c r="G2" s="34">
        <f>'JCA - Table 5'!C5+'JCA - Table 5'!C13+'JCA - Table 5'!E21</f>
        <v>0</v>
      </c>
      <c r="H2" s="34">
        <f>'JCA - Table 5'!E5+'JCA - Table 5'!E13+'JCA - Table 5'!C21</f>
        <v>0</v>
      </c>
      <c r="I2" s="34">
        <f>G2-H2</f>
        <v>0</v>
      </c>
      <c r="J2" s="34">
        <f>D2*3+E2</f>
        <v>0</v>
      </c>
    </row>
    <row r="3" ht="19" customHeight="1">
      <c r="A3" t="s" s="32">
        <v>49</v>
      </c>
      <c r="B3" t="s" s="33">
        <f>'JCA - Table 1'!B3</f>
        <v>593</v>
      </c>
      <c r="C3" t="s" s="32">
        <v>49</v>
      </c>
      <c r="D3" s="34">
        <v>0</v>
      </c>
      <c r="E3" s="34">
        <v>0</v>
      </c>
      <c r="F3" s="34">
        <v>0</v>
      </c>
      <c r="G3" s="34">
        <f>'JCA - Table 5'!E5+'JCA - Table 5'!C14+'JCA - Table 5'!E22</f>
        <v>0</v>
      </c>
      <c r="H3" s="34">
        <f>'JCA - Table 5'!C5+'JCA - Table 5'!E14+'JCA - Table 5'!C22</f>
        <v>0</v>
      </c>
      <c r="I3" s="34">
        <f>G3-H3</f>
        <v>0</v>
      </c>
      <c r="J3" s="34">
        <f>D3*3+E3</f>
        <v>0</v>
      </c>
    </row>
    <row r="4" ht="19" customHeight="1">
      <c r="A4" t="s" s="32">
        <v>49</v>
      </c>
      <c r="B4" t="s" s="33">
        <f>'JCA - Table 1'!B4</f>
        <v>594</v>
      </c>
      <c r="C4" t="s" s="32">
        <v>49</v>
      </c>
      <c r="D4" s="34">
        <v>0</v>
      </c>
      <c r="E4" s="34">
        <v>0</v>
      </c>
      <c r="F4" s="34">
        <v>0</v>
      </c>
      <c r="G4" s="34">
        <f>'JCA - Table 5'!C6+'JCA - Table 5'!E13+'JCA - Table 5'!C22</f>
        <v>0</v>
      </c>
      <c r="H4" s="34">
        <f>'JCA - Table 5'!E6+'JCA - Table 5'!C13+'JCA - Table 5'!E22</f>
        <v>0</v>
      </c>
      <c r="I4" s="34">
        <f>G4-H4</f>
        <v>0</v>
      </c>
      <c r="J4" s="34">
        <f>D4*3+E4</f>
        <v>0</v>
      </c>
    </row>
    <row r="5" ht="19" customHeight="1">
      <c r="A5" t="s" s="32">
        <v>49</v>
      </c>
      <c r="B5" t="s" s="33">
        <f>'JCA - Table 1'!B5</f>
        <v>595</v>
      </c>
      <c r="C5" t="s" s="32">
        <v>49</v>
      </c>
      <c r="D5" s="34">
        <v>0</v>
      </c>
      <c r="E5" s="34">
        <v>0</v>
      </c>
      <c r="F5" s="34">
        <v>0</v>
      </c>
      <c r="G5" s="34">
        <f>'JCA - Table 5'!E6+'JCA - Table 5'!E14+'JCA - Table 5'!C21</f>
        <v>0</v>
      </c>
      <c r="H5" s="34">
        <f>'JCA - Table 5'!C6+'JCA - Table 5'!C14+'JCA - Table 5'!E21</f>
        <v>0</v>
      </c>
      <c r="I5" s="34">
        <f>G5-H5</f>
        <v>0</v>
      </c>
      <c r="J5" s="34">
        <f>D5*3+E5</f>
        <v>0</v>
      </c>
    </row>
  </sheetData>
  <pageMargins left="0" right="0" top="0" bottom="0" header="0" footer="0"/>
  <pageSetup firstPageNumber="1" fitToHeight="1" fitToWidth="1" scale="59" useFirstPageNumber="0" orientation="portrait" pageOrder="downThenOver"/>
  <headerFooter>
    <oddHeader>&amp;L&amp;"Helvetica,Bold"&amp;17&amp;K000000	</oddHeader>
  </headerFooter>
</worksheet>
</file>

<file path=xl/worksheets/sheet66.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38" customWidth="1"/>
    <col min="2" max="2" width="36.7109" style="138" customWidth="1"/>
    <col min="3" max="3" width="11.9609" style="138" customWidth="1"/>
    <col min="4" max="4" width="13.2422" style="138" customWidth="1"/>
    <col min="5" max="5" width="12.1641" style="138" customWidth="1"/>
    <col min="6" max="6" width="12.9688" style="138" customWidth="1"/>
    <col min="7" max="7" width="13.4297" style="138" customWidth="1"/>
    <col min="8" max="8" width="13.5625" style="138" customWidth="1"/>
    <col min="9" max="9" width="14.0391" style="138" customWidth="1"/>
    <col min="10" max="10" width="11.3438" style="138" customWidth="1"/>
    <col min="11" max="256" width="12.4766" style="138" customWidth="1"/>
  </cols>
  <sheetData>
    <row r="1" ht="16.7" customHeight="1">
      <c r="A1" t="s" s="135">
        <v>39</v>
      </c>
      <c r="B1" t="s" s="135">
        <v>40</v>
      </c>
      <c r="C1" t="s" s="135">
        <v>41</v>
      </c>
      <c r="D1" t="s" s="135">
        <v>42</v>
      </c>
      <c r="E1" t="s" s="135">
        <v>43</v>
      </c>
      <c r="F1" t="s" s="135">
        <v>44</v>
      </c>
      <c r="G1" t="s" s="135">
        <v>45</v>
      </c>
      <c r="H1" t="s" s="135">
        <v>46</v>
      </c>
      <c r="I1" t="s" s="135">
        <v>47</v>
      </c>
      <c r="J1" t="s" s="135">
        <v>48</v>
      </c>
    </row>
    <row r="2" ht="19" customHeight="1">
      <c r="A2" t="s" s="32">
        <v>49</v>
      </c>
      <c r="B2" t="s" s="33">
        <f>'JCA - Table 1'!C2</f>
        <v>597</v>
      </c>
      <c r="C2" t="s" s="32">
        <v>49</v>
      </c>
      <c r="D2" s="34">
        <v>0</v>
      </c>
      <c r="E2" s="34">
        <v>0</v>
      </c>
      <c r="F2" s="34">
        <v>0</v>
      </c>
      <c r="G2" s="34">
        <f>'JCA - Table 5'!C7+'JCA - Table 5'!C15+'JCA - Table 5'!E23</f>
        <v>0</v>
      </c>
      <c r="H2" s="34">
        <f>'JCA - Table 5'!E7+'JCA - Table 5'!E15+'JCA - Table 5'!C23</f>
        <v>0</v>
      </c>
      <c r="I2" s="34">
        <f>G2-H2</f>
        <v>0</v>
      </c>
      <c r="J2" s="34">
        <f>D2*3+E2</f>
        <v>0</v>
      </c>
    </row>
    <row r="3" ht="19" customHeight="1">
      <c r="A3" t="s" s="32">
        <v>49</v>
      </c>
      <c r="B3" t="s" s="33">
        <f>'JCA - Table 1'!C3</f>
        <v>598</v>
      </c>
      <c r="C3" t="s" s="32">
        <v>49</v>
      </c>
      <c r="D3" s="34">
        <v>0</v>
      </c>
      <c r="E3" s="34">
        <v>0</v>
      </c>
      <c r="F3" s="34">
        <v>0</v>
      </c>
      <c r="G3" s="34">
        <f>'JCA - Table 5'!E7+'JCA - Table 5'!C16+'JCA - Table 5'!E24</f>
        <v>0</v>
      </c>
      <c r="H3" s="34">
        <f>'JCA - Table 5'!C7+'JCA - Table 5'!E16+'JCA - Table 5'!C24</f>
        <v>0</v>
      </c>
      <c r="I3" s="34">
        <f>G3-H3</f>
        <v>0</v>
      </c>
      <c r="J3" s="34">
        <f>D3*3+E3</f>
        <v>0</v>
      </c>
    </row>
    <row r="4" ht="19" customHeight="1">
      <c r="A4" t="s" s="32">
        <v>49</v>
      </c>
      <c r="B4" t="s" s="33">
        <f>'JCA - Table 1'!C4</f>
        <v>599</v>
      </c>
      <c r="C4" t="s" s="32">
        <v>49</v>
      </c>
      <c r="D4" s="34">
        <v>0</v>
      </c>
      <c r="E4" s="34">
        <v>0</v>
      </c>
      <c r="F4" s="34">
        <v>0</v>
      </c>
      <c r="G4" s="34">
        <f>'JCA - Table 5'!C8+'JCA - Table 5'!E15+'JCA - Table 5'!C24</f>
        <v>0</v>
      </c>
      <c r="H4" s="34">
        <f>'JCA - Table 5'!E8+'JCA - Table 5'!C15+'JCA - Table 5'!E24</f>
        <v>0</v>
      </c>
      <c r="I4" s="34">
        <f>G4-H4</f>
        <v>0</v>
      </c>
      <c r="J4" s="34">
        <f>D4*3+E4</f>
        <v>0</v>
      </c>
    </row>
    <row r="5" ht="19" customHeight="1">
      <c r="A5" t="s" s="32">
        <v>49</v>
      </c>
      <c r="B5" t="s" s="33">
        <f>'JCA - Table 1'!C5</f>
        <v>600</v>
      </c>
      <c r="C5" t="s" s="32">
        <v>49</v>
      </c>
      <c r="D5" s="34">
        <v>0</v>
      </c>
      <c r="E5" s="34">
        <v>0</v>
      </c>
      <c r="F5" s="34">
        <v>0</v>
      </c>
      <c r="G5" s="34">
        <f>'JCA - Table 5'!E8+'JCA - Table 5'!E16+'JCA - Table 5'!C23</f>
        <v>0</v>
      </c>
      <c r="H5" s="34">
        <f>'JCA - Table 5'!C8+'JCA - Table 5'!C16+'JCA - Table 5'!E23</f>
        <v>0</v>
      </c>
      <c r="I5" s="34">
        <f>G5-H5</f>
        <v>0</v>
      </c>
      <c r="J5" s="34">
        <f>D5*3+E5</f>
        <v>0</v>
      </c>
    </row>
  </sheetData>
  <pageMargins left="0" right="0" top="0" bottom="0" header="0" footer="0"/>
  <pageSetup firstPageNumber="1" fitToHeight="1" fitToWidth="1" scale="59" useFirstPageNumber="0" orientation="portrait" pageOrder="downThenOver"/>
  <headerFooter>
    <oddHeader>&amp;L&amp;"Helvetica,Bold"&amp;17&amp;K000000	</oddHeader>
  </headerFooter>
</worksheet>
</file>

<file path=xl/worksheets/sheet67.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39" customWidth="1"/>
    <col min="2" max="2" width="36.7109" style="139" customWidth="1"/>
    <col min="3" max="3" width="11.9609" style="139" customWidth="1"/>
    <col min="4" max="4" width="13.2422" style="139" customWidth="1"/>
    <col min="5" max="5" width="12.1641" style="139" customWidth="1"/>
    <col min="6" max="6" width="12.9688" style="139" customWidth="1"/>
    <col min="7" max="7" width="13.4297" style="139" customWidth="1"/>
    <col min="8" max="8" width="13.5625" style="139" customWidth="1"/>
    <col min="9" max="9" width="14.0391" style="139" customWidth="1"/>
    <col min="10" max="10" width="11.3438" style="139" customWidth="1"/>
    <col min="11" max="256" width="12.4766" style="139" customWidth="1"/>
  </cols>
  <sheetData>
    <row r="1" ht="16.7" customHeight="1">
      <c r="A1" t="s" s="135">
        <v>39</v>
      </c>
      <c r="B1" t="s" s="135">
        <v>40</v>
      </c>
      <c r="C1" t="s" s="135">
        <v>41</v>
      </c>
      <c r="D1" t="s" s="135">
        <v>42</v>
      </c>
      <c r="E1" t="s" s="135">
        <v>43</v>
      </c>
      <c r="F1" t="s" s="135">
        <v>44</v>
      </c>
      <c r="G1" t="s" s="135">
        <v>45</v>
      </c>
      <c r="H1" t="s" s="135">
        <v>46</v>
      </c>
      <c r="I1" t="s" s="135">
        <v>47</v>
      </c>
      <c r="J1" t="s" s="135">
        <v>48</v>
      </c>
    </row>
    <row r="2" ht="19" customHeight="1">
      <c r="A2" t="s" s="32">
        <v>49</v>
      </c>
      <c r="B2" t="s" s="33">
        <f>'JCA - Table 1'!D2</f>
        <v>602</v>
      </c>
      <c r="C2" t="s" s="32">
        <v>49</v>
      </c>
      <c r="D2" s="34">
        <v>0</v>
      </c>
      <c r="E2" s="34">
        <v>0</v>
      </c>
      <c r="F2" s="34">
        <v>0</v>
      </c>
      <c r="G2" s="34">
        <f>'JCA - Table 5'!C9+'JCA - Table 5'!C17+'JCA - Table 5'!E25</f>
        <v>0</v>
      </c>
      <c r="H2" s="34">
        <f>'JCA - Table 5'!E9+'JCA - Table 5'!E17+'JCA - Table 5'!C25</f>
        <v>0</v>
      </c>
      <c r="I2" s="34">
        <f>G2-H2</f>
        <v>0</v>
      </c>
      <c r="J2" s="34">
        <f>D2*3+E2</f>
        <v>0</v>
      </c>
    </row>
    <row r="3" ht="19" customHeight="1">
      <c r="A3" t="s" s="32">
        <v>49</v>
      </c>
      <c r="B3" t="s" s="33">
        <f>'JCA - Table 1'!D3</f>
        <v>603</v>
      </c>
      <c r="C3" t="s" s="32">
        <v>49</v>
      </c>
      <c r="D3" s="34">
        <v>0</v>
      </c>
      <c r="E3" s="34">
        <v>0</v>
      </c>
      <c r="F3" s="34">
        <v>0</v>
      </c>
      <c r="G3" s="34">
        <f>'JCA - Table 5'!E9+'JCA - Table 5'!C18+'JCA - Table 5'!E26</f>
        <v>0</v>
      </c>
      <c r="H3" s="34">
        <f>'JCA - Table 5'!C9+'JCA - Table 5'!E18+'JCA - Table 5'!C26</f>
        <v>0</v>
      </c>
      <c r="I3" s="34">
        <f>G3-H3</f>
        <v>0</v>
      </c>
      <c r="J3" s="34">
        <f>D3*3+E3</f>
        <v>0</v>
      </c>
    </row>
    <row r="4" ht="19" customHeight="1">
      <c r="A4" t="s" s="32">
        <v>49</v>
      </c>
      <c r="B4" t="s" s="33">
        <f>'JCA - Table 1'!D4</f>
        <v>604</v>
      </c>
      <c r="C4" t="s" s="32">
        <v>49</v>
      </c>
      <c r="D4" s="34">
        <v>0</v>
      </c>
      <c r="E4" s="34">
        <v>0</v>
      </c>
      <c r="F4" s="34">
        <v>0</v>
      </c>
      <c r="G4" s="34">
        <f>'JCA - Table 5'!C10+'JCA - Table 5'!E17+'JCA - Table 5'!C26</f>
        <v>0</v>
      </c>
      <c r="H4" s="34">
        <f>'JCA - Table 5'!E10+'JCA - Table 5'!C17+'JCA - Table 5'!E26</f>
        <v>0</v>
      </c>
      <c r="I4" s="34">
        <f>G4-H4</f>
        <v>0</v>
      </c>
      <c r="J4" s="34">
        <f>D4*3+E4</f>
        <v>0</v>
      </c>
    </row>
    <row r="5" ht="19" customHeight="1">
      <c r="A5" t="s" s="32">
        <v>49</v>
      </c>
      <c r="B5" t="s" s="33">
        <f>'JCA - Table 1'!D5</f>
        <v>605</v>
      </c>
      <c r="C5" t="s" s="32">
        <v>49</v>
      </c>
      <c r="D5" s="34">
        <v>0</v>
      </c>
      <c r="E5" s="34">
        <v>0</v>
      </c>
      <c r="F5" s="34">
        <v>0</v>
      </c>
      <c r="G5" s="34">
        <f>'JCA - Table 5'!E10+'JCA - Table 5'!E18+'JCA - Table 5'!C25</f>
        <v>0</v>
      </c>
      <c r="H5" s="34">
        <f>'JCA - Table 5'!C10+'JCA - Table 5'!C18+'JCA - Table 5'!E25</f>
        <v>0</v>
      </c>
      <c r="I5" s="34">
        <f>G5-H5</f>
        <v>0</v>
      </c>
      <c r="J5" s="34">
        <f>D5*3+E5</f>
        <v>0</v>
      </c>
    </row>
  </sheetData>
  <pageMargins left="0" right="0" top="0" bottom="0" header="0" footer="0"/>
  <pageSetup firstPageNumber="1" fitToHeight="1" fitToWidth="1" scale="59" useFirstPageNumber="0" orientation="portrait" pageOrder="downThenOver"/>
  <headerFooter>
    <oddHeader>&amp;L&amp;"Helvetica,Bold"&amp;17&amp;K000000	</oddHeader>
  </headerFooter>
</worksheet>
</file>

<file path=xl/worksheets/sheet68.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59" useFirstPageNumber="0" orientation="portrait" pageOrder="downThenOver"/>
  <headerFooter>
    <oddHeader>&amp;L&amp;"Helvetica,Bold"&amp;17&amp;K000000	</oddHeader>
  </headerFooter>
  <drawing r:id="rId1"/>
</worksheet>
</file>

<file path=xl/worksheets/sheet69.xml><?xml version="1.0" encoding="utf-8"?>
<worksheet xmlns:r="http://schemas.openxmlformats.org/officeDocument/2006/relationships" xmlns="http://schemas.openxmlformats.org/spreadsheetml/2006/main">
  <dimension ref="A1:D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29.4766" style="140" customWidth="1"/>
    <col min="2" max="2" width="25.7578" style="140" customWidth="1"/>
    <col min="3" max="3" width="25.3359" style="140" customWidth="1"/>
    <col min="4" max="4" width="22.7188" style="140" customWidth="1"/>
    <col min="5" max="256" width="19.6016" style="140" customWidth="1"/>
  </cols>
  <sheetData>
    <row r="1" ht="26.3" customHeight="1">
      <c r="A1" t="s" s="141">
        <v>7</v>
      </c>
      <c r="B1" t="s" s="141">
        <v>8</v>
      </c>
      <c r="C1" t="s" s="141">
        <v>281</v>
      </c>
      <c r="D1" t="s" s="141">
        <v>282</v>
      </c>
    </row>
    <row r="2" ht="26.3" customHeight="1">
      <c r="A2" t="s" s="8">
        <v>609</v>
      </c>
      <c r="B2" t="s" s="65">
        <v>610</v>
      </c>
      <c r="C2" t="s" s="65">
        <v>611</v>
      </c>
      <c r="D2" t="s" s="65">
        <v>612</v>
      </c>
    </row>
    <row r="3" ht="26.3" customHeight="1">
      <c r="A3" t="s" s="8">
        <v>613</v>
      </c>
      <c r="B3" t="s" s="65">
        <v>614</v>
      </c>
      <c r="C3" t="s" s="65">
        <v>615</v>
      </c>
      <c r="D3" t="s" s="65">
        <v>616</v>
      </c>
    </row>
    <row r="4" ht="26.3" customHeight="1">
      <c r="A4" t="s" s="8">
        <v>617</v>
      </c>
      <c r="B4" t="s" s="65">
        <v>618</v>
      </c>
      <c r="C4" t="s" s="65">
        <v>619</v>
      </c>
      <c r="D4" t="s" s="65">
        <v>620</v>
      </c>
    </row>
    <row r="5" ht="26.3" customHeight="1">
      <c r="A5" t="s" s="8">
        <v>621</v>
      </c>
      <c r="B5" t="s" s="65">
        <v>622</v>
      </c>
      <c r="C5" t="s" s="65">
        <v>623</v>
      </c>
      <c r="D5" t="s" s="65">
        <v>624</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7.xml><?xml version="1.0" encoding="utf-8"?>
<worksheet xmlns:r="http://schemas.openxmlformats.org/officeDocument/2006/relationships" xmlns="http://schemas.openxmlformats.org/spreadsheetml/2006/main">
  <dimension ref="A1:C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29.4766" style="36" customWidth="1"/>
    <col min="2" max="2" width="25.7578" style="36" customWidth="1"/>
    <col min="3" max="3" width="25.3359" style="36" customWidth="1"/>
    <col min="4" max="256" width="19.6016" style="36" customWidth="1"/>
  </cols>
  <sheetData>
    <row r="1" ht="26.3" customHeight="1">
      <c r="A1" t="s" s="7">
        <v>64</v>
      </c>
      <c r="B1" t="s" s="7">
        <v>65</v>
      </c>
      <c r="C1" t="s" s="7">
        <v>66</v>
      </c>
    </row>
    <row r="2" ht="26.3" customHeight="1">
      <c r="A2" t="s" s="37">
        <v>67</v>
      </c>
      <c r="B2" t="s" s="8">
        <v>68</v>
      </c>
      <c r="C2" t="s" s="8">
        <v>69</v>
      </c>
    </row>
    <row r="3" ht="26.3" customHeight="1">
      <c r="A3" t="s" s="37">
        <v>70</v>
      </c>
      <c r="B3" t="s" s="8">
        <v>71</v>
      </c>
      <c r="C3" t="s" s="8">
        <v>72</v>
      </c>
    </row>
    <row r="4" ht="26.3" customHeight="1">
      <c r="A4" t="s" s="37">
        <v>73</v>
      </c>
      <c r="B4" t="s" s="8">
        <v>74</v>
      </c>
      <c r="C4" t="s" s="8">
        <v>75</v>
      </c>
    </row>
    <row r="5" ht="26.3" customHeight="1">
      <c r="A5" t="s" s="37">
        <v>76</v>
      </c>
      <c r="B5" t="s" s="8">
        <v>77</v>
      </c>
      <c r="C5" t="s" s="8">
        <v>78</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70.xml><?xml version="1.0" encoding="utf-8"?>
<worksheet xmlns:r="http://schemas.openxmlformats.org/officeDocument/2006/relationships" xmlns="http://schemas.openxmlformats.org/spreadsheetml/2006/main">
  <dimension ref="A1:D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29.4766" style="142" customWidth="1"/>
    <col min="2" max="2" width="25.7578" style="142" customWidth="1"/>
    <col min="3" max="3" width="25.3359" style="142" customWidth="1"/>
    <col min="4" max="4" width="22.7188" style="142" customWidth="1"/>
    <col min="5" max="256" width="19.6016" style="142" customWidth="1"/>
  </cols>
  <sheetData>
    <row r="1" ht="26.3" customHeight="1">
      <c r="A1" t="s" s="141">
        <v>283</v>
      </c>
      <c r="B1" t="s" s="141">
        <v>627</v>
      </c>
      <c r="C1" t="s" s="141">
        <v>628</v>
      </c>
      <c r="D1" t="s" s="141">
        <v>629</v>
      </c>
    </row>
    <row r="2" ht="26.3" customHeight="1">
      <c r="A2" t="s" s="65">
        <v>630</v>
      </c>
      <c r="B2" t="s" s="8">
        <v>631</v>
      </c>
      <c r="C2" t="s" s="8">
        <v>632</v>
      </c>
      <c r="D2" t="s" s="8">
        <v>633</v>
      </c>
    </row>
    <row r="3" ht="26.3" customHeight="1">
      <c r="A3" t="s" s="65">
        <v>634</v>
      </c>
      <c r="B3" t="s" s="8">
        <v>635</v>
      </c>
      <c r="C3" t="s" s="8">
        <v>636</v>
      </c>
      <c r="D3" t="s" s="8">
        <v>637</v>
      </c>
    </row>
    <row r="4" ht="26.3" customHeight="1">
      <c r="A4" t="s" s="65">
        <v>638</v>
      </c>
      <c r="B4" t="s" s="8">
        <v>639</v>
      </c>
      <c r="C4" t="s" s="8">
        <v>640</v>
      </c>
      <c r="D4" t="s" s="8">
        <v>641</v>
      </c>
    </row>
    <row r="5" ht="26.3" customHeight="1">
      <c r="A5" t="s" s="65">
        <v>642</v>
      </c>
      <c r="B5" t="s" s="8">
        <v>643</v>
      </c>
      <c r="C5" t="s" s="8">
        <v>644</v>
      </c>
      <c r="D5" t="s" s="8">
        <v>645</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71.xml><?xml version="1.0" encoding="utf-8"?>
<worksheet xmlns:r="http://schemas.openxmlformats.org/officeDocument/2006/relationships" xmlns="http://schemas.openxmlformats.org/spreadsheetml/2006/main">
  <dimension ref="A1:F63"/>
  <sheetViews>
    <sheetView workbookViewId="0" showGridLines="0" defaultGridColor="1"/>
  </sheetViews>
  <sheetFormatPr defaultColWidth="10.171" defaultRowHeight="14" customHeight="1" outlineLevelRow="0" outlineLevelCol="0"/>
  <cols>
    <col min="1" max="1" width="20.5312" style="143" customWidth="1"/>
    <col min="2" max="2" width="39.8125" style="143" customWidth="1"/>
    <col min="3" max="3" width="17.2266" style="143" customWidth="1"/>
    <col min="4" max="4" width="49.8828" style="143" customWidth="1"/>
    <col min="5" max="5" width="17.2266" style="143" customWidth="1"/>
    <col min="6" max="6" width="24.2969" style="143" customWidth="1"/>
    <col min="7" max="256" width="10.1797" style="143" customWidth="1"/>
  </cols>
  <sheetData>
    <row r="1" ht="29.15" customHeight="1">
      <c r="A1" s="10">
        <v>41414</v>
      </c>
      <c r="B1" s="11"/>
      <c r="C1" s="11"/>
      <c r="D1" s="11"/>
      <c r="E1" s="11"/>
      <c r="F1" s="11"/>
    </row>
    <row r="2" ht="29.15" customHeight="1">
      <c r="A2" t="s" s="141">
        <v>19</v>
      </c>
      <c r="B2" t="s" s="141">
        <v>20</v>
      </c>
      <c r="C2" t="s" s="141">
        <v>21</v>
      </c>
      <c r="D2" t="s" s="141">
        <v>22</v>
      </c>
      <c r="E2" t="s" s="141">
        <v>21</v>
      </c>
      <c r="F2" t="s" s="141">
        <v>23</v>
      </c>
    </row>
    <row r="3" ht="29.15" customHeight="1">
      <c r="A3" s="39">
        <v>41405.541666666664</v>
      </c>
      <c r="B3" t="s" s="40">
        <f>'TD 3V3 - Table 1'!A2</f>
        <v>647</v>
      </c>
      <c r="C3" s="41"/>
      <c r="D3" t="s" s="42">
        <f>'TD 3V3 - Table 1'!A3</f>
        <v>648</v>
      </c>
      <c r="E3" s="41"/>
      <c r="F3" t="s" s="40">
        <v>649</v>
      </c>
    </row>
    <row r="4" ht="29.15" customHeight="1">
      <c r="A4" s="39">
        <v>41405.541666666664</v>
      </c>
      <c r="B4" t="s" s="42">
        <f>'TD 3V3 - Table 1'!A4</f>
        <v>650</v>
      </c>
      <c r="C4" s="41"/>
      <c r="D4" t="s" s="42">
        <f>'TD 3V3 - Table 1'!A5</f>
        <v>651</v>
      </c>
      <c r="E4" s="41"/>
      <c r="F4" t="s" s="40">
        <v>652</v>
      </c>
    </row>
    <row r="5" ht="29.15" customHeight="1">
      <c r="A5" s="39">
        <v>41405.541666666664</v>
      </c>
      <c r="B5" t="s" s="42">
        <f>'TD 3V3 - Table 1'!B2</f>
        <v>653</v>
      </c>
      <c r="C5" s="41"/>
      <c r="D5" t="s" s="42">
        <f>'TD 3V3 - Table 1'!B3</f>
        <v>654</v>
      </c>
      <c r="E5" s="41"/>
      <c r="F5" t="s" s="40">
        <v>655</v>
      </c>
    </row>
    <row r="6" ht="29.15" customHeight="1">
      <c r="A6" s="39">
        <v>41405.541666666664</v>
      </c>
      <c r="B6" t="s" s="42">
        <f>'TD 3V3 - Table 1'!B4</f>
        <v>656</v>
      </c>
      <c r="C6" s="41"/>
      <c r="D6" t="s" s="42">
        <f>'TD 3V3 - Table 1'!B5</f>
        <v>657</v>
      </c>
      <c r="E6" s="41"/>
      <c r="F6" t="s" s="40">
        <v>658</v>
      </c>
    </row>
    <row r="7" ht="29.15" customHeight="1">
      <c r="A7" s="39">
        <v>41405.541666666664</v>
      </c>
      <c r="B7" t="s" s="42">
        <f>'TD 3V3 - Table 1'!C2</f>
        <v>659</v>
      </c>
      <c r="C7" s="43"/>
      <c r="D7" t="s" s="42">
        <f>'TD 3V3 - Table 1'!C3</f>
        <v>660</v>
      </c>
      <c r="E7" s="41"/>
      <c r="F7" t="s" s="40">
        <v>661</v>
      </c>
    </row>
    <row r="8" ht="29.15" customHeight="1">
      <c r="A8" s="39">
        <v>41405.541666666664</v>
      </c>
      <c r="B8" t="s" s="42">
        <f>'TD 3V3 - Table 1'!C4</f>
        <v>662</v>
      </c>
      <c r="C8" s="43"/>
      <c r="D8" t="s" s="42">
        <f>'TD 3V3 - Table 1'!C5</f>
        <v>663</v>
      </c>
      <c r="E8" s="41"/>
      <c r="F8" t="s" s="40">
        <v>664</v>
      </c>
    </row>
    <row r="9" ht="29.15" customHeight="1">
      <c r="A9" s="39">
        <v>41405.541666666664</v>
      </c>
      <c r="B9" t="s" s="42">
        <f>'TD 3V3 - Table 1'!D2</f>
        <v>665</v>
      </c>
      <c r="C9" s="23"/>
      <c r="D9" t="s" s="42">
        <f>'TD 3V3 - Table 1'!D3</f>
        <v>666</v>
      </c>
      <c r="E9" s="23"/>
      <c r="F9" t="s" s="40">
        <v>667</v>
      </c>
    </row>
    <row r="10" ht="29.15" customHeight="1">
      <c r="A10" s="39">
        <v>41405.541666666664</v>
      </c>
      <c r="B10" t="s" s="42">
        <f>'TD 3V3 - Table 1'!D4</f>
        <v>668</v>
      </c>
      <c r="C10" s="23"/>
      <c r="D10" t="s" s="42">
        <f>'TD 3V3 - Table 1'!D5</f>
        <v>669</v>
      </c>
      <c r="E10" s="41"/>
      <c r="F10" t="s" s="40">
        <v>670</v>
      </c>
    </row>
    <row r="11" ht="29.15" customHeight="1">
      <c r="A11" s="39">
        <v>41405.559027777781</v>
      </c>
      <c r="B11" t="s" s="144">
        <f>'TD 3V3 - Table 1-1'!A2</f>
        <v>671</v>
      </c>
      <c r="C11" s="41"/>
      <c r="D11" t="s" s="42">
        <f>'TD 3V3 - Table 1-1'!A3</f>
        <v>672</v>
      </c>
      <c r="E11" s="41"/>
      <c r="F11" t="s" s="40">
        <v>649</v>
      </c>
    </row>
    <row r="12" ht="29.15" customHeight="1">
      <c r="A12" s="39">
        <v>41405.559027777781</v>
      </c>
      <c r="B12" t="s" s="42">
        <f>'TD 3V3 - Table 1-1'!A4</f>
        <v>673</v>
      </c>
      <c r="C12" s="41"/>
      <c r="D12" t="s" s="42">
        <f>'TD 3V3 - Table 1-1'!A5</f>
        <v>674</v>
      </c>
      <c r="E12" s="41"/>
      <c r="F12" t="s" s="40">
        <v>652</v>
      </c>
    </row>
    <row r="13" ht="29.15" customHeight="1">
      <c r="A13" s="39">
        <v>41405.559027777781</v>
      </c>
      <c r="B13" t="s" s="40">
        <f>'TD 3V3 - Table 1-1'!B2</f>
        <v>675</v>
      </c>
      <c r="C13" s="41"/>
      <c r="D13" t="s" s="42">
        <f>'TD 3V3 - Table 1-1'!B3</f>
        <v>676</v>
      </c>
      <c r="E13" s="41"/>
      <c r="F13" t="s" s="40">
        <v>655</v>
      </c>
    </row>
    <row r="14" ht="29.15" customHeight="1">
      <c r="A14" s="39">
        <v>41405.559027777781</v>
      </c>
      <c r="B14" t="s" s="40">
        <f>'TD 3V3 - Table 1-1'!B4</f>
        <v>677</v>
      </c>
      <c r="C14" s="41"/>
      <c r="D14" t="s" s="42">
        <f>'TD 3V3 - Table 1-1'!B5</f>
        <v>678</v>
      </c>
      <c r="E14" s="41"/>
      <c r="F14" t="s" s="40">
        <v>658</v>
      </c>
    </row>
    <row r="15" ht="29.15" customHeight="1">
      <c r="A15" s="39">
        <v>41405.559027777781</v>
      </c>
      <c r="B15" t="s" s="40">
        <f>'TD 3V3 - Table 1-1'!C2</f>
        <v>679</v>
      </c>
      <c r="C15" s="43"/>
      <c r="D15" t="s" s="42">
        <f>'TD 3V3 - Table 1-1'!C3</f>
        <v>680</v>
      </c>
      <c r="E15" s="43"/>
      <c r="F15" t="s" s="40">
        <v>661</v>
      </c>
    </row>
    <row r="16" ht="29.15" customHeight="1">
      <c r="A16" s="39">
        <v>41405.559027777781</v>
      </c>
      <c r="B16" t="s" s="40">
        <f>'TD 3V3 - Table 1-1'!C4</f>
        <v>681</v>
      </c>
      <c r="C16" s="43"/>
      <c r="D16" t="s" s="42">
        <f>'TD 3V3 - Table 1-1'!C5</f>
        <v>682</v>
      </c>
      <c r="E16" s="43"/>
      <c r="F16" t="s" s="40">
        <v>664</v>
      </c>
    </row>
    <row r="17" ht="29.15" customHeight="1">
      <c r="A17" s="39">
        <v>41405.559027777781</v>
      </c>
      <c r="B17" t="s" s="40">
        <f>'TD 3V3 - Table 1-1'!D2</f>
        <v>683</v>
      </c>
      <c r="C17" s="23"/>
      <c r="D17" t="s" s="42">
        <f>'TD 3V3 - Table 1-1'!D3</f>
        <v>684</v>
      </c>
      <c r="E17" s="23"/>
      <c r="F17" t="s" s="40">
        <v>667</v>
      </c>
    </row>
    <row r="18" ht="29.15" customHeight="1">
      <c r="A18" s="39">
        <v>41405.559027777781</v>
      </c>
      <c r="B18" t="s" s="40">
        <f>'TD 3V3 - Table 1-1'!D4</f>
        <v>685</v>
      </c>
      <c r="C18" s="23"/>
      <c r="D18" t="s" s="42">
        <f>'TD 3V3 - Table 1-1'!D5</f>
        <v>686</v>
      </c>
      <c r="E18" s="23"/>
      <c r="F18" t="s" s="40">
        <v>670</v>
      </c>
    </row>
    <row r="19" ht="29.15" customHeight="1">
      <c r="A19" s="39">
        <v>41405.576388888891</v>
      </c>
      <c r="B19" t="s" s="40">
        <f>B3</f>
        <v>647</v>
      </c>
      <c r="C19" s="41"/>
      <c r="D19" t="s" s="42">
        <f>B4</f>
        <v>650</v>
      </c>
      <c r="E19" s="41"/>
      <c r="F19" t="s" s="40">
        <v>649</v>
      </c>
    </row>
    <row r="20" ht="29.15" customHeight="1">
      <c r="A20" s="39">
        <v>41405.576388888891</v>
      </c>
      <c r="B20" t="s" s="40">
        <f>D3</f>
        <v>648</v>
      </c>
      <c r="C20" s="41"/>
      <c r="D20" t="s" s="42">
        <f>D4</f>
        <v>651</v>
      </c>
      <c r="E20" s="41"/>
      <c r="F20" t="s" s="40">
        <v>652</v>
      </c>
    </row>
    <row r="21" ht="29.15" customHeight="1">
      <c r="A21" s="39">
        <v>41405.576388888891</v>
      </c>
      <c r="B21" t="s" s="42">
        <f>B5</f>
        <v>653</v>
      </c>
      <c r="C21" s="41"/>
      <c r="D21" t="s" s="42">
        <f>B6</f>
        <v>656</v>
      </c>
      <c r="E21" s="41"/>
      <c r="F21" t="s" s="40">
        <v>655</v>
      </c>
    </row>
    <row r="22" ht="29.15" customHeight="1">
      <c r="A22" s="39">
        <v>41405.576388888891</v>
      </c>
      <c r="B22" t="s" s="42">
        <f>D5</f>
        <v>654</v>
      </c>
      <c r="C22" s="41"/>
      <c r="D22" t="s" s="42">
        <f>'TD 3V3 - Table 1'!B5</f>
        <v>657</v>
      </c>
      <c r="E22" s="41"/>
      <c r="F22" t="s" s="40">
        <v>658</v>
      </c>
    </row>
    <row r="23" ht="29.15" customHeight="1">
      <c r="A23" s="39">
        <v>41405.576388888891</v>
      </c>
      <c r="B23" t="s" s="42">
        <f>B7</f>
        <v>659</v>
      </c>
      <c r="C23" s="23"/>
      <c r="D23" t="s" s="42">
        <f>B8</f>
        <v>662</v>
      </c>
      <c r="E23" s="41"/>
      <c r="F23" t="s" s="40">
        <v>661</v>
      </c>
    </row>
    <row r="24" ht="29.15" customHeight="1">
      <c r="A24" s="39">
        <v>41405.576388888891</v>
      </c>
      <c r="B24" t="s" s="42">
        <f>D7</f>
        <v>660</v>
      </c>
      <c r="C24" s="23"/>
      <c r="D24" t="s" s="42">
        <f>D8</f>
        <v>663</v>
      </c>
      <c r="E24" s="41"/>
      <c r="F24" t="s" s="40">
        <v>664</v>
      </c>
    </row>
    <row r="25" ht="29.15" customHeight="1">
      <c r="A25" s="39">
        <v>41405.576388888891</v>
      </c>
      <c r="B25" t="s" s="42">
        <f>B9</f>
        <v>665</v>
      </c>
      <c r="C25" s="23"/>
      <c r="D25" t="s" s="42">
        <f>B10</f>
        <v>668</v>
      </c>
      <c r="E25" s="41"/>
      <c r="F25" t="s" s="40">
        <v>667</v>
      </c>
    </row>
    <row r="26" ht="29.15" customHeight="1">
      <c r="A26" s="39">
        <v>41405.576388888891</v>
      </c>
      <c r="B26" t="s" s="42">
        <f>D9</f>
        <v>666</v>
      </c>
      <c r="C26" s="23"/>
      <c r="D26" t="s" s="42">
        <f>'TD 3V3 - Table 1'!D5</f>
        <v>669</v>
      </c>
      <c r="E26" s="41"/>
      <c r="F26" t="s" s="40">
        <v>670</v>
      </c>
    </row>
    <row r="27" ht="29.15" customHeight="1">
      <c r="A27" s="39">
        <v>41405.59375</v>
      </c>
      <c r="B27" t="s" s="42">
        <f>B11</f>
        <v>671</v>
      </c>
      <c r="C27" s="41"/>
      <c r="D27" t="s" s="42">
        <f>B12</f>
        <v>673</v>
      </c>
      <c r="E27" s="41"/>
      <c r="F27" t="s" s="40">
        <v>649</v>
      </c>
    </row>
    <row r="28" ht="29.15" customHeight="1">
      <c r="A28" s="39">
        <v>41405.59375</v>
      </c>
      <c r="B28" t="s" s="42">
        <f>D11</f>
        <v>672</v>
      </c>
      <c r="C28" s="41"/>
      <c r="D28" t="s" s="42">
        <f>D12</f>
        <v>674</v>
      </c>
      <c r="E28" s="41"/>
      <c r="F28" t="s" s="40">
        <v>652</v>
      </c>
    </row>
    <row r="29" ht="29.15" customHeight="1">
      <c r="A29" s="39">
        <v>41405.59375</v>
      </c>
      <c r="B29" t="s" s="40">
        <f>B13</f>
        <v>675</v>
      </c>
      <c r="C29" s="41"/>
      <c r="D29" t="s" s="42">
        <f>B14</f>
        <v>677</v>
      </c>
      <c r="E29" s="41"/>
      <c r="F29" t="s" s="40">
        <v>655</v>
      </c>
    </row>
    <row r="30" ht="29.15" customHeight="1">
      <c r="A30" s="39">
        <v>41405.59375</v>
      </c>
      <c r="B30" t="s" s="40">
        <f>D13</f>
        <v>676</v>
      </c>
      <c r="C30" s="41"/>
      <c r="D30" t="s" s="42">
        <f>D14</f>
        <v>678</v>
      </c>
      <c r="E30" s="41"/>
      <c r="F30" t="s" s="40">
        <v>658</v>
      </c>
    </row>
    <row r="31" ht="29.15" customHeight="1">
      <c r="A31" s="39">
        <v>41405.59375</v>
      </c>
      <c r="B31" t="s" s="40">
        <f>B15</f>
        <v>679</v>
      </c>
      <c r="C31" s="43"/>
      <c r="D31" t="s" s="42">
        <f>B16</f>
        <v>681</v>
      </c>
      <c r="E31" s="43"/>
      <c r="F31" t="s" s="40">
        <v>661</v>
      </c>
    </row>
    <row r="32" ht="29.15" customHeight="1">
      <c r="A32" s="39">
        <v>41405.59375</v>
      </c>
      <c r="B32" t="s" s="40">
        <f>D15</f>
        <v>680</v>
      </c>
      <c r="C32" s="43"/>
      <c r="D32" t="s" s="42">
        <f>D16</f>
        <v>682</v>
      </c>
      <c r="E32" s="43"/>
      <c r="F32" t="s" s="40">
        <v>664</v>
      </c>
    </row>
    <row r="33" ht="29.15" customHeight="1">
      <c r="A33" s="39">
        <v>41405.59375</v>
      </c>
      <c r="B33" t="s" s="40">
        <f>B17</f>
        <v>683</v>
      </c>
      <c r="C33" s="23"/>
      <c r="D33" t="s" s="42">
        <f>B18</f>
        <v>685</v>
      </c>
      <c r="E33" s="23"/>
      <c r="F33" t="s" s="40">
        <v>667</v>
      </c>
    </row>
    <row r="34" ht="29.15" customHeight="1">
      <c r="A34" s="39">
        <v>41405.59375</v>
      </c>
      <c r="B34" t="s" s="40">
        <f>D17</f>
        <v>684</v>
      </c>
      <c r="C34" s="23"/>
      <c r="D34" t="s" s="42">
        <f>D18</f>
        <v>686</v>
      </c>
      <c r="E34" s="23"/>
      <c r="F34" t="s" s="40">
        <v>670</v>
      </c>
    </row>
    <row r="35" ht="29.15" customHeight="1">
      <c r="A35" s="39">
        <v>41405.611111111109</v>
      </c>
      <c r="B35" t="s" s="40">
        <f>D4</f>
        <v>651</v>
      </c>
      <c r="C35" s="41"/>
      <c r="D35" t="s" s="42">
        <f>B3</f>
        <v>647</v>
      </c>
      <c r="E35" s="41"/>
      <c r="F35" t="s" s="40">
        <v>649</v>
      </c>
    </row>
    <row r="36" ht="29.15" customHeight="1">
      <c r="A36" s="39">
        <v>41405.611111111109</v>
      </c>
      <c r="B36" t="s" s="42">
        <f>B4</f>
        <v>650</v>
      </c>
      <c r="C36" s="41"/>
      <c r="D36" t="s" s="42">
        <f>B20</f>
        <v>648</v>
      </c>
      <c r="E36" s="41"/>
      <c r="F36" t="s" s="40">
        <v>652</v>
      </c>
    </row>
    <row r="37" ht="29.15" customHeight="1">
      <c r="A37" s="39">
        <v>41405.611111111109</v>
      </c>
      <c r="B37" t="s" s="42">
        <f>D22</f>
        <v>657</v>
      </c>
      <c r="C37" s="41"/>
      <c r="D37" t="s" s="42">
        <f>B5</f>
        <v>653</v>
      </c>
      <c r="E37" s="41"/>
      <c r="F37" t="s" s="40">
        <v>655</v>
      </c>
    </row>
    <row r="38" ht="29.15" customHeight="1">
      <c r="A38" s="39">
        <v>41405.611111111109</v>
      </c>
      <c r="B38" t="s" s="42">
        <f>D21</f>
        <v>656</v>
      </c>
      <c r="C38" s="41"/>
      <c r="D38" t="s" s="42">
        <f>D5</f>
        <v>654</v>
      </c>
      <c r="E38" s="41"/>
      <c r="F38" t="s" s="40">
        <v>658</v>
      </c>
    </row>
    <row r="39" ht="29.15" customHeight="1">
      <c r="A39" s="39">
        <v>41405.611111111109</v>
      </c>
      <c r="B39" t="s" s="42">
        <f>D24</f>
        <v>663</v>
      </c>
      <c r="C39" s="23"/>
      <c r="D39" t="s" s="42">
        <f>B23</f>
        <v>659</v>
      </c>
      <c r="E39" s="41"/>
      <c r="F39" t="s" s="40">
        <v>661</v>
      </c>
    </row>
    <row r="40" ht="29.15" customHeight="1">
      <c r="A40" s="39">
        <v>41405.611111111109</v>
      </c>
      <c r="B40" t="s" s="42">
        <f>D23</f>
        <v>662</v>
      </c>
      <c r="C40" s="23"/>
      <c r="D40" t="s" s="42">
        <f>B24</f>
        <v>660</v>
      </c>
      <c r="E40" s="41"/>
      <c r="F40" t="s" s="40">
        <v>664</v>
      </c>
    </row>
    <row r="41" ht="29.15" customHeight="1">
      <c r="A41" s="39">
        <v>41405.611111111109</v>
      </c>
      <c r="B41" t="s" s="42">
        <f>D26</f>
        <v>669</v>
      </c>
      <c r="C41" s="23"/>
      <c r="D41" t="s" s="42">
        <f>B25</f>
        <v>665</v>
      </c>
      <c r="E41" s="23"/>
      <c r="F41" t="s" s="40">
        <v>667</v>
      </c>
    </row>
    <row r="42" ht="29.15" customHeight="1">
      <c r="A42" s="39">
        <v>41405.611111111109</v>
      </c>
      <c r="B42" t="s" s="42">
        <f>D25</f>
        <v>668</v>
      </c>
      <c r="C42" s="23"/>
      <c r="D42" t="s" s="42">
        <f>B26</f>
        <v>666</v>
      </c>
      <c r="E42" s="23"/>
      <c r="F42" t="s" s="40">
        <v>670</v>
      </c>
    </row>
    <row r="43" ht="29.15" customHeight="1">
      <c r="A43" s="39">
        <v>41405.628472222219</v>
      </c>
      <c r="B43" t="s" s="42">
        <f>D28</f>
        <v>674</v>
      </c>
      <c r="C43" s="41"/>
      <c r="D43" t="s" s="42">
        <f>B27</f>
        <v>671</v>
      </c>
      <c r="E43" s="41"/>
      <c r="F43" t="s" s="40">
        <v>649</v>
      </c>
    </row>
    <row r="44" ht="29.15" customHeight="1">
      <c r="A44" s="39">
        <v>41405.628472222219</v>
      </c>
      <c r="B44" t="s" s="42">
        <f>D27</f>
        <v>673</v>
      </c>
      <c r="C44" s="41"/>
      <c r="D44" t="s" s="42">
        <f>B28</f>
        <v>672</v>
      </c>
      <c r="E44" s="41"/>
      <c r="F44" t="s" s="40">
        <v>652</v>
      </c>
    </row>
    <row r="45" ht="29.15" customHeight="1">
      <c r="A45" s="39">
        <v>41405.628472222219</v>
      </c>
      <c r="B45" t="s" s="40">
        <f>D30</f>
        <v>678</v>
      </c>
      <c r="C45" s="41"/>
      <c r="D45" t="s" s="40">
        <f>B29</f>
        <v>675</v>
      </c>
      <c r="E45" s="41"/>
      <c r="F45" t="s" s="40">
        <v>655</v>
      </c>
    </row>
    <row r="46" ht="29.15" customHeight="1">
      <c r="A46" s="39">
        <v>41405.628472222219</v>
      </c>
      <c r="B46" t="s" s="40">
        <f>D29</f>
        <v>677</v>
      </c>
      <c r="C46" s="41"/>
      <c r="D46" t="s" s="40">
        <f>B30</f>
        <v>676</v>
      </c>
      <c r="E46" s="41"/>
      <c r="F46" t="s" s="40">
        <v>658</v>
      </c>
    </row>
    <row r="47" ht="29.15" customHeight="1">
      <c r="A47" s="39">
        <v>41405.628472222219</v>
      </c>
      <c r="B47" t="s" s="40">
        <f>D32</f>
        <v>682</v>
      </c>
      <c r="C47" s="43"/>
      <c r="D47" t="s" s="40">
        <f>B31</f>
        <v>679</v>
      </c>
      <c r="E47" s="43"/>
      <c r="F47" t="s" s="40">
        <v>661</v>
      </c>
    </row>
    <row r="48" ht="29.15" customHeight="1">
      <c r="A48" s="39">
        <v>41405.628472222219</v>
      </c>
      <c r="B48" t="s" s="40">
        <f>D31</f>
        <v>681</v>
      </c>
      <c r="C48" s="43"/>
      <c r="D48" t="s" s="40">
        <f>B32</f>
        <v>680</v>
      </c>
      <c r="E48" s="43"/>
      <c r="F48" t="s" s="40">
        <v>664</v>
      </c>
    </row>
    <row r="49" ht="29.15" customHeight="1">
      <c r="A49" s="39">
        <v>41405.628472222219</v>
      </c>
      <c r="B49" t="s" s="40">
        <f>D34</f>
        <v>686</v>
      </c>
      <c r="C49" s="23"/>
      <c r="D49" t="s" s="40">
        <f>B33</f>
        <v>683</v>
      </c>
      <c r="E49" s="23"/>
      <c r="F49" t="s" s="40">
        <v>667</v>
      </c>
    </row>
    <row r="50" ht="29.15" customHeight="1">
      <c r="A50" s="39">
        <v>41405.628472222219</v>
      </c>
      <c r="B50" t="s" s="46">
        <f>D33</f>
        <v>685</v>
      </c>
      <c r="C50" s="23"/>
      <c r="D50" t="s" s="46">
        <f>B34</f>
        <v>684</v>
      </c>
      <c r="E50" s="23"/>
      <c r="F50" t="s" s="40">
        <v>670</v>
      </c>
    </row>
    <row r="51" ht="29.15" customHeight="1">
      <c r="A51" t="s" s="130">
        <v>337</v>
      </c>
      <c r="B51" s="131"/>
      <c r="C51" s="26"/>
      <c r="D51" s="131"/>
      <c r="E51" s="26"/>
      <c r="F51" s="132"/>
    </row>
    <row r="52" ht="29.15" customHeight="1">
      <c r="A52" t="s" s="141">
        <v>19</v>
      </c>
      <c r="B52" t="s" s="141">
        <v>20</v>
      </c>
      <c r="C52" t="s" s="141">
        <v>21</v>
      </c>
      <c r="D52" t="s" s="141">
        <v>22</v>
      </c>
      <c r="E52" t="s" s="141">
        <v>21</v>
      </c>
      <c r="F52" t="s" s="141">
        <v>23</v>
      </c>
    </row>
    <row r="53" ht="29.15" customHeight="1">
      <c r="A53" s="22">
        <v>41405.663194444445</v>
      </c>
      <c r="B53" t="s" s="29">
        <v>576</v>
      </c>
      <c r="C53" s="23"/>
      <c r="D53" t="s" s="29">
        <v>96</v>
      </c>
      <c r="E53" s="23"/>
      <c r="F53" t="s" s="40">
        <v>649</v>
      </c>
    </row>
    <row r="54" ht="29.15" customHeight="1">
      <c r="A54" s="22">
        <v>41405.663194444445</v>
      </c>
      <c r="B54" t="s" s="29">
        <v>687</v>
      </c>
      <c r="C54" s="23"/>
      <c r="D54" t="s" s="29">
        <v>452</v>
      </c>
      <c r="E54" s="23"/>
      <c r="F54" t="s" s="40">
        <v>652</v>
      </c>
    </row>
    <row r="55" ht="29.15" customHeight="1">
      <c r="A55" s="22">
        <v>41405.663194444445</v>
      </c>
      <c r="B55" t="s" s="29">
        <v>688</v>
      </c>
      <c r="C55" s="23"/>
      <c r="D55" t="s" s="29">
        <v>338</v>
      </c>
      <c r="E55" s="23"/>
      <c r="F55" t="s" s="40">
        <v>655</v>
      </c>
    </row>
    <row r="56" ht="29.15" customHeight="1">
      <c r="A56" s="22">
        <v>41405.663194444445</v>
      </c>
      <c r="B56" t="s" s="29">
        <v>689</v>
      </c>
      <c r="C56" s="23"/>
      <c r="D56" t="s" s="29">
        <v>690</v>
      </c>
      <c r="E56" s="23"/>
      <c r="F56" t="s" s="40">
        <v>658</v>
      </c>
    </row>
    <row r="57" ht="29.15" customHeight="1">
      <c r="A57" t="s" s="48">
        <v>34</v>
      </c>
      <c r="B57" s="58"/>
      <c r="C57" s="58"/>
      <c r="D57" s="58"/>
      <c r="E57" s="58"/>
      <c r="F57" s="49"/>
    </row>
    <row r="58" ht="29.15" customHeight="1">
      <c r="A58" t="s" s="145">
        <v>19</v>
      </c>
      <c r="B58" t="s" s="145">
        <v>20</v>
      </c>
      <c r="C58" t="s" s="145">
        <v>21</v>
      </c>
      <c r="D58" t="s" s="145">
        <v>22</v>
      </c>
      <c r="E58" t="s" s="145">
        <v>21</v>
      </c>
      <c r="F58" t="s" s="145">
        <v>23</v>
      </c>
    </row>
    <row r="59" ht="29.15" customHeight="1">
      <c r="A59" s="22">
        <v>41405.697916666664</v>
      </c>
      <c r="B59" t="s" s="29">
        <v>170</v>
      </c>
      <c r="C59" s="23"/>
      <c r="D59" t="s" s="29">
        <v>584</v>
      </c>
      <c r="E59" s="23"/>
      <c r="F59" t="s" s="40">
        <v>649</v>
      </c>
    </row>
    <row r="60" ht="29.15" customHeight="1">
      <c r="A60" s="22">
        <v>41405.697916666664</v>
      </c>
      <c r="B60" t="s" s="29">
        <v>583</v>
      </c>
      <c r="C60" s="23"/>
      <c r="D60" t="s" s="29">
        <v>585</v>
      </c>
      <c r="E60" s="23"/>
      <c r="F60" t="s" s="40">
        <v>652</v>
      </c>
    </row>
    <row r="61" ht="29.15" customHeight="1">
      <c r="A61" t="s" s="25">
        <v>691</v>
      </c>
      <c r="B61" s="26"/>
      <c r="C61" s="26"/>
      <c r="D61" s="26"/>
      <c r="E61" s="26"/>
      <c r="F61" s="51"/>
    </row>
    <row r="62" ht="29.15" customHeight="1">
      <c r="A62" t="s" s="141">
        <v>19</v>
      </c>
      <c r="B62" t="s" s="141">
        <v>20</v>
      </c>
      <c r="C62" t="s" s="141">
        <v>21</v>
      </c>
      <c r="D62" t="s" s="141">
        <v>22</v>
      </c>
      <c r="E62" t="s" s="141">
        <v>21</v>
      </c>
      <c r="F62" t="s" s="141">
        <v>23</v>
      </c>
    </row>
    <row r="63" ht="29.15" customHeight="1">
      <c r="A63" s="22">
        <v>41405.729166666664</v>
      </c>
      <c r="B63" t="s" s="29">
        <v>36</v>
      </c>
      <c r="C63" s="23"/>
      <c r="D63" t="s" s="29">
        <v>36</v>
      </c>
      <c r="E63" s="23"/>
      <c r="F63" t="s" s="40">
        <v>649</v>
      </c>
    </row>
  </sheetData>
  <mergeCells count="4">
    <mergeCell ref="A51:F51"/>
    <mergeCell ref="A61:F61"/>
    <mergeCell ref="A1:F1"/>
    <mergeCell ref="A57:F57"/>
  </mergeCells>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72.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46" customWidth="1"/>
    <col min="2" max="2" width="36.7109" style="146" customWidth="1"/>
    <col min="3" max="3" width="11.9609" style="146" customWidth="1"/>
    <col min="4" max="4" width="13.2422" style="146" customWidth="1"/>
    <col min="5" max="5" width="12.1641" style="146" customWidth="1"/>
    <col min="6" max="6" width="12.9688" style="146" customWidth="1"/>
    <col min="7" max="7" width="13.4297" style="146" customWidth="1"/>
    <col min="8" max="8" width="13.5625" style="146" customWidth="1"/>
    <col min="9" max="9" width="14.0391" style="146" customWidth="1"/>
    <col min="10" max="10" width="11.3438" style="146" customWidth="1"/>
    <col min="11" max="256" width="12.4766" style="146" customWidth="1"/>
  </cols>
  <sheetData>
    <row r="1" ht="16.7" customHeight="1">
      <c r="A1" t="s" s="147">
        <v>39</v>
      </c>
      <c r="B1" t="s" s="147">
        <v>40</v>
      </c>
      <c r="C1" t="s" s="147">
        <v>41</v>
      </c>
      <c r="D1" t="s" s="147">
        <v>42</v>
      </c>
      <c r="E1" t="s" s="147">
        <v>43</v>
      </c>
      <c r="F1" t="s" s="147">
        <v>44</v>
      </c>
      <c r="G1" t="s" s="147">
        <v>45</v>
      </c>
      <c r="H1" t="s" s="147">
        <v>46</v>
      </c>
      <c r="I1" t="s" s="147">
        <v>47</v>
      </c>
      <c r="J1" t="s" s="147">
        <v>48</v>
      </c>
    </row>
    <row r="2" ht="19" customHeight="1">
      <c r="A2" t="s" s="32">
        <v>49</v>
      </c>
      <c r="B2" t="s" s="33">
        <f>'TD 3V3 - Table 1'!A2</f>
        <v>693</v>
      </c>
      <c r="C2" t="s" s="32">
        <v>49</v>
      </c>
      <c r="D2" s="34">
        <v>0</v>
      </c>
      <c r="E2" s="34">
        <v>0</v>
      </c>
      <c r="F2" s="34">
        <v>0</v>
      </c>
      <c r="G2" s="34">
        <f>'TD 3V3 - Table 5'!C3+'TD 3V3 - Table 5'!C19+'TD 3V3 - Table 5'!E35</f>
        <v>0</v>
      </c>
      <c r="H2" s="34">
        <f>'TD 3V3 - Table 5'!E3+'TD 3V3 - Table 5'!E19+'TD 3V3 - Table 5'!C35</f>
        <v>0</v>
      </c>
      <c r="I2" s="34">
        <f>G2-H2</f>
        <v>0</v>
      </c>
      <c r="J2" s="34">
        <f>D2*3+E2</f>
        <v>0</v>
      </c>
    </row>
    <row r="3" ht="19" customHeight="1">
      <c r="A3" t="s" s="32">
        <v>49</v>
      </c>
      <c r="B3" t="s" s="33">
        <f>'TD 3V3 - Table 1'!A3</f>
        <v>694</v>
      </c>
      <c r="C3" t="s" s="32">
        <v>49</v>
      </c>
      <c r="D3" s="34">
        <v>0</v>
      </c>
      <c r="E3" s="34">
        <v>0</v>
      </c>
      <c r="F3" s="34">
        <v>0</v>
      </c>
      <c r="G3" s="34">
        <f>'TD 3V3 - Table 5'!E3+'TD 3V3 - Table 5'!C20+'TD 3V3 - Table 5'!E36</f>
        <v>0</v>
      </c>
      <c r="H3" s="34">
        <f>'TD 3V3 - Table 5'!C3+'TD 3V3 - Table 5'!E20+'TD 3V3 - Table 5'!C36</f>
        <v>0</v>
      </c>
      <c r="I3" s="34">
        <f>G3-H3</f>
        <v>0</v>
      </c>
      <c r="J3" s="34">
        <f>D3*3+E3</f>
        <v>0</v>
      </c>
    </row>
    <row r="4" ht="19" customHeight="1">
      <c r="A4" t="s" s="32">
        <v>49</v>
      </c>
      <c r="B4" t="s" s="33">
        <f>'TD 3V3 - Table 1'!A4</f>
        <v>695</v>
      </c>
      <c r="C4" t="s" s="32">
        <v>49</v>
      </c>
      <c r="D4" s="34">
        <v>0</v>
      </c>
      <c r="E4" s="34">
        <v>0</v>
      </c>
      <c r="F4" s="34">
        <v>0</v>
      </c>
      <c r="G4" s="34">
        <f>'TD 3V3 - Table 5'!C4+'TD 3V3 - Table 5'!E19+'TD 3V3 - Table 5'!C36</f>
        <v>0</v>
      </c>
      <c r="H4" s="34">
        <f>'TD 3V3 - Table 5'!E4+'TD 3V3 - Table 5'!C19+'TD 3V3 - Table 5'!E36</f>
        <v>0</v>
      </c>
      <c r="I4" s="34">
        <f>G4-H4</f>
        <v>0</v>
      </c>
      <c r="J4" s="34">
        <f>D4*3+E4</f>
        <v>0</v>
      </c>
    </row>
    <row r="5" ht="19" customHeight="1">
      <c r="A5" t="s" s="32">
        <v>49</v>
      </c>
      <c r="B5" t="s" s="33">
        <f>'TD 3V3 - Table 1'!A5</f>
        <v>696</v>
      </c>
      <c r="C5" t="s" s="32">
        <v>49</v>
      </c>
      <c r="D5" s="34">
        <v>0</v>
      </c>
      <c r="E5" s="34">
        <v>0</v>
      </c>
      <c r="F5" s="34">
        <v>0</v>
      </c>
      <c r="G5" s="34">
        <f>'TD 3V3 - Table 5'!E4+'TD 3V3 - Table 5'!E20+'TD 3V3 - Table 5'!C35</f>
        <v>0</v>
      </c>
      <c r="H5" s="34">
        <f>'TD 3V3 - Table 5'!C4+'TD 3V3 - Table 5'!C20+'TD 3V3 - Table 5'!E35</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73.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48" customWidth="1"/>
    <col min="2" max="2" width="36.7109" style="148" customWidth="1"/>
    <col min="3" max="3" width="11.9609" style="148" customWidth="1"/>
    <col min="4" max="4" width="13.2422" style="148" customWidth="1"/>
    <col min="5" max="5" width="12.1641" style="148" customWidth="1"/>
    <col min="6" max="6" width="12.9688" style="148" customWidth="1"/>
    <col min="7" max="7" width="13.4297" style="148" customWidth="1"/>
    <col min="8" max="8" width="13.5625" style="148" customWidth="1"/>
    <col min="9" max="9" width="14.0391" style="148" customWidth="1"/>
    <col min="10" max="10" width="11.3438" style="148" customWidth="1"/>
    <col min="11" max="256" width="12.4766" style="148" customWidth="1"/>
  </cols>
  <sheetData>
    <row r="1" ht="16.7" customHeight="1">
      <c r="A1" t="s" s="147">
        <v>39</v>
      </c>
      <c r="B1" t="s" s="147">
        <v>40</v>
      </c>
      <c r="C1" t="s" s="147">
        <v>41</v>
      </c>
      <c r="D1" t="s" s="147">
        <v>42</v>
      </c>
      <c r="E1" t="s" s="147">
        <v>43</v>
      </c>
      <c r="F1" t="s" s="147">
        <v>44</v>
      </c>
      <c r="G1" t="s" s="147">
        <v>45</v>
      </c>
      <c r="H1" t="s" s="147">
        <v>46</v>
      </c>
      <c r="I1" t="s" s="147">
        <v>47</v>
      </c>
      <c r="J1" t="s" s="147">
        <v>48</v>
      </c>
    </row>
    <row r="2" ht="33" customHeight="1">
      <c r="A2" t="s" s="32">
        <v>49</v>
      </c>
      <c r="B2" t="s" s="33">
        <f>'TD 3V3 - Table 1'!B2</f>
        <v>698</v>
      </c>
      <c r="C2" t="s" s="32">
        <v>49</v>
      </c>
      <c r="D2" s="34">
        <v>0</v>
      </c>
      <c r="E2" s="34">
        <v>0</v>
      </c>
      <c r="F2" s="34">
        <v>0</v>
      </c>
      <c r="G2" s="34">
        <f>'TD 3V3 - Table 5'!C5+'TD 3V3 - Table 5'!C21+'TD 3V3 - Table 5'!E37</f>
        <v>0</v>
      </c>
      <c r="H2" s="34">
        <f>'TD 3V3 - Table 5'!E5+'TD 3V3 - Table 5'!E21+'TD 3V3 - Table 5'!C37</f>
        <v>0</v>
      </c>
      <c r="I2" s="34">
        <f>G2-H2</f>
        <v>0</v>
      </c>
      <c r="J2" s="34">
        <f>D2*3+E2</f>
        <v>0</v>
      </c>
    </row>
    <row r="3" ht="33" customHeight="1">
      <c r="A3" t="s" s="32">
        <v>49</v>
      </c>
      <c r="B3" t="s" s="33">
        <f>'TD 3V3 - Table 1'!B3</f>
        <v>699</v>
      </c>
      <c r="C3" t="s" s="32">
        <v>49</v>
      </c>
      <c r="D3" s="34">
        <v>0</v>
      </c>
      <c r="E3" s="34">
        <v>0</v>
      </c>
      <c r="F3" s="34">
        <v>0</v>
      </c>
      <c r="G3" s="34">
        <f>'TD 3V3 - Table 5'!E5+'TD 3V3 - Table 5'!C22+'TD 3V3 - Table 5'!E38</f>
        <v>0</v>
      </c>
      <c r="H3" s="34">
        <f>'TD 3V3 - Table 5'!C5+'TD 3V3 - Table 5'!E22+'TD 3V3 - Table 5'!C38</f>
        <v>0</v>
      </c>
      <c r="I3" s="34">
        <f>G3-H3</f>
        <v>0</v>
      </c>
      <c r="J3" s="34">
        <f>D3*3+E3</f>
        <v>0</v>
      </c>
    </row>
    <row r="4" ht="33" customHeight="1">
      <c r="A4" t="s" s="32">
        <v>49</v>
      </c>
      <c r="B4" t="s" s="33">
        <f>'TD 3V3 - Table 1'!B4</f>
        <v>700</v>
      </c>
      <c r="C4" t="s" s="32">
        <v>49</v>
      </c>
      <c r="D4" s="34">
        <v>0</v>
      </c>
      <c r="E4" s="34">
        <v>0</v>
      </c>
      <c r="F4" s="34">
        <v>0</v>
      </c>
      <c r="G4" s="34">
        <f>'TD 3V3 - Table 5'!C6+'TD 3V3 - Table 5'!E21+'TD 3V3 - Table 5'!C38</f>
        <v>0</v>
      </c>
      <c r="H4" s="34">
        <f>'TD 3V3 - Table 5'!E6+'TD 3V3 - Table 5'!C21+'TD 3V3 - Table 5'!E38</f>
        <v>0</v>
      </c>
      <c r="I4" s="34">
        <f>G4-H4</f>
        <v>0</v>
      </c>
      <c r="J4" s="34">
        <f>D4*3+E4</f>
        <v>0</v>
      </c>
    </row>
    <row r="5" ht="33" customHeight="1">
      <c r="A5" t="s" s="32">
        <v>49</v>
      </c>
      <c r="B5" t="s" s="33">
        <f>'TD 3V3 - Table 1'!B5</f>
        <v>701</v>
      </c>
      <c r="C5" t="s" s="32">
        <v>49</v>
      </c>
      <c r="D5" s="34">
        <v>0</v>
      </c>
      <c r="E5" s="34">
        <v>0</v>
      </c>
      <c r="F5" s="34">
        <v>0</v>
      </c>
      <c r="G5" s="34">
        <f>'TD 3V3 - Table 5'!E6+'TD 3V3 - Table 5'!E22+'TD 3V3 - Table 5'!C37</f>
        <v>0</v>
      </c>
      <c r="H5" s="34">
        <f>'TD 3V3 - Table 5'!C6+'TD 3V3 - Table 5'!C22+'TD 3V3 - Table 5'!E37</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74.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49" customWidth="1"/>
    <col min="2" max="2" width="36.7109" style="149" customWidth="1"/>
    <col min="3" max="3" width="11.9609" style="149" customWidth="1"/>
    <col min="4" max="4" width="13.2422" style="149" customWidth="1"/>
    <col min="5" max="5" width="12.1641" style="149" customWidth="1"/>
    <col min="6" max="6" width="12.9688" style="149" customWidth="1"/>
    <col min="7" max="7" width="13.4297" style="149" customWidth="1"/>
    <col min="8" max="8" width="13.5625" style="149" customWidth="1"/>
    <col min="9" max="9" width="14.0391" style="149" customWidth="1"/>
    <col min="10" max="10" width="11.3438" style="149" customWidth="1"/>
    <col min="11" max="256" width="12.4766" style="149" customWidth="1"/>
  </cols>
  <sheetData>
    <row r="1" ht="16.7" customHeight="1">
      <c r="A1" t="s" s="147">
        <v>39</v>
      </c>
      <c r="B1" t="s" s="147">
        <v>40</v>
      </c>
      <c r="C1" t="s" s="147">
        <v>41</v>
      </c>
      <c r="D1" t="s" s="147">
        <v>42</v>
      </c>
      <c r="E1" t="s" s="147">
        <v>43</v>
      </c>
      <c r="F1" t="s" s="147">
        <v>44</v>
      </c>
      <c r="G1" t="s" s="147">
        <v>45</v>
      </c>
      <c r="H1" t="s" s="147">
        <v>46</v>
      </c>
      <c r="I1" t="s" s="147">
        <v>47</v>
      </c>
      <c r="J1" t="s" s="147">
        <v>48</v>
      </c>
    </row>
    <row r="2" ht="33" customHeight="1">
      <c r="A2" t="s" s="32">
        <v>49</v>
      </c>
      <c r="B2" t="s" s="33">
        <f>'TD 3V3 - Table 1'!C2</f>
        <v>703</v>
      </c>
      <c r="C2" t="s" s="32">
        <v>49</v>
      </c>
      <c r="D2" s="34">
        <v>0</v>
      </c>
      <c r="E2" s="34">
        <v>0</v>
      </c>
      <c r="F2" s="34">
        <v>0</v>
      </c>
      <c r="G2" s="34">
        <f>'TD 3V3 - Table 5'!C7+'TD 3V3 - Table 5'!C23+'TD 3V3 - Table 5'!E39</f>
        <v>0</v>
      </c>
      <c r="H2" s="34">
        <f>'TD 3V3 - Table 5'!E7+'TD 3V3 - Table 5'!E23+'TD 3V3 - Table 5'!C39</f>
        <v>0</v>
      </c>
      <c r="I2" s="34">
        <f>G2-H2</f>
        <v>0</v>
      </c>
      <c r="J2" s="34">
        <f>D2*3+E2</f>
        <v>0</v>
      </c>
    </row>
    <row r="3" ht="33" customHeight="1">
      <c r="A3" t="s" s="32">
        <v>49</v>
      </c>
      <c r="B3" t="s" s="33">
        <f>'TD 3V3 - Table 1'!C3</f>
        <v>704</v>
      </c>
      <c r="C3" t="s" s="32">
        <v>49</v>
      </c>
      <c r="D3" s="34">
        <v>0</v>
      </c>
      <c r="E3" s="34">
        <v>0</v>
      </c>
      <c r="F3" s="34">
        <v>0</v>
      </c>
      <c r="G3" s="34">
        <f>'TD 3V3 - Table 5'!E7+'TD 3V3 - Table 5'!C24+'TD 3V3 - Table 5'!E40</f>
        <v>0</v>
      </c>
      <c r="H3" s="34">
        <f>'TD 3V3 - Table 5'!C7+'TD 3V3 - Table 5'!E24+'TD 3V3 - Table 5'!C40</f>
        <v>0</v>
      </c>
      <c r="I3" s="34">
        <f>G3-H3</f>
        <v>0</v>
      </c>
      <c r="J3" s="34">
        <f>D3*3+E3</f>
        <v>0</v>
      </c>
    </row>
    <row r="4" ht="33" customHeight="1">
      <c r="A4" t="s" s="32">
        <v>49</v>
      </c>
      <c r="B4" t="s" s="33">
        <f>'TD 3V3 - Table 1'!C4</f>
        <v>705</v>
      </c>
      <c r="C4" t="s" s="32">
        <v>49</v>
      </c>
      <c r="D4" s="34">
        <v>0</v>
      </c>
      <c r="E4" s="34">
        <v>0</v>
      </c>
      <c r="F4" s="34">
        <v>0</v>
      </c>
      <c r="G4" s="34">
        <f>'TD 3V3 - Table 5'!C8+'TD 3V3 - Table 5'!E23+'TD 3V3 - Table 5'!C40</f>
        <v>0</v>
      </c>
      <c r="H4" s="34">
        <f>'TD 3V3 - Table 5'!E8+'TD 3V3 - Table 5'!C23+'TD 3V3 - Table 5'!E40</f>
        <v>0</v>
      </c>
      <c r="I4" s="34">
        <f>G4-H4</f>
        <v>0</v>
      </c>
      <c r="J4" s="34">
        <f>D4*3+E4</f>
        <v>0</v>
      </c>
    </row>
    <row r="5" ht="33" customHeight="1">
      <c r="A5" t="s" s="32">
        <v>49</v>
      </c>
      <c r="B5" t="s" s="33">
        <f>'TD 3V3 - Table 1'!C5</f>
        <v>706</v>
      </c>
      <c r="C5" t="s" s="32">
        <v>49</v>
      </c>
      <c r="D5" s="34">
        <v>0</v>
      </c>
      <c r="E5" s="34">
        <v>0</v>
      </c>
      <c r="F5" s="34">
        <v>0</v>
      </c>
      <c r="G5" s="34">
        <f>'TD 3V3 - Table 5'!E8+'TD 3V3 - Table 5'!E24+'TD 3V3 - Table 5'!C39</f>
        <v>0</v>
      </c>
      <c r="H5" s="34">
        <f>'TD 3V3 - Table 5'!C8+'TD 3V3 - Table 5'!C24+'TD 3V3 - Table 5'!E39</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75.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50" customWidth="1"/>
    <col min="2" max="2" width="36.7109" style="150" customWidth="1"/>
    <col min="3" max="3" width="11.9609" style="150" customWidth="1"/>
    <col min="4" max="4" width="13.2422" style="150" customWidth="1"/>
    <col min="5" max="5" width="12.1641" style="150" customWidth="1"/>
    <col min="6" max="6" width="12.9688" style="150" customWidth="1"/>
    <col min="7" max="7" width="13.4297" style="150" customWidth="1"/>
    <col min="8" max="8" width="13.5625" style="150" customWidth="1"/>
    <col min="9" max="9" width="14.0391" style="150" customWidth="1"/>
    <col min="10" max="10" width="11.3438" style="150" customWidth="1"/>
    <col min="11" max="256" width="12.4766" style="150" customWidth="1"/>
  </cols>
  <sheetData>
    <row r="1" ht="16.7" customHeight="1">
      <c r="A1" t="s" s="147">
        <v>39</v>
      </c>
      <c r="B1" t="s" s="147">
        <v>40</v>
      </c>
      <c r="C1" t="s" s="147">
        <v>41</v>
      </c>
      <c r="D1" t="s" s="147">
        <v>42</v>
      </c>
      <c r="E1" t="s" s="147">
        <v>43</v>
      </c>
      <c r="F1" t="s" s="147">
        <v>44</v>
      </c>
      <c r="G1" t="s" s="147">
        <v>45</v>
      </c>
      <c r="H1" t="s" s="147">
        <v>46</v>
      </c>
      <c r="I1" t="s" s="147">
        <v>47</v>
      </c>
      <c r="J1" t="s" s="147">
        <v>48</v>
      </c>
    </row>
    <row r="2" ht="47" customHeight="1">
      <c r="A2" t="s" s="32">
        <v>49</v>
      </c>
      <c r="B2" t="s" s="33">
        <f>'TD 3V3 - Table 1'!D2</f>
        <v>708</v>
      </c>
      <c r="C2" t="s" s="32">
        <v>49</v>
      </c>
      <c r="D2" s="34">
        <v>0</v>
      </c>
      <c r="E2" s="34">
        <v>0</v>
      </c>
      <c r="F2" s="34">
        <v>0</v>
      </c>
      <c r="G2" s="34">
        <f>'TD 3V3 - Table 5'!C9+'TD 3V3 - Table 5'!C25+'TD 3V3 - Table 5'!E41</f>
        <v>0</v>
      </c>
      <c r="H2" s="34">
        <f>'TD 3V3 - Table 5'!E9+'TD 3V3 - Table 5'!E25+'TD 3V3 - Table 5'!C41</f>
        <v>0</v>
      </c>
      <c r="I2" s="34">
        <f>G2-H2</f>
        <v>0</v>
      </c>
      <c r="J2" s="34">
        <f>D2*3+E2</f>
        <v>0</v>
      </c>
    </row>
    <row r="3" ht="47" customHeight="1">
      <c r="A3" t="s" s="32">
        <v>49</v>
      </c>
      <c r="B3" t="s" s="33">
        <f>'TD 3V3 - Table 1'!D3</f>
        <v>709</v>
      </c>
      <c r="C3" t="s" s="32">
        <v>49</v>
      </c>
      <c r="D3" s="34">
        <v>0</v>
      </c>
      <c r="E3" s="34">
        <v>0</v>
      </c>
      <c r="F3" s="34">
        <v>0</v>
      </c>
      <c r="G3" s="34">
        <f>'TD 3V3 - Table 5'!E9+'TD 3V3 - Table 5'!C26+'TD 3V3 - Table 5'!E42</f>
        <v>0</v>
      </c>
      <c r="H3" s="34">
        <f>'TD 3V3 - Table 5'!C9+'TD 3V3 - Table 5'!E26+'TD 3V3 - Table 5'!C42</f>
        <v>0</v>
      </c>
      <c r="I3" s="34">
        <f>G3-H3</f>
        <v>0</v>
      </c>
      <c r="J3" s="34">
        <f>D3*3+E3</f>
        <v>0</v>
      </c>
    </row>
    <row r="4" ht="47" customHeight="1">
      <c r="A4" t="s" s="32">
        <v>49</v>
      </c>
      <c r="B4" t="s" s="33">
        <f>'TD 3V3 - Table 1'!D4</f>
        <v>710</v>
      </c>
      <c r="C4" t="s" s="32">
        <v>49</v>
      </c>
      <c r="D4" s="34">
        <v>0</v>
      </c>
      <c r="E4" s="34">
        <v>0</v>
      </c>
      <c r="F4" s="34">
        <v>0</v>
      </c>
      <c r="G4" s="34">
        <f>'TD 3V3 - Table 5'!C10+'TD 3V3 - Table 5'!E25+'TD 3V3 - Table 5'!C42</f>
        <v>0</v>
      </c>
      <c r="H4" s="34">
        <f>'TD 3V3 - Table 5'!E10+'TD 3V3 - Table 5'!C25+'TD 3V3 - Table 5'!E42</f>
        <v>0</v>
      </c>
      <c r="I4" s="34">
        <f>G4-H4</f>
        <v>0</v>
      </c>
      <c r="J4" s="34">
        <f>D4*3+E4</f>
        <v>0</v>
      </c>
    </row>
    <row r="5" ht="47" customHeight="1">
      <c r="A5" t="s" s="32">
        <v>49</v>
      </c>
      <c r="B5" t="s" s="33">
        <f>'TD 3V3 - Table 1'!D5</f>
        <v>711</v>
      </c>
      <c r="C5" t="s" s="32">
        <v>49</v>
      </c>
      <c r="D5" s="34">
        <v>0</v>
      </c>
      <c r="E5" s="34">
        <v>0</v>
      </c>
      <c r="F5" s="34">
        <v>0</v>
      </c>
      <c r="G5" s="34">
        <f>'TD 3V3 - Table 5'!E10+'TD 3V3 - Table 5'!E26+'TD 3V3 - Table 5'!C41</f>
        <v>0</v>
      </c>
      <c r="H5" s="34">
        <f>'TD 3V3 - Table 5'!C10+'TD 3V3 - Table 5'!C26+'TD 3V3 - Table 5'!E41</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76.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51" customWidth="1"/>
    <col min="2" max="2" width="36.7109" style="151" customWidth="1"/>
    <col min="3" max="3" width="11.9609" style="151" customWidth="1"/>
    <col min="4" max="4" width="13.2422" style="151" customWidth="1"/>
    <col min="5" max="5" width="12.1641" style="151" customWidth="1"/>
    <col min="6" max="6" width="12.9688" style="151" customWidth="1"/>
    <col min="7" max="7" width="13.4297" style="151" customWidth="1"/>
    <col min="8" max="8" width="13.5625" style="151" customWidth="1"/>
    <col min="9" max="9" width="14.0391" style="151" customWidth="1"/>
    <col min="10" max="10" width="11.3438" style="151" customWidth="1"/>
    <col min="11" max="256" width="12.4766" style="151" customWidth="1"/>
  </cols>
  <sheetData>
    <row r="1" ht="16.7" customHeight="1">
      <c r="A1" t="s" s="147">
        <v>39</v>
      </c>
      <c r="B1" t="s" s="147">
        <v>40</v>
      </c>
      <c r="C1" t="s" s="147">
        <v>41</v>
      </c>
      <c r="D1" t="s" s="147">
        <v>42</v>
      </c>
      <c r="E1" t="s" s="147">
        <v>43</v>
      </c>
      <c r="F1" t="s" s="147">
        <v>44</v>
      </c>
      <c r="G1" t="s" s="147">
        <v>45</v>
      </c>
      <c r="H1" t="s" s="147">
        <v>46</v>
      </c>
      <c r="I1" t="s" s="147">
        <v>47</v>
      </c>
      <c r="J1" t="s" s="147">
        <v>48</v>
      </c>
    </row>
    <row r="2" ht="47" customHeight="1">
      <c r="A2" t="s" s="32">
        <v>49</v>
      </c>
      <c r="B2" t="s" s="33">
        <f>'TD 3V3 - Table 1-1'!A2</f>
        <v>714</v>
      </c>
      <c r="C2" t="s" s="32">
        <v>49</v>
      </c>
      <c r="D2" s="34">
        <v>0</v>
      </c>
      <c r="E2" s="34">
        <v>0</v>
      </c>
      <c r="F2" s="34">
        <v>0</v>
      </c>
      <c r="G2" s="34">
        <f>'TD 3V3 - Table 5'!C27+'TD 3V3 - Table 5'!C11+'TD 3V3 - Table 5'!E43</f>
        <v>0</v>
      </c>
      <c r="H2" s="34">
        <f>'TD 3V3 - Table 5'!E11+'TD 3V3 - Table 5'!E27+'TD 3V3 - Table 5'!C43</f>
        <v>0</v>
      </c>
      <c r="I2" s="34">
        <f>G2-H2</f>
        <v>0</v>
      </c>
      <c r="J2" s="34">
        <f>D2*3+E2</f>
        <v>0</v>
      </c>
    </row>
    <row r="3" ht="47" customHeight="1">
      <c r="A3" t="s" s="32">
        <v>49</v>
      </c>
      <c r="B3" t="s" s="33">
        <f>'TD 3V3 - Table 1-1'!A3</f>
        <v>715</v>
      </c>
      <c r="C3" t="s" s="32">
        <v>49</v>
      </c>
      <c r="D3" s="34">
        <v>0</v>
      </c>
      <c r="E3" s="34">
        <v>0</v>
      </c>
      <c r="F3" s="34">
        <v>0</v>
      </c>
      <c r="G3" s="34">
        <f>'TD 3V3 - Table 5'!E11+'TD 3V3 - Table 5'!C28+'TD 3V3 - Table 5'!E44</f>
        <v>0</v>
      </c>
      <c r="H3" s="34">
        <f>'TD 3V3 - Table 5'!C11+'TD 3V3 - Table 5'!E28+'TD 3V3 - Table 5'!C44</f>
        <v>0</v>
      </c>
      <c r="I3" s="34">
        <f>G3-H3</f>
        <v>0</v>
      </c>
      <c r="J3" s="34">
        <f>D3*3+E3</f>
        <v>0</v>
      </c>
    </row>
    <row r="4" ht="47" customHeight="1">
      <c r="A4" t="s" s="32">
        <v>49</v>
      </c>
      <c r="B4" t="s" s="33">
        <f>'TD 3V3 - Table 1-1'!A4</f>
        <v>716</v>
      </c>
      <c r="C4" t="s" s="32">
        <v>49</v>
      </c>
      <c r="D4" s="34">
        <v>0</v>
      </c>
      <c r="E4" s="34">
        <v>0</v>
      </c>
      <c r="F4" s="34">
        <v>0</v>
      </c>
      <c r="G4" s="34">
        <f>'TD 3V3 - Table 5'!C12+'TD 3V3 - Table 5'!E27+'TD 3V3 - Table 5'!C44</f>
        <v>0</v>
      </c>
      <c r="H4" s="34">
        <f>'TD 3V3 - Table 5'!C27+'TD 3V3 - Table 5'!E42+'TD 3V3 - Table 5'!E12</f>
        <v>0</v>
      </c>
      <c r="I4" s="34">
        <f>G4-H4</f>
        <v>0</v>
      </c>
      <c r="J4" s="34">
        <f>D4*3+E4</f>
        <v>0</v>
      </c>
    </row>
    <row r="5" ht="47" customHeight="1">
      <c r="A5" t="s" s="32">
        <v>49</v>
      </c>
      <c r="B5" t="s" s="33">
        <f>'TD 3V3 - Table 1-1'!A5</f>
        <v>717</v>
      </c>
      <c r="C5" t="s" s="32">
        <v>49</v>
      </c>
      <c r="D5" s="34">
        <v>0</v>
      </c>
      <c r="E5" s="34">
        <v>0</v>
      </c>
      <c r="F5" s="34">
        <v>0</v>
      </c>
      <c r="G5" s="34">
        <f>'TD 3V3 - Table 5'!E12+'TD 3V3 - Table 5'!E28+'TD 3V3 - Table 5'!C43</f>
        <v>0</v>
      </c>
      <c r="H5" s="34">
        <f>'TD 3V3 - Table 5'!C12+'TD 3V3 - Table 5'!C28+'TD 3V3 - Table 5'!E43</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77.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52" customWidth="1"/>
    <col min="2" max="2" width="36.7109" style="152" customWidth="1"/>
    <col min="3" max="3" width="11.9609" style="152" customWidth="1"/>
    <col min="4" max="4" width="13.2422" style="152" customWidth="1"/>
    <col min="5" max="5" width="12.1641" style="152" customWidth="1"/>
    <col min="6" max="6" width="12.9688" style="152" customWidth="1"/>
    <col min="7" max="7" width="13.4297" style="152" customWidth="1"/>
    <col min="8" max="8" width="13.5625" style="152" customWidth="1"/>
    <col min="9" max="9" width="14.0391" style="152" customWidth="1"/>
    <col min="10" max="10" width="11.3438" style="152" customWidth="1"/>
    <col min="11" max="256" width="12.4766" style="152" customWidth="1"/>
  </cols>
  <sheetData>
    <row r="1" ht="16.7" customHeight="1">
      <c r="A1" t="s" s="147">
        <v>39</v>
      </c>
      <c r="B1" t="s" s="147">
        <v>40</v>
      </c>
      <c r="C1" t="s" s="147">
        <v>41</v>
      </c>
      <c r="D1" t="s" s="147">
        <v>42</v>
      </c>
      <c r="E1" t="s" s="147">
        <v>43</v>
      </c>
      <c r="F1" t="s" s="147">
        <v>44</v>
      </c>
      <c r="G1" t="s" s="147">
        <v>45</v>
      </c>
      <c r="H1" t="s" s="147">
        <v>46</v>
      </c>
      <c r="I1" t="s" s="147">
        <v>47</v>
      </c>
      <c r="J1" t="s" s="147">
        <v>48</v>
      </c>
    </row>
    <row r="2" ht="19" customHeight="1">
      <c r="A2" t="s" s="32">
        <v>49</v>
      </c>
      <c r="B2" t="s" s="33">
        <f>'TD 3V3 - Table 1-1'!B2</f>
        <v>720</v>
      </c>
      <c r="C2" t="s" s="32">
        <v>49</v>
      </c>
      <c r="D2" s="34">
        <v>0</v>
      </c>
      <c r="E2" s="34">
        <v>0</v>
      </c>
      <c r="F2" s="34">
        <v>0</v>
      </c>
      <c r="G2" s="34">
        <f>'TD 3V3 - Table 5'!C29+'TD 3V3 - Table 5'!E45+'TD 3V3 - Table 5'!C13</f>
        <v>0</v>
      </c>
      <c r="H2" s="34">
        <f>'TD 3V3 - Table 5'!E13+'TD 3V3 - Table 5'!E29+'TD 3V3 - Table 5'!C45</f>
        <v>0</v>
      </c>
      <c r="I2" s="34">
        <f>G2-H2</f>
        <v>0</v>
      </c>
      <c r="J2" s="34">
        <f>D2*3+E2</f>
        <v>0</v>
      </c>
    </row>
    <row r="3" ht="19" customHeight="1">
      <c r="A3" t="s" s="32">
        <v>49</v>
      </c>
      <c r="B3" t="s" s="33">
        <f>'TD 3V3 - Table 1-1'!B3</f>
        <v>721</v>
      </c>
      <c r="C3" t="s" s="32">
        <v>49</v>
      </c>
      <c r="D3" s="34">
        <v>0</v>
      </c>
      <c r="E3" s="34">
        <v>0</v>
      </c>
      <c r="F3" s="34">
        <v>0</v>
      </c>
      <c r="G3" s="34">
        <f>'TD 3V3 - Table 5'!E13+'TD 3V3 - Table 5'!C30+'TD 3V3 - Table 5'!E46</f>
        <v>0</v>
      </c>
      <c r="H3" s="34">
        <f>'TD 3V3 - Table 5'!C13+'TD 3V3 - Table 5'!E30+'TD 3V3 - Table 5'!C46</f>
        <v>0</v>
      </c>
      <c r="I3" s="34">
        <f>G3-H3</f>
        <v>0</v>
      </c>
      <c r="J3" s="34">
        <f>D3*3+E3</f>
        <v>0</v>
      </c>
    </row>
    <row r="4" ht="19" customHeight="1">
      <c r="A4" t="s" s="32">
        <v>49</v>
      </c>
      <c r="B4" t="s" s="33">
        <f>'TD 3V3 - Table 1-1'!B4</f>
        <v>722</v>
      </c>
      <c r="C4" t="s" s="32">
        <v>49</v>
      </c>
      <c r="D4" s="34">
        <v>0</v>
      </c>
      <c r="E4" s="34">
        <v>0</v>
      </c>
      <c r="F4" s="34">
        <v>0</v>
      </c>
      <c r="G4" s="34">
        <f>'TD 3V3 - Table 5'!C14+'TD 3V3 - Table 5'!E29+'TD 3V3 - Table 5'!C46</f>
        <v>0</v>
      </c>
      <c r="H4" s="34">
        <f>'TD 3V3 - Table 5'!E14+'TD 3V3 - Table 5'!C29+'TD 3V3 - Table 5'!E46</f>
        <v>0</v>
      </c>
      <c r="I4" s="34">
        <f>G4-H4</f>
        <v>0</v>
      </c>
      <c r="J4" s="34">
        <f>D4*3+E4</f>
        <v>0</v>
      </c>
    </row>
    <row r="5" ht="19" customHeight="1">
      <c r="A5" t="s" s="32">
        <v>49</v>
      </c>
      <c r="B5" t="s" s="33">
        <f>'TD 3V3 - Table 1-1'!B5</f>
        <v>723</v>
      </c>
      <c r="C5" t="s" s="32">
        <v>49</v>
      </c>
      <c r="D5" s="34">
        <v>0</v>
      </c>
      <c r="E5" s="34">
        <v>0</v>
      </c>
      <c r="F5" s="34">
        <v>0</v>
      </c>
      <c r="G5" s="34">
        <f>'TD 3V3 - Table 5'!E14+'TD 3V3 - Table 5'!E30+'TD 3V3 - Table 5'!C45</f>
        <v>0</v>
      </c>
      <c r="H5" s="34">
        <f>'TD 3V3 - Table 5'!C14+'TD 3V3 - Table 5'!C30+'TD 3V3 - Table 5'!E45</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78.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53" customWidth="1"/>
    <col min="2" max="2" width="36.7109" style="153" customWidth="1"/>
    <col min="3" max="3" width="11.9609" style="153" customWidth="1"/>
    <col min="4" max="4" width="13.2422" style="153" customWidth="1"/>
    <col min="5" max="5" width="12.1641" style="153" customWidth="1"/>
    <col min="6" max="6" width="12.9688" style="153" customWidth="1"/>
    <col min="7" max="7" width="13.4297" style="153" customWidth="1"/>
    <col min="8" max="8" width="13.5625" style="153" customWidth="1"/>
    <col min="9" max="9" width="14.0391" style="153" customWidth="1"/>
    <col min="10" max="10" width="11.3438" style="153" customWidth="1"/>
    <col min="11" max="256" width="12.4766" style="153" customWidth="1"/>
  </cols>
  <sheetData>
    <row r="1" ht="16.7" customHeight="1">
      <c r="A1" t="s" s="147">
        <v>39</v>
      </c>
      <c r="B1" t="s" s="147">
        <v>40</v>
      </c>
      <c r="C1" t="s" s="147">
        <v>41</v>
      </c>
      <c r="D1" t="s" s="147">
        <v>42</v>
      </c>
      <c r="E1" t="s" s="147">
        <v>43</v>
      </c>
      <c r="F1" t="s" s="147">
        <v>44</v>
      </c>
      <c r="G1" t="s" s="147">
        <v>45</v>
      </c>
      <c r="H1" t="s" s="147">
        <v>46</v>
      </c>
      <c r="I1" t="s" s="147">
        <v>47</v>
      </c>
      <c r="J1" t="s" s="147">
        <v>48</v>
      </c>
    </row>
    <row r="2" ht="19" customHeight="1">
      <c r="A2" t="s" s="32">
        <v>49</v>
      </c>
      <c r="B2" t="s" s="33">
        <f>'TD 3V3 - Table 1-1'!C2</f>
        <v>726</v>
      </c>
      <c r="C2" t="s" s="32">
        <v>49</v>
      </c>
      <c r="D2" s="34">
        <v>0</v>
      </c>
      <c r="E2" s="34">
        <v>0</v>
      </c>
      <c r="F2" s="34">
        <v>0</v>
      </c>
      <c r="G2" s="34">
        <f>'TD 3V3 - Table 5'!C31+'TD 3V3 - Table 5'!E47+'TD 3V3 - Table 5'!C15</f>
        <v>0</v>
      </c>
      <c r="H2" s="34">
        <f>'TD 3V3 - Table 5'!E15+'TD 3V3 - Table 5'!E31+'TD 3V3 - Table 5'!C47</f>
        <v>0</v>
      </c>
      <c r="I2" s="34">
        <f>G2-H2</f>
        <v>0</v>
      </c>
      <c r="J2" s="34">
        <f>D2*3+E2</f>
        <v>0</v>
      </c>
    </row>
    <row r="3" ht="19" customHeight="1">
      <c r="A3" t="s" s="32">
        <v>49</v>
      </c>
      <c r="B3" t="s" s="33">
        <f>'TD 3V3 - Table 1-1'!C3</f>
        <v>727</v>
      </c>
      <c r="C3" t="s" s="32">
        <v>49</v>
      </c>
      <c r="D3" s="34">
        <v>0</v>
      </c>
      <c r="E3" s="34">
        <v>0</v>
      </c>
      <c r="F3" s="34">
        <v>0</v>
      </c>
      <c r="G3" s="34">
        <f>'TD 3V3 - Table 5'!E15+'TD 3V3 - Table 5'!C32+'TD 3V3 - Table 5'!E48</f>
        <v>0</v>
      </c>
      <c r="H3" s="34">
        <f>'TD 3V3 - Table 5'!C15+'TD 3V3 - Table 5'!E32+'TD 3V3 - Table 5'!C48</f>
        <v>0</v>
      </c>
      <c r="I3" s="34">
        <f>G3-H3</f>
        <v>0</v>
      </c>
      <c r="J3" s="34">
        <f>D3*3+E3</f>
        <v>0</v>
      </c>
    </row>
    <row r="4" ht="19" customHeight="1">
      <c r="A4" t="s" s="32">
        <v>49</v>
      </c>
      <c r="B4" t="s" s="33">
        <f>'TD 3V3 - Table 1-1'!C4</f>
        <v>728</v>
      </c>
      <c r="C4" t="s" s="32">
        <v>49</v>
      </c>
      <c r="D4" s="34">
        <v>0</v>
      </c>
      <c r="E4" s="34">
        <v>0</v>
      </c>
      <c r="F4" s="34">
        <v>0</v>
      </c>
      <c r="G4" s="34">
        <f>'TD 3V3 - Table 5'!E31+'TD 3V3 - Table 5'!C16+'TD 3V3 - Table 5'!C48</f>
        <v>0</v>
      </c>
      <c r="H4" s="34">
        <f>'TD 3V3 - Table 5'!E16+'TD 3V3 - Table 5'!C31+'TD 3V3 - Table 5'!E48</f>
        <v>0</v>
      </c>
      <c r="I4" s="34">
        <f>G4-H4</f>
        <v>0</v>
      </c>
      <c r="J4" s="34">
        <f>D4*3+E4</f>
        <v>0</v>
      </c>
    </row>
    <row r="5" ht="19" customHeight="1">
      <c r="A5" t="s" s="32">
        <v>49</v>
      </c>
      <c r="B5" t="s" s="33">
        <f>'TD 3V3 - Table 1-1'!C5</f>
        <v>729</v>
      </c>
      <c r="C5" t="s" s="32">
        <v>49</v>
      </c>
      <c r="D5" s="34">
        <v>0</v>
      </c>
      <c r="E5" s="34">
        <v>0</v>
      </c>
      <c r="F5" s="34">
        <v>0</v>
      </c>
      <c r="G5" s="34">
        <f>'TD 3V3 - Table 5'!E32+'TD 3V3 - Table 5'!E16+'TD 3V3 - Table 5'!C47</f>
        <v>0</v>
      </c>
      <c r="H5" s="34">
        <f>'TD 3V3 - Table 5'!C16+'TD 3V3 - Table 5'!C32+'TD 3V3 - Table 5'!E47</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79.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54" customWidth="1"/>
    <col min="2" max="2" width="36.7109" style="154" customWidth="1"/>
    <col min="3" max="3" width="11.9609" style="154" customWidth="1"/>
    <col min="4" max="4" width="13.2422" style="154" customWidth="1"/>
    <col min="5" max="5" width="12.1641" style="154" customWidth="1"/>
    <col min="6" max="6" width="12.9688" style="154" customWidth="1"/>
    <col min="7" max="7" width="13.4297" style="154" customWidth="1"/>
    <col min="8" max="8" width="13.5625" style="154" customWidth="1"/>
    <col min="9" max="9" width="14.0391" style="154" customWidth="1"/>
    <col min="10" max="10" width="11.3438" style="154" customWidth="1"/>
    <col min="11" max="256" width="12.4766" style="154" customWidth="1"/>
  </cols>
  <sheetData>
    <row r="1" ht="16.7" customHeight="1">
      <c r="A1" t="s" s="147">
        <v>39</v>
      </c>
      <c r="B1" t="s" s="147">
        <v>40</v>
      </c>
      <c r="C1" t="s" s="147">
        <v>41</v>
      </c>
      <c r="D1" t="s" s="147">
        <v>42</v>
      </c>
      <c r="E1" t="s" s="147">
        <v>43</v>
      </c>
      <c r="F1" t="s" s="147">
        <v>44</v>
      </c>
      <c r="G1" t="s" s="147">
        <v>45</v>
      </c>
      <c r="H1" t="s" s="147">
        <v>46</v>
      </c>
      <c r="I1" t="s" s="147">
        <v>47</v>
      </c>
      <c r="J1" t="s" s="147">
        <v>48</v>
      </c>
    </row>
    <row r="2" ht="19" customHeight="1">
      <c r="A2" t="s" s="32">
        <v>49</v>
      </c>
      <c r="B2" t="s" s="33">
        <f>'TD 3V3 - Table 1-1'!D2</f>
        <v>731</v>
      </c>
      <c r="C2" t="s" s="32">
        <v>49</v>
      </c>
      <c r="D2" s="34">
        <v>0</v>
      </c>
      <c r="E2" s="34">
        <v>0</v>
      </c>
      <c r="F2" s="34">
        <v>0</v>
      </c>
      <c r="G2" s="34">
        <f>'TD 3V3 - Table 5'!C17+'TD 3V3 - Table 5'!C33+'TD 3V3 - Table 5'!E49</f>
        <v>0</v>
      </c>
      <c r="H2" s="34">
        <f>'TD 3V3 - Table 5'!E17+'TD 3V3 - Table 5'!E33+'TD 3V3 - Table 5'!C49</f>
        <v>0</v>
      </c>
      <c r="I2" s="34">
        <f>G2-H2</f>
        <v>0</v>
      </c>
      <c r="J2" s="34">
        <f>D2*3+E2</f>
        <v>0</v>
      </c>
    </row>
    <row r="3" ht="19" customHeight="1">
      <c r="A3" t="s" s="32">
        <v>49</v>
      </c>
      <c r="B3" t="s" s="33">
        <f>'TD 3V3 - Table 1-1'!D3</f>
        <v>732</v>
      </c>
      <c r="C3" t="s" s="32">
        <v>49</v>
      </c>
      <c r="D3" s="34">
        <v>0</v>
      </c>
      <c r="E3" s="34">
        <v>0</v>
      </c>
      <c r="F3" s="34">
        <v>0</v>
      </c>
      <c r="G3" s="34">
        <f>'TD 3V3 - Table 5'!E17+'TD 3V3 - Table 5'!C34+'TD 3V3 - Table 5'!E50</f>
        <v>0</v>
      </c>
      <c r="H3" s="34">
        <f>'TD 3V3 - Table 5'!C17+'TD 3V3 - Table 5'!E34+'TD 3V3 - Table 5'!C50</f>
        <v>0</v>
      </c>
      <c r="I3" s="34">
        <f>G3-H3</f>
        <v>0</v>
      </c>
      <c r="J3" s="34">
        <f>D3*3+E3</f>
        <v>0</v>
      </c>
    </row>
    <row r="4" ht="19" customHeight="1">
      <c r="A4" t="s" s="32">
        <v>49</v>
      </c>
      <c r="B4" t="s" s="33">
        <f>'TD 3V3 - Table 1-1'!D4</f>
        <v>733</v>
      </c>
      <c r="C4" t="s" s="32">
        <v>49</v>
      </c>
      <c r="D4" s="34">
        <v>0</v>
      </c>
      <c r="E4" s="34">
        <v>0</v>
      </c>
      <c r="F4" s="34">
        <v>0</v>
      </c>
      <c r="G4" s="34">
        <f>'TD 3V3 - Table 5'!C18+'TD 3V3 - Table 5'!E33+'TD 3V3 - Table 5'!C50</f>
        <v>0</v>
      </c>
      <c r="H4" s="34">
        <f>'TD 3V3 - Table 5'!E18+'TD 3V3 - Table 5'!C33+'TD 3V3 - Table 5'!E50</f>
        <v>0</v>
      </c>
      <c r="I4" s="34">
        <f>G4-H4</f>
        <v>0</v>
      </c>
      <c r="J4" s="34">
        <f>D4*3+E4</f>
        <v>0</v>
      </c>
    </row>
    <row r="5" ht="19" customHeight="1">
      <c r="A5" t="s" s="32">
        <v>49</v>
      </c>
      <c r="B5" t="s" s="33">
        <f>'TD 3V3 - Table 1-1'!D5</f>
        <v>734</v>
      </c>
      <c r="C5" t="s" s="32">
        <v>49</v>
      </c>
      <c r="D5" s="34">
        <v>0</v>
      </c>
      <c r="E5" s="34">
        <v>0</v>
      </c>
      <c r="F5" s="34">
        <v>0</v>
      </c>
      <c r="G5" s="34">
        <f>'TD 3V3 - Table 5'!E18+'TD 3V3 - Table 5'!E34+'TD 3V3 - Table 5'!C49</f>
        <v>0</v>
      </c>
      <c r="H5" s="34">
        <f>'TD 3V3 - Table 5'!C18+'TD 3V3 - Table 5'!C34+'TD 3V3 - Table 5'!E49</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8.xml><?xml version="1.0" encoding="utf-8"?>
<worksheet xmlns:r="http://schemas.openxmlformats.org/officeDocument/2006/relationships" xmlns="http://schemas.openxmlformats.org/spreadsheetml/2006/main">
  <dimension ref="A1:F29"/>
  <sheetViews>
    <sheetView workbookViewId="0" showGridLines="0" defaultGridColor="1"/>
  </sheetViews>
  <sheetFormatPr defaultColWidth="10.171" defaultRowHeight="14" customHeight="1" outlineLevelRow="0" outlineLevelCol="0"/>
  <cols>
    <col min="1" max="1" width="20.5312" style="38" customWidth="1"/>
    <col min="2" max="2" width="39.8125" style="38" customWidth="1"/>
    <col min="3" max="3" width="17.2266" style="38" customWidth="1"/>
    <col min="4" max="4" width="49.8828" style="38" customWidth="1"/>
    <col min="5" max="5" width="17.2266" style="38" customWidth="1"/>
    <col min="6" max="6" width="24.2969" style="38" customWidth="1"/>
    <col min="7" max="256" width="10.1797" style="38" customWidth="1"/>
  </cols>
  <sheetData>
    <row r="1" ht="29.15" customHeight="1">
      <c r="A1" s="10">
        <v>41413</v>
      </c>
      <c r="B1" s="11"/>
      <c r="C1" s="11"/>
      <c r="D1" s="11"/>
      <c r="E1" s="11"/>
      <c r="F1" s="11"/>
    </row>
    <row r="2" ht="29.15" customHeight="1">
      <c r="A2" t="s" s="7">
        <v>19</v>
      </c>
      <c r="B2" t="s" s="7">
        <v>20</v>
      </c>
      <c r="C2" t="s" s="7">
        <v>21</v>
      </c>
      <c r="D2" t="s" s="7">
        <v>22</v>
      </c>
      <c r="E2" t="s" s="7">
        <v>21</v>
      </c>
      <c r="F2" t="s" s="7">
        <v>23</v>
      </c>
    </row>
    <row r="3" ht="29.15" customHeight="1">
      <c r="A3" s="39">
        <v>41397.447916666664</v>
      </c>
      <c r="B3" t="s" s="40">
        <f>'U-8 - NCA - Table 1'!A2</f>
        <v>67</v>
      </c>
      <c r="C3" s="41"/>
      <c r="D3" t="s" s="42">
        <f>'U-8 - NCA - Table 1'!A3</f>
        <v>70</v>
      </c>
      <c r="E3" s="41"/>
      <c r="F3" t="s" s="40">
        <v>80</v>
      </c>
    </row>
    <row r="4" ht="29.15" customHeight="1">
      <c r="A4" s="39">
        <v>41397.447916666664</v>
      </c>
      <c r="B4" t="s" s="42">
        <f>'U-8 - NCA - Table 1'!A4</f>
        <v>73</v>
      </c>
      <c r="C4" s="41"/>
      <c r="D4" t="s" s="42">
        <f>'U-8 - NCA - Table 1'!A5</f>
        <v>76</v>
      </c>
      <c r="E4" s="41"/>
      <c r="F4" t="s" s="40">
        <v>81</v>
      </c>
    </row>
    <row r="5" ht="29.15" customHeight="1">
      <c r="A5" s="39">
        <v>41397.447916666664</v>
      </c>
      <c r="B5" t="s" s="42">
        <f>'U-8 - NCA - Table 1'!B2</f>
        <v>82</v>
      </c>
      <c r="C5" s="41"/>
      <c r="D5" t="s" s="42">
        <f>'U-8 - NCA - Table 1'!B3</f>
        <v>83</v>
      </c>
      <c r="E5" s="41"/>
      <c r="F5" t="s" s="40">
        <v>84</v>
      </c>
    </row>
    <row r="6" ht="29.15" customHeight="1">
      <c r="A6" s="39">
        <v>41397.486111111109</v>
      </c>
      <c r="B6" t="s" s="42">
        <f>'U-8 - NCA - Table 1'!B4</f>
        <v>85</v>
      </c>
      <c r="C6" s="41"/>
      <c r="D6" t="s" s="42">
        <f>'U-8 - NCA - Table 1'!B5</f>
        <v>86</v>
      </c>
      <c r="E6" s="41"/>
      <c r="F6" t="s" s="40">
        <v>80</v>
      </c>
    </row>
    <row r="7" ht="29.15" customHeight="1">
      <c r="A7" s="39">
        <v>41397.486111111109</v>
      </c>
      <c r="B7" t="s" s="40">
        <f>'U-8 - NCA - Table 1'!C2</f>
        <v>87</v>
      </c>
      <c r="C7" s="43"/>
      <c r="D7" t="s" s="42">
        <f>'U-8 - NCA - Table 1'!C3</f>
        <v>88</v>
      </c>
      <c r="E7" s="41"/>
      <c r="F7" t="s" s="40">
        <v>81</v>
      </c>
    </row>
    <row r="8" ht="29.15" customHeight="1">
      <c r="A8" s="39">
        <v>41397.486111111109</v>
      </c>
      <c r="B8" t="s" s="42">
        <f>'U-8 - NCA - Table 1'!C4</f>
        <v>89</v>
      </c>
      <c r="C8" s="43"/>
      <c r="D8" t="s" s="42">
        <f>'U-8 - NCA - Table 1'!C5</f>
        <v>90</v>
      </c>
      <c r="E8" s="41"/>
      <c r="F8" t="s" s="40">
        <v>84</v>
      </c>
    </row>
    <row r="9" ht="29.15" customHeight="1">
      <c r="A9" s="39">
        <v>41397.638888888891</v>
      </c>
      <c r="B9" t="s" s="40">
        <f>B3</f>
        <v>91</v>
      </c>
      <c r="C9" s="41"/>
      <c r="D9" t="s" s="42">
        <f>B4</f>
        <v>92</v>
      </c>
      <c r="E9" s="41"/>
      <c r="F9" t="s" s="40">
        <v>80</v>
      </c>
    </row>
    <row r="10" ht="29.15" customHeight="1">
      <c r="A10" s="39">
        <v>41397.638888888891</v>
      </c>
      <c r="B10" t="s" s="40">
        <f>D3</f>
        <v>93</v>
      </c>
      <c r="C10" s="41"/>
      <c r="D10" t="s" s="42">
        <f>D4</f>
        <v>94</v>
      </c>
      <c r="E10" s="41"/>
      <c r="F10" t="s" s="40">
        <v>81</v>
      </c>
    </row>
    <row r="11" ht="29.15" customHeight="1">
      <c r="A11" s="39">
        <v>41397.638888888891</v>
      </c>
      <c r="B11" t="s" s="40">
        <f>B5</f>
        <v>82</v>
      </c>
      <c r="C11" s="41"/>
      <c r="D11" t="s" s="42">
        <f>B6</f>
        <v>85</v>
      </c>
      <c r="E11" s="41"/>
      <c r="F11" t="s" s="40">
        <v>84</v>
      </c>
    </row>
    <row r="12" ht="29.15" customHeight="1">
      <c r="A12" s="39">
        <v>41397.677083333336</v>
      </c>
      <c r="B12" t="s" s="42">
        <f>D5</f>
        <v>83</v>
      </c>
      <c r="C12" s="41"/>
      <c r="D12" t="s" s="42">
        <f>'U-8 - NCA - Table 1'!B5</f>
        <v>86</v>
      </c>
      <c r="E12" s="41"/>
      <c r="F12" t="s" s="40">
        <v>80</v>
      </c>
    </row>
    <row r="13" ht="29.15" customHeight="1">
      <c r="A13" s="39">
        <v>41397.677083333336</v>
      </c>
      <c r="B13" t="s" s="40">
        <f>B7</f>
        <v>87</v>
      </c>
      <c r="C13" s="23"/>
      <c r="D13" t="s" s="42">
        <f>B8</f>
        <v>89</v>
      </c>
      <c r="E13" s="41"/>
      <c r="F13" t="s" s="40">
        <v>81</v>
      </c>
    </row>
    <row r="14" ht="29.15" customHeight="1">
      <c r="A14" s="39">
        <v>41397.677083333336</v>
      </c>
      <c r="B14" t="s" s="42">
        <f>D7</f>
        <v>88</v>
      </c>
      <c r="C14" s="23"/>
      <c r="D14" t="s" s="40">
        <f>D8</f>
        <v>90</v>
      </c>
      <c r="E14" s="41"/>
      <c r="F14" t="s" s="40">
        <v>84</v>
      </c>
    </row>
    <row r="15" ht="29.15" customHeight="1">
      <c r="A15" s="10">
        <v>41414</v>
      </c>
      <c r="B15" s="11"/>
      <c r="C15" s="11"/>
      <c r="D15" s="11"/>
      <c r="E15" s="11"/>
      <c r="F15" s="11"/>
    </row>
    <row r="16" ht="29.15" customHeight="1">
      <c r="A16" t="s" s="7">
        <v>19</v>
      </c>
      <c r="B16" t="s" s="7">
        <v>20</v>
      </c>
      <c r="C16" t="s" s="7">
        <v>21</v>
      </c>
      <c r="D16" t="s" s="7">
        <v>22</v>
      </c>
      <c r="E16" t="s" s="7">
        <v>21</v>
      </c>
      <c r="F16" t="s" s="7">
        <v>23</v>
      </c>
    </row>
    <row r="17" ht="29.15" customHeight="1">
      <c r="A17" s="39">
        <v>41402.333333333336</v>
      </c>
      <c r="B17" t="s" s="40">
        <f>D4</f>
        <v>94</v>
      </c>
      <c r="C17" s="41"/>
      <c r="D17" t="s" s="42">
        <f>B3</f>
        <v>91</v>
      </c>
      <c r="E17" s="41"/>
      <c r="F17" t="s" s="40">
        <v>80</v>
      </c>
    </row>
    <row r="18" ht="29.15" customHeight="1">
      <c r="A18" s="39">
        <v>41402.333333333336</v>
      </c>
      <c r="B18" t="s" s="42">
        <f>B4</f>
        <v>92</v>
      </c>
      <c r="C18" s="41"/>
      <c r="D18" t="s" s="42">
        <f>B10</f>
        <v>93</v>
      </c>
      <c r="E18" s="41"/>
      <c r="F18" t="s" s="40">
        <v>81</v>
      </c>
    </row>
    <row r="19" ht="29.15" customHeight="1">
      <c r="A19" s="39">
        <v>41402.333333333336</v>
      </c>
      <c r="B19" t="s" s="40">
        <f>D12</f>
        <v>86</v>
      </c>
      <c r="C19" s="41"/>
      <c r="D19" t="s" s="40">
        <f>B5</f>
        <v>82</v>
      </c>
      <c r="E19" s="41"/>
      <c r="F19" t="s" s="40">
        <v>84</v>
      </c>
    </row>
    <row r="20" ht="29.15" customHeight="1">
      <c r="A20" s="39">
        <v>41402.371527777781</v>
      </c>
      <c r="B20" t="s" s="40">
        <f>D11</f>
        <v>85</v>
      </c>
      <c r="C20" s="41"/>
      <c r="D20" t="s" s="40">
        <f>D5</f>
        <v>83</v>
      </c>
      <c r="E20" s="41"/>
      <c r="F20" t="s" s="40">
        <v>80</v>
      </c>
    </row>
    <row r="21" ht="29.15" customHeight="1">
      <c r="A21" s="39">
        <v>41402.371527777781</v>
      </c>
      <c r="B21" t="s" s="42">
        <f>D14</f>
        <v>90</v>
      </c>
      <c r="C21" s="23"/>
      <c r="D21" t="s" s="40">
        <f>B13</f>
        <v>87</v>
      </c>
      <c r="E21" s="41"/>
      <c r="F21" t="s" s="40">
        <v>81</v>
      </c>
    </row>
    <row r="22" ht="29.15" customHeight="1">
      <c r="A22" s="39">
        <v>41402.371527777781</v>
      </c>
      <c r="B22" t="s" s="44">
        <f>D13</f>
        <v>89</v>
      </c>
      <c r="C22" s="45"/>
      <c r="D22" t="s" s="46">
        <f>B14</f>
        <v>88</v>
      </c>
      <c r="E22" s="47"/>
      <c r="F22" t="s" s="40">
        <v>84</v>
      </c>
    </row>
    <row r="23" ht="29.15" customHeight="1">
      <c r="A23" t="s" s="48">
        <v>34</v>
      </c>
      <c r="B23" s="18"/>
      <c r="C23" s="18"/>
      <c r="D23" s="18"/>
      <c r="E23" s="18"/>
      <c r="F23" s="49"/>
    </row>
    <row r="24" ht="29.15" customHeight="1">
      <c r="A24" t="s" s="20">
        <v>19</v>
      </c>
      <c r="B24" t="s" s="20">
        <v>20</v>
      </c>
      <c r="C24" t="s" s="20">
        <v>21</v>
      </c>
      <c r="D24" t="s" s="20">
        <v>22</v>
      </c>
      <c r="E24" t="s" s="20">
        <v>21</v>
      </c>
      <c r="F24" t="s" s="20">
        <v>23</v>
      </c>
    </row>
    <row r="25" ht="29.15" customHeight="1">
      <c r="A25" s="22">
        <v>41402.486111111109</v>
      </c>
      <c r="B25" t="s" s="50">
        <v>95</v>
      </c>
      <c r="C25" s="23"/>
      <c r="D25" t="s" s="50">
        <v>96</v>
      </c>
      <c r="E25" s="23"/>
      <c r="F25" t="s" s="40">
        <v>80</v>
      </c>
    </row>
    <row r="26" ht="29.15" customHeight="1">
      <c r="A26" s="22">
        <v>41402.486111111109</v>
      </c>
      <c r="B26" t="s" s="50">
        <v>97</v>
      </c>
      <c r="C26" s="23"/>
      <c r="D26" t="s" s="50">
        <v>98</v>
      </c>
      <c r="E26" s="23"/>
      <c r="F26" t="s" s="40">
        <v>81</v>
      </c>
    </row>
    <row r="27" ht="29.15" customHeight="1">
      <c r="A27" t="s" s="25">
        <v>35</v>
      </c>
      <c r="B27" s="26"/>
      <c r="C27" s="26"/>
      <c r="D27" s="26"/>
      <c r="E27" s="26"/>
      <c r="F27" s="51"/>
    </row>
    <row r="28" ht="29.15" customHeight="1">
      <c r="A28" t="s" s="7">
        <v>19</v>
      </c>
      <c r="B28" t="s" s="7">
        <v>20</v>
      </c>
      <c r="C28" t="s" s="7">
        <v>21</v>
      </c>
      <c r="D28" t="s" s="7">
        <v>22</v>
      </c>
      <c r="E28" t="s" s="7">
        <v>21</v>
      </c>
      <c r="F28" t="s" s="7">
        <v>23</v>
      </c>
    </row>
    <row r="29" ht="29.15" customHeight="1">
      <c r="A29" s="22">
        <v>41402.5625</v>
      </c>
      <c r="B29" t="s" s="29">
        <v>36</v>
      </c>
      <c r="C29" s="23"/>
      <c r="D29" t="s" s="29">
        <v>36</v>
      </c>
      <c r="E29" s="23"/>
      <c r="F29" t="s" s="40">
        <v>80</v>
      </c>
    </row>
  </sheetData>
  <mergeCells count="4">
    <mergeCell ref="A1:F1"/>
    <mergeCell ref="A23:F23"/>
    <mergeCell ref="A15:F15"/>
    <mergeCell ref="A27:F27"/>
  </mergeCells>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xl/worksheets/sheet80.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56" useFirstPageNumber="0" orientation="portrait" pageOrder="downThenOver"/>
  <headerFooter>
    <oddHeader>&amp;L&amp;"Helvetica,Bold"&amp;17&amp;K000000	</oddHeader>
  </headerFooter>
  <drawing r:id="rId1"/>
</worksheet>
</file>

<file path=xl/worksheets/sheet81.xml><?xml version="1.0" encoding="utf-8"?>
<worksheet xmlns:r="http://schemas.openxmlformats.org/officeDocument/2006/relationships" xmlns="http://schemas.openxmlformats.org/spreadsheetml/2006/main">
  <dimension ref="A1:B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35.625" style="155" customWidth="1"/>
    <col min="2" max="2" width="39.2656" style="155" customWidth="1"/>
    <col min="3" max="256" width="19.6016" style="155" customWidth="1"/>
  </cols>
  <sheetData>
    <row r="1" ht="26.3" customHeight="1">
      <c r="A1" t="s" s="7">
        <v>7</v>
      </c>
      <c r="B1" t="s" s="7">
        <v>8</v>
      </c>
    </row>
    <row r="2" ht="26.3" customHeight="1">
      <c r="A2" t="s" s="8">
        <v>738</v>
      </c>
      <c r="B2" t="s" s="8">
        <v>739</v>
      </c>
    </row>
    <row r="3" ht="26.3" customHeight="1">
      <c r="A3" t="s" s="8">
        <v>740</v>
      </c>
      <c r="B3" t="s" s="8">
        <v>741</v>
      </c>
    </row>
    <row r="4" ht="26.3" customHeight="1">
      <c r="A4" t="s" s="8">
        <v>742</v>
      </c>
      <c r="B4" t="s" s="8">
        <v>743</v>
      </c>
    </row>
    <row r="5" ht="26.3" customHeight="1">
      <c r="A5" t="s" s="8">
        <v>49</v>
      </c>
      <c r="B5" t="s" s="8">
        <v>49</v>
      </c>
    </row>
  </sheetData>
  <pageMargins left="0" right="0" top="0" bottom="0" header="0" footer="0"/>
  <pageSetup firstPageNumber="1" fitToHeight="1" fitToWidth="1" scale="51" useFirstPageNumber="0" orientation="portrait" pageOrder="downThenOver"/>
  <headerFooter>
    <oddHeader>&amp;L&amp;"Helvetica,Bold"&amp;17&amp;K000000	</oddHeader>
  </headerFooter>
</worksheet>
</file>

<file path=xl/worksheets/sheet82.xml><?xml version="1.0" encoding="utf-8"?>
<worksheet xmlns:r="http://schemas.openxmlformats.org/officeDocument/2006/relationships" xmlns="http://schemas.openxmlformats.org/spreadsheetml/2006/main">
  <dimension ref="A1:F23"/>
  <sheetViews>
    <sheetView workbookViewId="0" showGridLines="0" defaultGridColor="1"/>
  </sheetViews>
  <sheetFormatPr defaultColWidth="10.171" defaultRowHeight="14" customHeight="1" outlineLevelRow="0" outlineLevelCol="0"/>
  <cols>
    <col min="1" max="1" width="20.5312" style="156" customWidth="1"/>
    <col min="2" max="2" width="39.8125" style="156" customWidth="1"/>
    <col min="3" max="3" width="17.2266" style="156" customWidth="1"/>
    <col min="4" max="4" width="49.8828" style="156" customWidth="1"/>
    <col min="5" max="5" width="17.2266" style="156" customWidth="1"/>
    <col min="6" max="6" width="24.2969" style="156" customWidth="1"/>
    <col min="7" max="256" width="10.1797" style="156" customWidth="1"/>
  </cols>
  <sheetData>
    <row r="1" ht="29.15" customHeight="1">
      <c r="A1" s="10">
        <v>41413</v>
      </c>
      <c r="B1" s="11"/>
      <c r="C1" s="11"/>
      <c r="D1" s="11"/>
      <c r="E1" s="11"/>
      <c r="F1" s="11"/>
    </row>
    <row r="2" ht="29.15" customHeight="1">
      <c r="A2" t="s" s="12">
        <v>19</v>
      </c>
      <c r="B2" t="s" s="12">
        <v>20</v>
      </c>
      <c r="C2" t="s" s="12">
        <v>21</v>
      </c>
      <c r="D2" t="s" s="12">
        <v>22</v>
      </c>
      <c r="E2" t="s" s="12">
        <v>21</v>
      </c>
      <c r="F2" t="s" s="12">
        <v>23</v>
      </c>
    </row>
    <row r="3" ht="29.15" customHeight="1">
      <c r="A3" s="13">
        <v>41397.513888888891</v>
      </c>
      <c r="B3" t="s" s="14">
        <f>'U14G - COPA COCA COLA - Table 1'!A2</f>
        <v>745</v>
      </c>
      <c r="C3" s="15"/>
      <c r="D3" t="s" s="16">
        <f>'U14G - COPA COCA COLA - Table 1'!A3</f>
        <v>746</v>
      </c>
      <c r="E3" s="15"/>
      <c r="F3" t="s" s="14">
        <v>747</v>
      </c>
    </row>
    <row r="4" ht="29.15" customHeight="1">
      <c r="A4" s="13">
        <v>41397.513888888891</v>
      </c>
      <c r="B4" t="s" s="16">
        <f>'U14G - COPA COCA COLA - Table 1'!A4</f>
        <v>748</v>
      </c>
      <c r="C4" s="15"/>
      <c r="D4" t="s" s="16">
        <f>'U14G - COPA COCA COLA - Table 1'!A5</f>
        <v>749</v>
      </c>
      <c r="E4" s="15"/>
      <c r="F4" t="s" s="14">
        <v>336</v>
      </c>
    </row>
    <row r="5" ht="29.15" customHeight="1">
      <c r="A5" s="13">
        <v>41397.579861111109</v>
      </c>
      <c r="B5" t="s" s="16">
        <f>'U14G - COPA COCA COLA - Table 1'!B2</f>
        <v>750</v>
      </c>
      <c r="C5" s="15"/>
      <c r="D5" t="s" s="16">
        <f>'U14G - COPA COCA COLA - Table 1'!B3</f>
        <v>751</v>
      </c>
      <c r="E5" s="15"/>
      <c r="F5" t="s" s="14">
        <v>747</v>
      </c>
    </row>
    <row r="6" ht="29.15" customHeight="1">
      <c r="A6" s="13">
        <v>41397.579861111109</v>
      </c>
      <c r="B6" t="s" s="16">
        <f>'U14G - COPA COCA COLA - Table 1'!B4</f>
        <v>752</v>
      </c>
      <c r="C6" s="15"/>
      <c r="D6" t="s" s="16">
        <f>'U14G - COPA COCA COLA - Table 1'!B5</f>
        <v>749</v>
      </c>
      <c r="E6" s="15"/>
      <c r="F6" t="s" s="14">
        <v>336</v>
      </c>
    </row>
    <row r="7" ht="29.15" customHeight="1">
      <c r="A7" s="13">
        <v>41404.708333333336</v>
      </c>
      <c r="B7" t="s" s="14">
        <f>B3</f>
        <v>745</v>
      </c>
      <c r="C7" s="15"/>
      <c r="D7" t="s" s="16">
        <f>B4</f>
        <v>748</v>
      </c>
      <c r="E7" s="15"/>
      <c r="F7" t="s" s="14">
        <v>747</v>
      </c>
    </row>
    <row r="8" ht="29.15" customHeight="1">
      <c r="A8" s="13">
        <v>41404.708333333336</v>
      </c>
      <c r="B8" t="s" s="14">
        <f>D3</f>
        <v>746</v>
      </c>
      <c r="C8" s="15"/>
      <c r="D8" t="s" s="16">
        <f>D4</f>
        <v>749</v>
      </c>
      <c r="E8" s="15"/>
      <c r="F8" t="s" s="14">
        <v>336</v>
      </c>
    </row>
    <row r="9" ht="29.15" customHeight="1">
      <c r="A9" s="13">
        <v>41404.708333333336</v>
      </c>
      <c r="B9" t="s" s="14">
        <f>B5</f>
        <v>750</v>
      </c>
      <c r="C9" s="15"/>
      <c r="D9" t="s" s="16">
        <f>B6</f>
        <v>752</v>
      </c>
      <c r="E9" s="15"/>
      <c r="F9" t="s" s="14">
        <v>334</v>
      </c>
    </row>
    <row r="10" ht="29.15" customHeight="1">
      <c r="A10" s="13">
        <v>41404.715277777781</v>
      </c>
      <c r="B10" t="s" s="157">
        <f>D5</f>
        <v>751</v>
      </c>
      <c r="C10" s="158"/>
      <c r="D10" t="s" s="157">
        <f>'U14G - COPA COCA COLA - Table 1'!B5</f>
        <v>749</v>
      </c>
      <c r="E10" s="158"/>
      <c r="F10" t="s" s="159">
        <v>239</v>
      </c>
    </row>
    <row r="11" ht="29.15" customHeight="1">
      <c r="A11" s="103">
        <v>41414</v>
      </c>
      <c r="B11" s="11"/>
      <c r="C11" s="11"/>
      <c r="D11" s="11"/>
      <c r="E11" s="11"/>
      <c r="F11" s="11"/>
    </row>
    <row r="12" ht="29.15" customHeight="1">
      <c r="A12" t="s" s="12">
        <v>19</v>
      </c>
      <c r="B12" t="s" s="12">
        <v>20</v>
      </c>
      <c r="C12" t="s" s="12">
        <v>21</v>
      </c>
      <c r="D12" t="s" s="12">
        <v>22</v>
      </c>
      <c r="E12" t="s" s="12">
        <v>21</v>
      </c>
      <c r="F12" t="s" s="12">
        <v>23</v>
      </c>
    </row>
    <row r="13" ht="29.15" customHeight="1">
      <c r="A13" s="13">
        <v>41397.423611111109</v>
      </c>
      <c r="B13" t="s" s="14">
        <f>D4</f>
        <v>749</v>
      </c>
      <c r="C13" s="15"/>
      <c r="D13" t="s" s="16">
        <f>B3</f>
        <v>745</v>
      </c>
      <c r="E13" s="15"/>
      <c r="F13" t="s" s="14">
        <v>747</v>
      </c>
    </row>
    <row r="14" ht="29.15" customHeight="1">
      <c r="A14" s="13">
        <v>41397.46875</v>
      </c>
      <c r="B14" t="s" s="16">
        <f>B4</f>
        <v>748</v>
      </c>
      <c r="C14" s="15"/>
      <c r="D14" t="s" s="16">
        <f>B8</f>
        <v>746</v>
      </c>
      <c r="E14" s="15"/>
      <c r="F14" t="s" s="14">
        <v>747</v>
      </c>
    </row>
    <row r="15" ht="29.15" customHeight="1">
      <c r="A15" s="13">
        <v>41397.46875</v>
      </c>
      <c r="B15" t="s" s="14">
        <f>D10</f>
        <v>749</v>
      </c>
      <c r="C15" s="15"/>
      <c r="D15" t="s" s="14">
        <f>B5</f>
        <v>750</v>
      </c>
      <c r="E15" s="15"/>
      <c r="F15" t="s" s="14">
        <v>336</v>
      </c>
    </row>
    <row r="16" ht="29.15" customHeight="1">
      <c r="A16" s="13">
        <v>41397.46875</v>
      </c>
      <c r="B16" t="s" s="14">
        <f>D9</f>
        <v>752</v>
      </c>
      <c r="C16" s="15"/>
      <c r="D16" t="s" s="14">
        <f>D5</f>
        <v>751</v>
      </c>
      <c r="E16" s="15"/>
      <c r="F16" t="s" s="14">
        <v>334</v>
      </c>
    </row>
    <row r="17" ht="29.15" customHeight="1">
      <c r="A17" t="s" s="17">
        <v>34</v>
      </c>
      <c r="B17" s="18"/>
      <c r="C17" s="18"/>
      <c r="D17" s="18"/>
      <c r="E17" s="18"/>
      <c r="F17" s="19"/>
    </row>
    <row r="18" ht="29.15" customHeight="1">
      <c r="A18" t="s" s="20">
        <v>19</v>
      </c>
      <c r="B18" t="s" s="20">
        <v>20</v>
      </c>
      <c r="C18" t="s" s="20">
        <v>21</v>
      </c>
      <c r="D18" t="s" s="20">
        <v>22</v>
      </c>
      <c r="E18" t="s" s="20">
        <v>21</v>
      </c>
      <c r="F18" t="s" s="21">
        <v>23</v>
      </c>
    </row>
    <row r="19" ht="29.15" customHeight="1">
      <c r="A19" s="22">
        <v>41397.559027777781</v>
      </c>
      <c r="B19" t="s" s="50">
        <v>95</v>
      </c>
      <c r="C19" s="23"/>
      <c r="D19" t="s" s="50">
        <v>399</v>
      </c>
      <c r="E19" s="24"/>
      <c r="F19" t="s" s="14">
        <v>747</v>
      </c>
    </row>
    <row r="20" ht="29.15" customHeight="1">
      <c r="A20" s="22">
        <v>41397.559027777781</v>
      </c>
      <c r="B20" t="s" s="50">
        <v>96</v>
      </c>
      <c r="C20" s="23"/>
      <c r="D20" t="s" s="50">
        <v>582</v>
      </c>
      <c r="E20" s="24"/>
      <c r="F20" t="s" s="14">
        <v>336</v>
      </c>
    </row>
    <row r="21" ht="29.15" customHeight="1">
      <c r="A21" t="s" s="25">
        <v>35</v>
      </c>
      <c r="B21" s="26"/>
      <c r="C21" s="26"/>
      <c r="D21" s="26"/>
      <c r="E21" s="26"/>
      <c r="F21" s="27"/>
    </row>
    <row r="22" ht="29.15" customHeight="1">
      <c r="A22" t="s" s="7">
        <v>19</v>
      </c>
      <c r="B22" t="s" s="7">
        <v>20</v>
      </c>
      <c r="C22" t="s" s="7">
        <v>21</v>
      </c>
      <c r="D22" t="s" s="7">
        <v>22</v>
      </c>
      <c r="E22" t="s" s="7">
        <v>21</v>
      </c>
      <c r="F22" t="s" s="28">
        <v>23</v>
      </c>
    </row>
    <row r="23" ht="29.15" customHeight="1">
      <c r="A23" s="22">
        <v>41397.649305555555</v>
      </c>
      <c r="B23" t="s" s="29">
        <v>36</v>
      </c>
      <c r="C23" s="23"/>
      <c r="D23" t="s" s="29">
        <v>36</v>
      </c>
      <c r="E23" s="24"/>
      <c r="F23" t="s" s="14">
        <v>336</v>
      </c>
    </row>
  </sheetData>
  <mergeCells count="4">
    <mergeCell ref="A11:F11"/>
    <mergeCell ref="A21:F21"/>
    <mergeCell ref="A1:F1"/>
    <mergeCell ref="A17:F17"/>
  </mergeCells>
  <pageMargins left="0" right="0" top="0" bottom="0" header="0" footer="0"/>
  <pageSetup firstPageNumber="1" fitToHeight="1" fitToWidth="1" scale="51" useFirstPageNumber="0" orientation="portrait" pageOrder="downThenOver"/>
  <headerFooter>
    <oddHeader>&amp;L&amp;"Helvetica,Bold"&amp;17&amp;K000000	</oddHeader>
  </headerFooter>
</worksheet>
</file>

<file path=xl/worksheets/sheet83.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60" customWidth="1"/>
    <col min="2" max="2" width="36.7109" style="160" customWidth="1"/>
    <col min="3" max="3" width="11.9609" style="160" customWidth="1"/>
    <col min="4" max="4" width="13.2422" style="160" customWidth="1"/>
    <col min="5" max="5" width="12.1641" style="160" customWidth="1"/>
    <col min="6" max="6" width="12.9688" style="160" customWidth="1"/>
    <col min="7" max="7" width="13.4297" style="160" customWidth="1"/>
    <col min="8" max="8" width="13.5625" style="160" customWidth="1"/>
    <col min="9" max="9" width="14.0391" style="160" customWidth="1"/>
    <col min="10" max="10" width="11.3438" style="160" customWidth="1"/>
    <col min="11" max="256" width="12.4766" style="160"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'U14G - COPA COCA COLA - Table 1'!A2</f>
        <v>754</v>
      </c>
      <c r="C2" t="s" s="32">
        <v>49</v>
      </c>
      <c r="D2" s="34">
        <v>0</v>
      </c>
      <c r="E2" s="34">
        <v>0</v>
      </c>
      <c r="F2" s="34">
        <v>0</v>
      </c>
      <c r="G2" s="34">
        <f>'U14G - COPA COCA COLA - Table 5'!C3+'U14G - COPA COCA COLA - Table 5'!C7+'U14G - COPA COCA COLA - Table 5'!E13</f>
        <v>0</v>
      </c>
      <c r="H2" s="34">
        <f>'U14G - COPA COCA COLA - Table 5'!E3+'U14G - COPA COCA COLA - Table 5'!E7+'U14G - COPA COCA COLA - Table 5'!C13</f>
        <v>0</v>
      </c>
      <c r="I2" s="34">
        <f>G2-H2</f>
        <v>0</v>
      </c>
      <c r="J2" s="34">
        <f>D2*3+E2</f>
        <v>0</v>
      </c>
    </row>
    <row r="3" ht="19" customHeight="1">
      <c r="A3" t="s" s="32">
        <v>49</v>
      </c>
      <c r="B3" t="s" s="33">
        <f>'U14G - COPA COCA COLA - Table 1'!A3</f>
        <v>755</v>
      </c>
      <c r="C3" t="s" s="32">
        <v>49</v>
      </c>
      <c r="D3" s="34">
        <v>0</v>
      </c>
      <c r="E3" s="34">
        <v>0</v>
      </c>
      <c r="F3" s="34">
        <v>0</v>
      </c>
      <c r="G3" s="34">
        <f>'U14G - COPA COCA COLA - Table 5'!E3+'U14G - COPA COCA COLA - Table 5'!C8+'U14G - COPA COCA COLA - Table 5'!E14</f>
        <v>0</v>
      </c>
      <c r="H3" s="34">
        <f>'U14G - COPA COCA COLA - Table 5'!C3+'U14G - COPA COCA COLA - Table 5'!E8+'U14G - COPA COCA COLA - Table 5'!C14</f>
        <v>0</v>
      </c>
      <c r="I3" s="34">
        <f>G3-H3</f>
        <v>0</v>
      </c>
      <c r="J3" s="34">
        <f>D3*3+E3</f>
        <v>0</v>
      </c>
    </row>
    <row r="4" ht="19" customHeight="1">
      <c r="A4" t="s" s="32">
        <v>49</v>
      </c>
      <c r="B4" t="s" s="33">
        <f>'U14G - COPA COCA COLA - Table 1'!A4</f>
        <v>756</v>
      </c>
      <c r="C4" t="s" s="32">
        <v>49</v>
      </c>
      <c r="D4" s="34">
        <v>0</v>
      </c>
      <c r="E4" s="34">
        <v>0</v>
      </c>
      <c r="F4" s="34">
        <v>0</v>
      </c>
      <c r="G4" s="34">
        <f>'U14G - COPA COCA COLA - Table 5'!C4+'U14G - COPA COCA COLA - Table 5'!E7+'U14G - COPA COCA COLA - Table 5'!C14</f>
        <v>0</v>
      </c>
      <c r="H4" s="34">
        <f>'U14G - COPA COCA COLA - Table 5'!E4+'U14G - COPA COCA COLA - Table 5'!C7+'U14G - COPA COCA COLA - Table 5'!E14</f>
        <v>0</v>
      </c>
      <c r="I4" s="34">
        <f>G4-H4</f>
        <v>0</v>
      </c>
      <c r="J4" s="34">
        <f>D4*3+E4</f>
        <v>0</v>
      </c>
    </row>
    <row r="5" ht="19" customHeight="1">
      <c r="A5" t="s" s="32">
        <v>49</v>
      </c>
      <c r="B5" t="s" s="33">
        <f>'U14G - COPA COCA COLA - Table 1'!A5</f>
        <v>757</v>
      </c>
      <c r="C5" t="s" s="32">
        <v>49</v>
      </c>
      <c r="D5" s="34">
        <v>0</v>
      </c>
      <c r="E5" s="34">
        <v>0</v>
      </c>
      <c r="F5" s="34">
        <v>0</v>
      </c>
      <c r="G5" s="34">
        <f>'U14G - COPA COCA COLA - Table 5'!E4+'U14G - COPA COCA COLA - Table 5'!E8+'U14G - COPA COCA COLA - Table 5'!C13</f>
        <v>0</v>
      </c>
      <c r="H5" s="34">
        <f>'U14G - COPA COCA COLA - Table 5'!C4+'U14G - COPA COCA COLA - Table 5'!C8+'U14G - COPA COCA COLA - Table 5'!E13</f>
        <v>0</v>
      </c>
      <c r="I5" s="34">
        <f>G5-H5</f>
        <v>0</v>
      </c>
      <c r="J5" s="34">
        <f>D5*3+E5</f>
        <v>0</v>
      </c>
    </row>
  </sheetData>
  <pageMargins left="0" right="0" top="0" bottom="0" header="0" footer="0"/>
  <pageSetup firstPageNumber="1" fitToHeight="1" fitToWidth="1" scale="51" useFirstPageNumber="0" orientation="portrait" pageOrder="downThenOver"/>
  <headerFooter>
    <oddHeader>&amp;L&amp;"Helvetica,Bold"&amp;17&amp;K000000	</oddHeader>
  </headerFooter>
</worksheet>
</file>

<file path=xl/worksheets/sheet84.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161" customWidth="1"/>
    <col min="2" max="2" width="36.7109" style="161" customWidth="1"/>
    <col min="3" max="3" width="11.9609" style="161" customWidth="1"/>
    <col min="4" max="4" width="13.2422" style="161" customWidth="1"/>
    <col min="5" max="5" width="12.1641" style="161" customWidth="1"/>
    <col min="6" max="6" width="12.9688" style="161" customWidth="1"/>
    <col min="7" max="7" width="13.4297" style="161" customWidth="1"/>
    <col min="8" max="8" width="13.5625" style="161" customWidth="1"/>
    <col min="9" max="9" width="14.0391" style="161" customWidth="1"/>
    <col min="10" max="10" width="11.3438" style="161" customWidth="1"/>
    <col min="11" max="256" width="12.4766" style="161" customWidth="1"/>
  </cols>
  <sheetData>
    <row r="1" ht="16.7" customHeight="1">
      <c r="A1" t="s" s="31">
        <v>39</v>
      </c>
      <c r="B1" t="s" s="31">
        <v>40</v>
      </c>
      <c r="C1" t="s" s="31">
        <v>41</v>
      </c>
      <c r="D1" t="s" s="31">
        <v>42</v>
      </c>
      <c r="E1" t="s" s="31">
        <v>43</v>
      </c>
      <c r="F1" t="s" s="31">
        <v>44</v>
      </c>
      <c r="G1" t="s" s="31">
        <v>45</v>
      </c>
      <c r="H1" t="s" s="31">
        <v>46</v>
      </c>
      <c r="I1" t="s" s="31">
        <v>47</v>
      </c>
      <c r="J1" t="s" s="31">
        <v>48</v>
      </c>
    </row>
    <row r="2" ht="19" customHeight="1">
      <c r="A2" t="s" s="32">
        <v>49</v>
      </c>
      <c r="B2" t="s" s="33">
        <f>'U14G - COPA COCA COLA - Table 1'!B2</f>
        <v>759</v>
      </c>
      <c r="C2" t="s" s="32">
        <v>49</v>
      </c>
      <c r="D2" s="34">
        <v>0</v>
      </c>
      <c r="E2" s="34">
        <v>0</v>
      </c>
      <c r="F2" s="34">
        <v>0</v>
      </c>
      <c r="G2" s="34">
        <f>'U14G - COPA COCA COLA - Table 5'!C5+'U14G - COPA COCA COLA - Table 5'!C9+'U14G - COPA COCA COLA - Table 5'!E15</f>
        <v>0</v>
      </c>
      <c r="H2" s="34">
        <f>'U14G - COPA COCA COLA - Table 5'!E5+'U14G - COPA COCA COLA - Table 5'!E9+'U14G - COPA COCA COLA - Table 5'!C15</f>
        <v>0</v>
      </c>
      <c r="I2" s="34">
        <f>G2-H2</f>
        <v>0</v>
      </c>
      <c r="J2" s="34">
        <f>D2*3+E2</f>
        <v>0</v>
      </c>
    </row>
    <row r="3" ht="19" customHeight="1">
      <c r="A3" t="s" s="32">
        <v>49</v>
      </c>
      <c r="B3" t="s" s="33">
        <f>'U14G - COPA COCA COLA - Table 1'!B3</f>
        <v>760</v>
      </c>
      <c r="C3" t="s" s="32">
        <v>49</v>
      </c>
      <c r="D3" s="34">
        <v>0</v>
      </c>
      <c r="E3" s="34">
        <v>0</v>
      </c>
      <c r="F3" s="34">
        <v>0</v>
      </c>
      <c r="G3" s="34">
        <f>'U14G - COPA COCA COLA - Table 5'!E5+'U14G - COPA COCA COLA - Table 5'!C10+'U14G - COPA COCA COLA - Table 5'!E16</f>
        <v>0</v>
      </c>
      <c r="H3" s="34">
        <f>'U14G - COPA COCA COLA - Table 5'!C5+'U14G - COPA COCA COLA - Table 5'!E10+'U14G - COPA COCA COLA - Table 5'!C16</f>
        <v>0</v>
      </c>
      <c r="I3" s="34">
        <f>G3-H3</f>
        <v>0</v>
      </c>
      <c r="J3" s="34">
        <f>D3*3+E3</f>
        <v>0</v>
      </c>
    </row>
    <row r="4" ht="19" customHeight="1">
      <c r="A4" t="s" s="32">
        <v>49</v>
      </c>
      <c r="B4" t="s" s="33">
        <f>'U14G - COPA COCA COLA - Table 1'!B4</f>
        <v>761</v>
      </c>
      <c r="C4" t="s" s="32">
        <v>49</v>
      </c>
      <c r="D4" s="34">
        <v>0</v>
      </c>
      <c r="E4" s="34">
        <v>0</v>
      </c>
      <c r="F4" s="34">
        <v>0</v>
      </c>
      <c r="G4" s="34">
        <f>'U14G - COPA COCA COLA - Table 5'!C6+'U14G - COPA COCA COLA - Table 5'!E9+'U14G - COPA COCA COLA - Table 5'!C16</f>
        <v>0</v>
      </c>
      <c r="H4" s="34">
        <f>'U14G - COPA COCA COLA - Table 5'!E6+'U14G - COPA COCA COLA - Table 5'!C9+'U14G - COPA COCA COLA - Table 5'!E16</f>
        <v>0</v>
      </c>
      <c r="I4" s="34">
        <f>G4-H4</f>
        <v>0</v>
      </c>
      <c r="J4" s="34">
        <f>D4*3+E4</f>
        <v>0</v>
      </c>
    </row>
    <row r="5" ht="19" customHeight="1">
      <c r="A5" t="s" s="32">
        <v>49</v>
      </c>
      <c r="B5" t="s" s="33">
        <f>'U14G - COPA COCA COLA - Table 1'!B5</f>
        <v>757</v>
      </c>
      <c r="C5" t="s" s="32">
        <v>49</v>
      </c>
      <c r="D5" s="34">
        <v>0</v>
      </c>
      <c r="E5" s="34">
        <v>0</v>
      </c>
      <c r="F5" s="34">
        <v>0</v>
      </c>
      <c r="G5" s="34">
        <f>'U14G - COPA COCA COLA - Table 5'!E6+'U14G - COPA COCA COLA - Table 5'!E10+'U14G - COPA COCA COLA - Table 5'!C15</f>
        <v>0</v>
      </c>
      <c r="H5" s="34">
        <f>'U14G - COPA COCA COLA - Table 5'!C6+'U14G - COPA COCA COLA - Table 5'!C10+'U14G - COPA COCA COLA - Table 5'!E15</f>
        <v>0</v>
      </c>
      <c r="I5" s="34">
        <f>G5-H5</f>
        <v>0</v>
      </c>
      <c r="J5" s="34">
        <f>D5*3+E5</f>
        <v>0</v>
      </c>
    </row>
  </sheetData>
  <pageMargins left="0" right="0" top="0" bottom="0" header="0" footer="0"/>
  <pageSetup firstPageNumber="1" fitToHeight="1" fitToWidth="1" scale="51" useFirstPageNumber="0" orientation="portrait" pageOrder="downThenOver"/>
  <headerFooter>
    <oddHeader>&amp;L&amp;"Helvetica,Bold"&amp;17&amp;K000000	</oddHeader>
  </headerFooter>
</worksheet>
</file>

<file path=xl/worksheets/sheet85.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 right="0" top="0" bottom="0" header="0" footer="0"/>
  <pageSetup firstPageNumber="1" fitToHeight="1" fitToWidth="1" scale="51" useFirstPageNumber="0" orientation="portrait" pageOrder="downThenOver"/>
  <headerFooter>
    <oddHeader>&amp;L&amp;"Helvetica,Bold"&amp;17&amp;K000000	</oddHeader>
  </headerFooter>
  <drawing r:id="rId1"/>
</worksheet>
</file>

<file path=xl/worksheets/sheet9.xml><?xml version="1.0" encoding="utf-8"?>
<worksheet xmlns:r="http://schemas.openxmlformats.org/officeDocument/2006/relationships" xmlns="http://schemas.openxmlformats.org/spreadsheetml/2006/main">
  <dimension ref="A1:J5"/>
  <sheetViews>
    <sheetView workbookViewId="0" showGridLines="0" defaultGridColor="1">
      <pane topLeftCell="A2" xSplit="0" ySplit="1" activePane="bottomLeft" state="frozen"/>
    </sheetView>
  </sheetViews>
  <sheetFormatPr defaultColWidth="12.457" defaultRowHeight="17.1" customHeight="1" outlineLevelRow="0" outlineLevelCol="0"/>
  <cols>
    <col min="1" max="1" width="12.4766" style="52" customWidth="1"/>
    <col min="2" max="2" width="36.7109" style="52" customWidth="1"/>
    <col min="3" max="3" width="11.9609" style="52" customWidth="1"/>
    <col min="4" max="4" width="13.2422" style="52" customWidth="1"/>
    <col min="5" max="5" width="12.1641" style="52" customWidth="1"/>
    <col min="6" max="6" width="12.9688" style="52" customWidth="1"/>
    <col min="7" max="7" width="13.4297" style="52" customWidth="1"/>
    <col min="8" max="8" width="13.5625" style="52" customWidth="1"/>
    <col min="9" max="9" width="14.0391" style="52" customWidth="1"/>
    <col min="10" max="10" width="11.3438" style="52" customWidth="1"/>
    <col min="11" max="256" width="12.4766" style="52" customWidth="1"/>
  </cols>
  <sheetData>
    <row r="1" ht="16.7" customHeight="1">
      <c r="A1" t="s" s="31">
        <v>39</v>
      </c>
      <c r="B1" t="s" s="31">
        <v>40</v>
      </c>
      <c r="C1" t="s" s="31">
        <v>41</v>
      </c>
      <c r="D1" t="s" s="31">
        <v>42</v>
      </c>
      <c r="E1" t="s" s="31">
        <v>43</v>
      </c>
      <c r="F1" t="s" s="31">
        <v>44</v>
      </c>
      <c r="G1" t="s" s="31">
        <v>45</v>
      </c>
      <c r="H1" t="s" s="31">
        <v>46</v>
      </c>
      <c r="I1" t="s" s="31">
        <v>47</v>
      </c>
      <c r="J1" t="s" s="31">
        <v>48</v>
      </c>
    </row>
    <row r="2" ht="16.65" customHeight="1">
      <c r="A2" t="s" s="32">
        <v>49</v>
      </c>
      <c r="B2" t="s" s="33">
        <f>'U-8 - NCA - Table 1'!A2</f>
        <v>67</v>
      </c>
      <c r="C2" t="s" s="32">
        <v>49</v>
      </c>
      <c r="D2" s="34">
        <v>0</v>
      </c>
      <c r="E2" s="34">
        <v>0</v>
      </c>
      <c r="F2" s="34">
        <v>0</v>
      </c>
      <c r="G2" s="34">
        <f>'U-8 - NCA - Table 5'!C3+'U-8 - NCA - Table 5'!C9+'U-8 - NCA - Table 5'!E17</f>
        <v>0</v>
      </c>
      <c r="H2" s="34">
        <f>'U-8 - NCA - Table 5'!E3+'U-8 - NCA - Table 5'!E9+'U-8 - NCA - Table 5'!C17</f>
        <v>0</v>
      </c>
      <c r="I2" s="34">
        <f>G2-H2</f>
        <v>0</v>
      </c>
      <c r="J2" s="34">
        <f>D2*3+E2</f>
        <v>0</v>
      </c>
    </row>
    <row r="3" ht="16.65" customHeight="1">
      <c r="A3" t="s" s="32">
        <v>49</v>
      </c>
      <c r="B3" t="s" s="33">
        <f>'U-8 - NCA - Table 1'!A3</f>
        <v>70</v>
      </c>
      <c r="C3" t="s" s="32">
        <v>49</v>
      </c>
      <c r="D3" s="34">
        <v>0</v>
      </c>
      <c r="E3" s="34">
        <v>0</v>
      </c>
      <c r="F3" s="34">
        <v>0</v>
      </c>
      <c r="G3" s="34">
        <f>'U-8 - NCA - Table 5'!E3+'U-8 - NCA - Table 5'!C10+'U-8 - NCA - Table 5'!E18</f>
        <v>0</v>
      </c>
      <c r="H3" s="34">
        <f>'U-8 - NCA - Table 5'!C3+'U-8 - NCA - Table 5'!E10+'U-8 - NCA - Table 5'!C18</f>
        <v>0</v>
      </c>
      <c r="I3" s="34">
        <f>G3-H3</f>
        <v>0</v>
      </c>
      <c r="J3" s="34">
        <f>D3*3+E3</f>
        <v>0</v>
      </c>
    </row>
    <row r="4" ht="16.65" customHeight="1">
      <c r="A4" t="s" s="32">
        <v>49</v>
      </c>
      <c r="B4" t="s" s="33">
        <f>'U-8 - NCA - Table 1'!A4</f>
        <v>73</v>
      </c>
      <c r="C4" t="s" s="32">
        <v>49</v>
      </c>
      <c r="D4" s="34">
        <v>0</v>
      </c>
      <c r="E4" s="34">
        <v>0</v>
      </c>
      <c r="F4" s="34">
        <v>0</v>
      </c>
      <c r="G4" s="34">
        <f>'U-8 - NCA - Table 5'!C4+'U-8 - NCA - Table 5'!E9+'U-8 - NCA - Table 5'!C18</f>
        <v>0</v>
      </c>
      <c r="H4" s="34">
        <f>'U-8 - NCA - Table 5'!E4+'U-8 - NCA - Table 5'!C9+'U-8 - NCA - Table 5'!E18</f>
        <v>0</v>
      </c>
      <c r="I4" s="34">
        <f>G4-H4</f>
        <v>0</v>
      </c>
      <c r="J4" s="34">
        <f>D4*3+E4</f>
        <v>0</v>
      </c>
    </row>
    <row r="5" ht="16.65" customHeight="1">
      <c r="A5" t="s" s="32">
        <v>49</v>
      </c>
      <c r="B5" t="s" s="33">
        <f>'U-8 - NCA - Table 1'!A5</f>
        <v>76</v>
      </c>
      <c r="C5" t="s" s="32">
        <v>49</v>
      </c>
      <c r="D5" s="34">
        <v>0</v>
      </c>
      <c r="E5" s="34">
        <v>0</v>
      </c>
      <c r="F5" s="34">
        <v>0</v>
      </c>
      <c r="G5" s="34">
        <f>'U-8 - NCA - Table 5'!E4+'U-8 - NCA - Table 5'!E10+'U-8 - NCA - Table 5'!C17</f>
        <v>0</v>
      </c>
      <c r="H5" s="34">
        <f>'U-8 - NCA - Table 5'!C4+'U-8 - NCA - Table 5'!C10+'U-8 - NCA - Table 5'!E17</f>
        <v>0</v>
      </c>
      <c r="I5" s="34">
        <f>G5-H5</f>
        <v>0</v>
      </c>
      <c r="J5" s="34">
        <f>D5*3+E5</f>
        <v>0</v>
      </c>
    </row>
  </sheetData>
  <pageMargins left="0" right="0" top="0" bottom="0" header="0" footer="0"/>
  <pageSetup firstPageNumber="1" fitToHeight="1" fitToWidth="1" scale="56" useFirstPageNumber="0" orientation="portrait" pageOrder="downThenOver"/>
  <headerFooter>
    <oddHeader>&amp;L&amp;"Helvetica,Bold"&amp;17&amp;K000000	</oddHead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