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93.png" ContentType="image/png"/>
  <Override PartName="/xl/media/image104.png" ContentType="image/png"/>
  <Override PartName="/xl/media/image92.png" ContentType="image/png"/>
  <Override PartName="/xl/media/image103.png" ContentType="image/png"/>
  <Override PartName="/xl/media/image99.png" ContentType="image/png"/>
  <Override PartName="/xl/media/image91.png" ContentType="image/png"/>
  <Override PartName="/xl/media/image102.png" ContentType="image/png"/>
  <Override PartName="/xl/media/image98.png" ContentType="image/png"/>
  <Override PartName="/xl/media/image90.png" ContentType="image/png"/>
  <Override PartName="/xl/media/image101.png" ContentType="image/png"/>
  <Override PartName="/xl/media/image108.png" ContentType="image/png"/>
  <Override PartName="/xl/media/image97.png" ContentType="image/png"/>
  <Override PartName="/xl/media/image100.png" ContentType="image/png"/>
  <Override PartName="/xl/media/image107.png" ContentType="image/png"/>
  <Override PartName="/xl/media/image96.png" ContentType="image/png"/>
  <Override PartName="/xl/media/image106.png" ContentType="image/png"/>
  <Override PartName="/xl/media/image95.png" ContentType="image/png"/>
  <Override PartName="/xl/media/image105.png" ContentType="image/png"/>
  <Override PartName="/xl/media/image94.png" ContentType="image/png"/>
  <Override PartName="/xl/media/image89.png" ContentType="image/png"/>
  <Override PartName="/xl/media/image88.png" ContentType="image/png"/>
  <Override PartName="/xl/media/image87.png" ContentType="image/png"/>
  <Override PartName="/xl/media/image86.png" ContentType="image/png"/>
  <Override PartName="/xl/media/image85.png" ContentType="image/png"/>
  <Override PartName="/xl/media/image84.png" ContentType="image/png"/>
  <Override PartName="/xl/media/image83.png" ContentType="image/png"/>
  <Override PartName="/xl/media/image82.png" ContentType="image/png"/>
  <Override PartName="/xl/sharedStrings.xml" ContentType="application/vnd.openxmlformats-officedocument.spreadsheetml.sharedStrings+xml"/>
  <Override PartName="/xl/worksheets/sheet78.xml" ContentType="application/vnd.openxmlformats-officedocument.spreadsheetml.worksheet+xml"/>
  <Override PartName="/xl/worksheets/sheet77.xml" ContentType="application/vnd.openxmlformats-officedocument.spreadsheetml.worksheet+xml"/>
  <Override PartName="/xl/worksheets/sheet76.xml" ContentType="application/vnd.openxmlformats-officedocument.spreadsheetml.worksheet+xml"/>
  <Override PartName="/xl/worksheets/sheet75.xml" ContentType="application/vnd.openxmlformats-officedocument.spreadsheetml.worksheet+xml"/>
  <Override PartName="/xl/worksheets/sheet74.xml" ContentType="application/vnd.openxmlformats-officedocument.spreadsheetml.worksheet+xml"/>
  <Override PartName="/xl/worksheets/sheet73.xml" ContentType="application/vnd.openxmlformats-officedocument.spreadsheetml.worksheet+xml"/>
  <Override PartName="/xl/worksheets/sheet72.xml" ContentType="application/vnd.openxmlformats-officedocument.spreadsheetml.worksheet+xml"/>
  <Override PartName="/xl/worksheets/sheet71.xml" ContentType="application/vnd.openxmlformats-officedocument.spreadsheetml.worksheet+xml"/>
  <Override PartName="/xl/worksheets/sheet70.xml" ContentType="application/vnd.openxmlformats-officedocument.spreadsheetml.worksheet+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5.xml" ContentType="application/vnd.openxmlformats-officedocument.spreadsheetml.worksheet+xml"/>
  <Override PartName="/xl/worksheets/sheet64.xml" ContentType="application/vnd.openxmlformats-officedocument.spreadsheetml.work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2.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79.xml" ContentType="application/vnd.openxmlformats-officedocument.spreadsheetml.worksheet+xml"/>
  <Override PartName="/xl/worksheets/sheet20.xml" ContentType="application/vnd.openxmlformats-officedocument.spreadsheetml.worksheet+xml"/>
  <Override PartName="/xl/worksheets/_rels/sheet54.xml.rels" ContentType="application/vnd.openxmlformats-package.relationships+xml"/>
  <Override PartName="/xl/worksheets/_rels/sheet48.xml.rels" ContentType="application/vnd.openxmlformats-package.relationships+xml"/>
  <Override PartName="/xl/worksheets/_rels/sheet79.xml.rels" ContentType="application/vnd.openxmlformats-package.relationships+xml"/>
  <Override PartName="/xl/worksheets/_rels/sheet39.xml.rels" ContentType="application/vnd.openxmlformats-package.relationships+xml"/>
  <Override PartName="/xl/worksheets/_rels/sheet34.xml.rels" ContentType="application/vnd.openxmlformats-package.relationships+xml"/>
  <Override PartName="/xl/worksheets/_rels/sheet67.xml.rels" ContentType="application/vnd.openxmlformats-package.relationships+xml"/>
  <Override PartName="/xl/worksheets/_rels/sheet27.xml.rels" ContentType="application/vnd.openxmlformats-package.relationships+xml"/>
  <Override PartName="/xl/worksheets/_rels/sheet60.xml.rels" ContentType="application/vnd.openxmlformats-package.relationships+xml"/>
  <Override PartName="/xl/worksheets/_rels/sheet21.xml.rels" ContentType="application/vnd.openxmlformats-package.relationships+xml"/>
  <Override PartName="/xl/worksheets/_rels/sheet12.xml.rels" ContentType="application/vnd.openxmlformats-package.relationships+xml"/>
  <Override PartName="/xl/worksheets/_rels/sheet7.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9.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23.xml" ContentType="application/vnd.openxmlformats-officedocument.spreadsheetml.worksheet+xml"/>
  <Override PartName="/xl/styles.xml" ContentType="application/vnd.openxmlformats-officedocument.spreadsheetml.styles+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_rels/drawing11.xml.rels" ContentType="application/vnd.openxmlformats-package.relationships+xml"/>
  <Override PartName="/xl/drawings/_rels/drawing10.xml.rels" ContentType="application/vnd.openxmlformats-package.relationships+xml"/>
  <Override PartName="/xl/drawings/_rels/drawing9.xml.rels" ContentType="application/vnd.openxmlformats-package.relationships+xml"/>
  <Override PartName="/xl/drawings/_rels/drawing8.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3.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1.xml" ContentType="application/vnd.openxmlformats-officedocument.drawing+xml"/>
  <Override PartName="/xl/drawings/drawing2.xml" ContentType="application/vnd.openxmlformats-officedocument.drawing+xml"/>
  <Override PartName="/xl/drawings/drawing10.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989" firstSheet="0" activeTab="2"/>
  </bookViews>
  <sheets>
    <sheet name="Export Summary" sheetId="1" state="visible" r:id="rId2"/>
    <sheet name="U-6 - NCA - Table 1" sheetId="2" state="visible" r:id="rId3"/>
    <sheet name="U-6 - NCA - Table 5" sheetId="3" state="visible" r:id="rId4"/>
    <sheet name="U-8 - NCA - Table 5" sheetId="4" state="visible" r:id="rId5"/>
    <sheet name="U-6 - NCA - Game Schedule-1-3" sheetId="5" state="visible" r:id="rId6"/>
    <sheet name="U-6 - NCA - Game Schedule-1-3-1" sheetId="6" state="visible" r:id="rId7"/>
    <sheet name="U-6 - NCA - Drawings" sheetId="7" state="visible" r:id="rId8"/>
    <sheet name="U-8 - NCA - Table 1" sheetId="8" state="visible" r:id="rId9"/>
    <sheet name="U-8 - NCA - Game Schedule-1-3" sheetId="9" state="visible" r:id="rId10"/>
    <sheet name="U-8 - NCA - Game Schedule-1-3-1" sheetId="10" state="visible" r:id="rId11"/>
    <sheet name="U-8 - NCA - Game Schedule-1-3-2" sheetId="11" state="visible" r:id="rId12"/>
    <sheet name="U-8 - NCA - Drawings" sheetId="12" state="visible" r:id="rId13"/>
    <sheet name="U-10 - NCA 5 GRUPOS - Table 1" sheetId="13" state="visible" r:id="rId14"/>
    <sheet name="U-10 - NCA 5 GRUPOS - Table 5" sheetId="14" state="visible" r:id="rId15"/>
    <sheet name="U-10 - NCA 5 GRUPOS - Game Sche" sheetId="15" state="visible" r:id="rId16"/>
    <sheet name="U-10 - NCA 5 GRUPOS - Game Sch1" sheetId="16" state="visible" r:id="rId17"/>
    <sheet name="U-10 - NCA 5 GRUPOS - Game Sch2" sheetId="17" state="visible" r:id="rId18"/>
    <sheet name="U-12 - NCA - Table 5" sheetId="18" state="visible" r:id="rId19"/>
    <sheet name="U-10 - NCA 5 GRUPOS - Game Sch3" sheetId="19" state="visible" r:id="rId20"/>
    <sheet name="U-10 - NCA 5 GRUPOS - Game Sch4" sheetId="20" state="visible" r:id="rId21"/>
    <sheet name="U-10 - NCA 5 GRUPOS - Drawings" sheetId="21" state="visible" r:id="rId22"/>
    <sheet name="U-12 - NCA - Table 1" sheetId="22" state="visible" r:id="rId23"/>
    <sheet name="U-12 - NCA - Game Schedule-1-3" sheetId="23" state="visible" r:id="rId24"/>
    <sheet name="U-12 - NCA - Game Schedule-1-3-" sheetId="24" state="visible" r:id="rId25"/>
    <sheet name="U-12 - NCA - Game Schedule-1-31" sheetId="25" state="visible" r:id="rId26"/>
    <sheet name="U-12 - NCA - Game Schedule-1-32" sheetId="26" state="visible" r:id="rId27"/>
    <sheet name="U-12 - NCA - Drawings" sheetId="27" state="visible" r:id="rId28"/>
    <sheet name="U14B - COPA COCA COPA - Table 1" sheetId="28" state="visible" r:id="rId29"/>
    <sheet name="U14B - COPA COCA COPA - Table 5" sheetId="29" state="visible" r:id="rId30"/>
    <sheet name="U14B - COPA COCA COPA - Game Sc" sheetId="30" state="visible" r:id="rId31"/>
    <sheet name="U14B - COPA COCA COPA - Game S1" sheetId="31" state="visible" r:id="rId32"/>
    <sheet name="U14B - COPA COCA COPA - Game S2" sheetId="32" state="visible" r:id="rId33"/>
    <sheet name="U14B - COPA COCA COPA - Game S3" sheetId="33" state="visible" r:id="rId34"/>
    <sheet name="U14B - COPA COCA COPA - Drawing" sheetId="34" state="visible" r:id="rId35"/>
    <sheet name="U14G - COPA COCA COLA - Table 1" sheetId="35" state="visible" r:id="rId36"/>
    <sheet name="U14G - COPA COCA COLA - Table 5" sheetId="36" state="visible" r:id="rId37"/>
    <sheet name="U14G - COPA COCA COLA - Game Sc" sheetId="37" state="visible" r:id="rId38"/>
    <sheet name="U14G - COPA COCA COLA - Game S1" sheetId="38" state="visible" r:id="rId39"/>
    <sheet name="U14G - COPA COCA COLA - Drawing" sheetId="39" state="visible" r:id="rId40"/>
    <sheet name="U-16 - NCA 6 GRUPOS - Table 1" sheetId="40" state="visible" r:id="rId41"/>
    <sheet name="U-16 - NCA 6 GRUPOS - Table 5" sheetId="41" state="visible" r:id="rId42"/>
    <sheet name="U-16 - NCA 6 GRUPOS - Game Sche" sheetId="42" state="visible" r:id="rId43"/>
    <sheet name="U-16 - NCA 6 GRUPOS - Game Sch1" sheetId="43" state="visible" r:id="rId44"/>
    <sheet name="U-16 - NCA 6 GRUPOS - Game Sch2" sheetId="44" state="visible" r:id="rId45"/>
    <sheet name="U-16 - NCA 6 GRUPOS - Game Sch3" sheetId="45" state="visible" r:id="rId46"/>
    <sheet name="U-16 - NCA 6 GRUPOS - Game Sch4" sheetId="46" state="visible" r:id="rId47"/>
    <sheet name="U-16 - NCA 6 GRUPOS - Game Sch5" sheetId="47" state="visible" r:id="rId48"/>
    <sheet name="U-16 - NCA 6 GRUPOS - Drawings" sheetId="48" state="visible" r:id="rId49"/>
    <sheet name="U18 - NCA - Table 1" sheetId="49" state="visible" r:id="rId50"/>
    <sheet name="U18 - NCA - Table 5" sheetId="50" state="visible" r:id="rId51"/>
    <sheet name="U18 - NCA - Game Schedule-1-3" sheetId="51" state="visible" r:id="rId52"/>
    <sheet name="U18 - NCA - Game Schedule-1-3-1" sheetId="52" state="visible" r:id="rId53"/>
    <sheet name="U18 - NCA - Game Schedule-1-3-2" sheetId="53" state="visible" r:id="rId54"/>
    <sheet name="U18 - NCA - Drawings" sheetId="54" state="visible" r:id="rId55"/>
    <sheet name="W-O - ALIANZA FEMENIL 12 TEAMS " sheetId="55" state="visible" r:id="rId56"/>
    <sheet name="W-O - ALIANZA FEMENIL 12 Table 5" sheetId="56" state="visible" r:id="rId57"/>
    <sheet name="W-O - ALIANZA FEMENIL 12 TEAMS2" sheetId="57" state="visible" r:id="rId58"/>
    <sheet name="W-O - ALIANZA FEMENIL 12 TEAMS3" sheetId="58" state="visible" r:id="rId59"/>
    <sheet name="W-O - ALIANZA FEMENIL 12 TEAMS4" sheetId="59" state="visible" r:id="rId60"/>
    <sheet name="W-O - ALIANZA FEMENIL 12 TEAMS5" sheetId="60" state="visible" r:id="rId61"/>
    <sheet name="JCA - Table 1" sheetId="61" state="visible" r:id="rId62"/>
    <sheet name="JCA - Table 5" sheetId="62" state="visible" r:id="rId63"/>
    <sheet name="JCA - Game Schedule-1-3" sheetId="63" state="visible" r:id="rId64"/>
    <sheet name="JCA - Game Schedule-1-3-1" sheetId="64" state="visible" r:id="rId65"/>
    <sheet name="JCA - Game Schedule-1-3-1-1" sheetId="65" state="visible" r:id="rId66"/>
    <sheet name="JCA - Game Schedule-1-3-1-1-1" sheetId="66" state="visible" r:id="rId67"/>
    <sheet name="JCA - Drawings" sheetId="67" state="visible" r:id="rId68"/>
    <sheet name="TD 3V3 - Table 1" sheetId="68" state="visible" r:id="rId69"/>
    <sheet name="TD 3V3 - Table 1-1" sheetId="69" state="visible" r:id="rId70"/>
    <sheet name="TD 3V3 - Table 5" sheetId="70" state="visible" r:id="rId71"/>
    <sheet name="TD 3V3 - Game Schedule-1-3" sheetId="71" state="visible" r:id="rId72"/>
    <sheet name="TD 3V3 - Game Schedule-1-3-1" sheetId="72" state="visible" r:id="rId73"/>
    <sheet name="TD 3V3 - Game Schedule-1-3-1-1" sheetId="73" state="visible" r:id="rId74"/>
    <sheet name="TD 3V3 - Game Schedule-1-3-1-1-" sheetId="74" state="visible" r:id="rId75"/>
    <sheet name="TD 3V3 - Game Schedule-1-3-2" sheetId="75" state="visible" r:id="rId76"/>
    <sheet name="TD 3V3 - Game Schedule-1-3-1-2" sheetId="76" state="visible" r:id="rId77"/>
    <sheet name="TD 3V3 - Game Schedule-1-3-1-11" sheetId="77" state="visible" r:id="rId78"/>
    <sheet name="TD 3V3 - Game Schedule-1-3-1-12" sheetId="78" state="visible" r:id="rId79"/>
    <sheet name="TD 3V3 - Drawings" sheetId="79" state="visible" r:id="rId80"/>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<sst xmlns="http://schemas.openxmlformats.org/spreadsheetml/2006/main" count="1852" uniqueCount="237">
  <si>
    <t xml:space="preserve">This document was exported from Numbers.  Each table was converted to an Excel worksheet. All other objects on each Numbers sheet were placed on separate worksheets. Please be aware that formula calculations may differ in Excel.</t>
  </si>
  <si>
    <t xml:space="preserve">Numbers Sheet Name</t>
  </si>
  <si>
    <t xml:space="preserve">Numbers Table Name</t>
  </si>
  <si>
    <t xml:space="preserve">Excel Worksheet Name</t>
  </si>
  <si>
    <t xml:space="preserve">U-6 - NCA</t>
  </si>
  <si>
    <t xml:space="preserve">Table 1</t>
  </si>
  <si>
    <t xml:space="preserve">U-6 - NCA - Table 1</t>
  </si>
  <si>
    <t xml:space="preserve">Table 5</t>
  </si>
  <si>
    <t xml:space="preserve">U-6 - NCA - Table 5</t>
  </si>
  <si>
    <t xml:space="preserve">Game Schedule-1-3</t>
  </si>
  <si>
    <t xml:space="preserve">U-6 - NCA - Game Schedule-1-3</t>
  </si>
  <si>
    <t xml:space="preserve">Game Schedule-1-3-1</t>
  </si>
  <si>
    <t xml:space="preserve">U-6 - NCA - Game Schedule-1-3-1</t>
  </si>
  <si>
    <t xml:space="preserve">"All Drawings from the Sheet"</t>
  </si>
  <si>
    <t xml:space="preserve">U-6 - NCA - Drawings</t>
  </si>
  <si>
    <t xml:space="preserve">U-8 - NCA</t>
  </si>
  <si>
    <t xml:space="preserve">U-8 - NCA - Table 1</t>
  </si>
  <si>
    <t xml:space="preserve">U-8 - NCA - Table 5</t>
  </si>
  <si>
    <t xml:space="preserve">U-8 - NCA - Game Schedule-1-3</t>
  </si>
  <si>
    <t xml:space="preserve">U-8 - NCA - Game Schedule-1-3-1</t>
  </si>
  <si>
    <t xml:space="preserve">Game Schedule-1-3-1-1</t>
  </si>
  <si>
    <t xml:space="preserve">U-8 - NCA - Game Schedule-1-3-2</t>
  </si>
  <si>
    <t xml:space="preserve">U-8 - NCA - Drawings</t>
  </si>
  <si>
    <t xml:space="preserve">U-10 - NCA 5 GRUPOS</t>
  </si>
  <si>
    <t xml:space="preserve">U-10 - NCA 5 GRUPOS - Table 1</t>
  </si>
  <si>
    <t xml:space="preserve">U-10 - NCA 5 GRUPOS - Table 5</t>
  </si>
  <si>
    <t xml:space="preserve">U-10 - NCA 5 GRUPOS - Game Sche</t>
  </si>
  <si>
    <t xml:space="preserve">U-10 - NCA 5 GRUPOS - Game Sch1</t>
  </si>
  <si>
    <t xml:space="preserve">U-10 - NCA 5 GRUPOS - Game Sch2</t>
  </si>
  <si>
    <t xml:space="preserve">Game Schedule-1-3-1-1-1</t>
  </si>
  <si>
    <t xml:space="preserve">U-10 - NCA 5 GRUPOS - Game Sch3</t>
  </si>
  <si>
    <t xml:space="preserve">Game Schedule-1-3-1-1-1-1</t>
  </si>
  <si>
    <t xml:space="preserve">U-10 - NCA 5 GRUPOS - Game Sch4</t>
  </si>
  <si>
    <t xml:space="preserve">U-10 - NCA 5 GRUPOS - Drawings</t>
  </si>
  <si>
    <t xml:space="preserve">U-12 - NCA</t>
  </si>
  <si>
    <t xml:space="preserve">U-12 - NCA - Table 1</t>
  </si>
  <si>
    <t xml:space="preserve">U-12 - NCA - Table 5</t>
  </si>
  <si>
    <t xml:space="preserve">U-12 - NCA - Game Schedule-1-3</t>
  </si>
  <si>
    <t xml:space="preserve">U-12 - NCA - Game Schedule-1-3-</t>
  </si>
  <si>
    <t xml:space="preserve">U-12 - NCA - Game Schedule-1-31</t>
  </si>
  <si>
    <t xml:space="preserve">U-12 - NCA - Game Schedule-1-32</t>
  </si>
  <si>
    <t xml:space="preserve">U-12 - NCA - Drawings</t>
  </si>
  <si>
    <t xml:space="preserve">U14B - COPA COCA COPA</t>
  </si>
  <si>
    <t xml:space="preserve">U14B - COPA COCA COPA - Table 1</t>
  </si>
  <si>
    <t xml:space="preserve">U14B - COPA COCA COPA - Table 5</t>
  </si>
  <si>
    <t xml:space="preserve">U14B - COPA COCA COPA - Game Sc</t>
  </si>
  <si>
    <t xml:space="preserve">U14B - COPA COCA COPA - Game S1</t>
  </si>
  <si>
    <t xml:space="preserve">U14B - COPA COCA COPA - Game S2</t>
  </si>
  <si>
    <t xml:space="preserve">U14B - COPA COCA COPA - Game S3</t>
  </si>
  <si>
    <t xml:space="preserve">U14B - COPA COCA COPA - Drawing</t>
  </si>
  <si>
    <t xml:space="preserve">U14G - COPA COCA COLA</t>
  </si>
  <si>
    <t xml:space="preserve">U14G - COPA COCA COLA - Table 1</t>
  </si>
  <si>
    <t xml:space="preserve">U14G - COPA COCA COLA - Table 5</t>
  </si>
  <si>
    <t xml:space="preserve">U14G - COPA COCA COLA - Game Sc</t>
  </si>
  <si>
    <t xml:space="preserve">U14G - COPA COCA COLA - Game S1</t>
  </si>
  <si>
    <t xml:space="preserve">U14G - COPA COCA COLA - Drawing</t>
  </si>
  <si>
    <t xml:space="preserve">U-16 - NCA 6 GRUPOS</t>
  </si>
  <si>
    <t xml:space="preserve">U-16 - NCA 6 GRUPOS - Table 1</t>
  </si>
  <si>
    <t xml:space="preserve">U-16 - NCA 6 GRUPOS - Table 5</t>
  </si>
  <si>
    <t xml:space="preserve">U-16 - NCA 6 GRUPOS - Game Sche</t>
  </si>
  <si>
    <t xml:space="preserve">U-16 - NCA 6 GRUPOS - Game Sch1</t>
  </si>
  <si>
    <t xml:space="preserve">U-16 - NCA 6 GRUPOS - Game Sch2</t>
  </si>
  <si>
    <t xml:space="preserve">U-16 - NCA 6 GRUPOS - Game Sch3</t>
  </si>
  <si>
    <t xml:space="preserve">U-16 - NCA 6 GRUPOS - Game Sch4</t>
  </si>
  <si>
    <t xml:space="preserve">Game Schedule-1-3-1-1-1-1-1</t>
  </si>
  <si>
    <t xml:space="preserve">U-16 - NCA 6 GRUPOS - Game Sch5</t>
  </si>
  <si>
    <t xml:space="preserve">U-16 - NCA 6 GRUPOS - Drawings</t>
  </si>
  <si>
    <t xml:space="preserve">U18 - NCA</t>
  </si>
  <si>
    <t xml:space="preserve">U18 - NCA - Table 1</t>
  </si>
  <si>
    <t xml:space="preserve">U18 - NCA - Table 5</t>
  </si>
  <si>
    <t xml:space="preserve">U18 - NCA - Game Schedule-1-3</t>
  </si>
  <si>
    <t xml:space="preserve">U18 - NCA - Game Schedule-1-3-1</t>
  </si>
  <si>
    <t xml:space="preserve">U18 - NCA - Game Schedule-1-3-2</t>
  </si>
  <si>
    <t xml:space="preserve">U18 - NCA - Drawings</t>
  </si>
  <si>
    <t xml:space="preserve">W-O - ALIANZA FEMENIL 12 TEAMS</t>
  </si>
  <si>
    <t xml:space="preserve">W-O - ALIANZA FEMENIL 12 TEAMS </t>
  </si>
  <si>
    <t xml:space="preserve">W-O - ALIANZA FEMENIL 12 TEAMS1</t>
  </si>
  <si>
    <t xml:space="preserve">W-O - ALIANZA FEMENIL 12 TEAMS2</t>
  </si>
  <si>
    <t xml:space="preserve">W-O - ALIANZA FEMENIL 12 TEAMS3</t>
  </si>
  <si>
    <t xml:space="preserve">W-O - ALIANZA FEMENIL 12 TEAMS4</t>
  </si>
  <si>
    <t xml:space="preserve">W-O - ALIANZA FEMENIL 12 TEAMS5</t>
  </si>
  <si>
    <t xml:space="preserve">JCA</t>
  </si>
  <si>
    <t xml:space="preserve">JCA - Table 1</t>
  </si>
  <si>
    <t xml:space="preserve">JCA - Table 5</t>
  </si>
  <si>
    <t xml:space="preserve">JCA - Game Schedule-1-3</t>
  </si>
  <si>
    <t xml:space="preserve">JCA - Game Schedule-1-3-1</t>
  </si>
  <si>
    <t xml:space="preserve">JCA - Game Schedule-1-3-1-1</t>
  </si>
  <si>
    <t xml:space="preserve">JCA - Game Schedule-1-3-1-1-1</t>
  </si>
  <si>
    <t xml:space="preserve">JCA - Drawings</t>
  </si>
  <si>
    <t xml:space="preserve">TD 3V3</t>
  </si>
  <si>
    <t xml:space="preserve">TD 3V3 - Table 1</t>
  </si>
  <si>
    <t xml:space="preserve">Table 1-1</t>
  </si>
  <si>
    <t xml:space="preserve">TD 3V3 - Table 1-1</t>
  </si>
  <si>
    <t xml:space="preserve">TD 3V3 - Table 5</t>
  </si>
  <si>
    <t xml:space="preserve">TD 3V3 - Game Schedule-1-3</t>
  </si>
  <si>
    <t xml:space="preserve">TD 3V3 - Game Schedule-1-3-1</t>
  </si>
  <si>
    <t xml:space="preserve">TD 3V3 - Game Schedule-1-3-1-1</t>
  </si>
  <si>
    <t xml:space="preserve">TD 3V3 - Game Schedule-1-3-1-1-</t>
  </si>
  <si>
    <t xml:space="preserve">Game Schedule-1-3-2</t>
  </si>
  <si>
    <t xml:space="preserve">TD 3V3 - Game Schedule-1-3-2</t>
  </si>
  <si>
    <t xml:space="preserve">Game Schedule-1-3-1-2</t>
  </si>
  <si>
    <t xml:space="preserve">TD 3V3 - Game Schedule-1-3-1-2</t>
  </si>
  <si>
    <t xml:space="preserve">Game Schedule-1-3-1-1-2</t>
  </si>
  <si>
    <t xml:space="preserve">TD 3V3 - Game Schedule-1-3-1-11</t>
  </si>
  <si>
    <t xml:space="preserve">TD 3V3 - Game Schedule-1-3-1-12</t>
  </si>
  <si>
    <t xml:space="preserve">TD 3V3 - Drawings</t>
  </si>
  <si>
    <t xml:space="preserve">Group A</t>
  </si>
  <si>
    <t xml:space="preserve">Group B</t>
  </si>
  <si>
    <t xml:space="preserve">A1</t>
  </si>
  <si>
    <t xml:space="preserve">B1</t>
  </si>
  <si>
    <t xml:space="preserve">A2</t>
  </si>
  <si>
    <t xml:space="preserve">B2</t>
  </si>
  <si>
    <t xml:space="preserve">A3</t>
  </si>
  <si>
    <t xml:space="preserve">B3</t>
  </si>
  <si>
    <t xml:space="preserve">A4</t>
  </si>
  <si>
    <t xml:space="preserve">B4</t>
  </si>
  <si>
    <t xml:space="preserve">Time</t>
  </si>
  <si>
    <t xml:space="preserve">Home Team</t>
  </si>
  <si>
    <t xml:space="preserve">Score</t>
  </si>
  <si>
    <t xml:space="preserve">Away Team</t>
  </si>
  <si>
    <t xml:space="preserve">Location</t>
  </si>
  <si>
    <t xml:space="preserve">{"group": 334, "pos": 1}</t>
  </si>
  <si>
    <t xml:space="preserve">{"group": 334, "pos": 2}</t>
  </si>
  <si>
    <t xml:space="preserve">FIELD 12B</t>
  </si>
  <si>
    <t xml:space="preserve">{"group": 334, "pos": 3}</t>
  </si>
  <si>
    <t xml:space="preserve">{"group": 334, "pos": 4}</t>
  </si>
  <si>
    <t xml:space="preserve">FIELD 12C</t>
  </si>
  <si>
    <t xml:space="preserve">{"group": 337, "pos": 1}</t>
  </si>
  <si>
    <t xml:space="preserve">{"group": 337, "pos": 2}</t>
  </si>
  <si>
    <t xml:space="preserve">{"group": 337, "pos": 3}</t>
  </si>
  <si>
    <t xml:space="preserve">{"group": 337, "pos": 4}</t>
  </si>
  <si>
    <t xml:space="preserve">Sunday, May 21, 2017   - Semi—Finals</t>
  </si>
  <si>
    <t xml:space="preserve">Sunday, May 21, 2017  - Final               </t>
  </si>
  <si>
    <t xml:space="preserve">{"group": 338, "pos": 1}</t>
  </si>
  <si>
    <t xml:space="preserve">{"group": 335, "pos": 1}</t>
  </si>
  <si>
    <t xml:space="preserve">FIELD 9A</t>
  </si>
  <si>
    <t xml:space="preserve">FIELD 9B</t>
  </si>
  <si>
    <t xml:space="preserve">FIELD 12A</t>
  </si>
  <si>
    <t xml:space="preserve">1A</t>
  </si>
  <si>
    <t xml:space="preserve">1B</t>
  </si>
  <si>
    <t xml:space="preserve">1C</t>
  </si>
  <si>
    <t xml:space="preserve">WILD CARD</t>
  </si>
  <si>
    <t xml:space="preserve">WINNER</t>
  </si>
  <si>
    <t xml:space="preserve">POSICION</t>
  </si>
  <si>
    <t xml:space="preserve">EQUIPO</t>
  </si>
  <si>
    <t xml:space="preserve">JJ</t>
  </si>
  <si>
    <t xml:space="preserve">JG</t>
  </si>
  <si>
    <t xml:space="preserve">JE</t>
  </si>
  <si>
    <t xml:space="preserve">JP</t>
  </si>
  <si>
    <t xml:space="preserve">G F</t>
  </si>
  <si>
    <t xml:space="preserve">G C</t>
  </si>
  <si>
    <t xml:space="preserve">DIFERENCIA</t>
  </si>
  <si>
    <t xml:space="preserve">PUNTOS</t>
  </si>
  <si>
    <t xml:space="preserve"> </t>
  </si>
  <si>
    <t xml:space="preserve">Group C</t>
  </si>
  <si>
    <t xml:space="preserve">C1</t>
  </si>
  <si>
    <t xml:space="preserve">C2</t>
  </si>
  <si>
    <t xml:space="preserve">C3</t>
  </si>
  <si>
    <t xml:space="preserve">C4</t>
  </si>
  <si>
    <t xml:space="preserve">Group D</t>
  </si>
  <si>
    <t xml:space="preserve">Group E</t>
  </si>
  <si>
    <t xml:space="preserve">D1</t>
  </si>
  <si>
    <t xml:space="preserve">E1</t>
  </si>
  <si>
    <t xml:space="preserve">D2</t>
  </si>
  <si>
    <t xml:space="preserve">E2</t>
  </si>
  <si>
    <t xml:space="preserve">D3</t>
  </si>
  <si>
    <t xml:space="preserve">E3</t>
  </si>
  <si>
    <t xml:space="preserve">D4</t>
  </si>
  <si>
    <t xml:space="preserve">E4</t>
  </si>
  <si>
    <t xml:space="preserve">Sunday, May 21, 2017  - Quarter—Finals</t>
  </si>
  <si>
    <t xml:space="preserve">1A  SEMI1</t>
  </si>
  <si>
    <t xml:space="preserve">1E</t>
  </si>
  <si>
    <t xml:space="preserve">1B  SEMI2</t>
  </si>
  <si>
    <t xml:space="preserve">WILD CARD 1</t>
  </si>
  <si>
    <t xml:space="preserve">1C  SEMI3</t>
  </si>
  <si>
    <t xml:space="preserve">WILD CARD 2</t>
  </si>
  <si>
    <t xml:space="preserve">1D SEMI4</t>
  </si>
  <si>
    <t xml:space="preserve">WILD CARD 3</t>
  </si>
  <si>
    <t xml:space="preserve">SEMI 1</t>
  </si>
  <si>
    <t xml:space="preserve">SEMI4</t>
  </si>
  <si>
    <t xml:space="preserve">SEMI2</t>
  </si>
  <si>
    <t xml:space="preserve">SEMI3</t>
  </si>
  <si>
    <t xml:space="preserve">FIELD 3</t>
  </si>
  <si>
    <t xml:space="preserve">FIELD 4</t>
  </si>
  <si>
    <t xml:space="preserve">FIELD 5</t>
  </si>
  <si>
    <t xml:space="preserve">FIELD 6</t>
  </si>
  <si>
    <t xml:space="preserve">FIELD 7</t>
  </si>
  <si>
    <t xml:space="preserve">FIELD 13</t>
  </si>
  <si>
    <t xml:space="preserve">FIELD 15</t>
  </si>
  <si>
    <t xml:space="preserve">FIELD 16</t>
  </si>
  <si>
    <t xml:space="preserve">1D</t>
  </si>
  <si>
    <t xml:space="preserve">FIELD 8</t>
  </si>
  <si>
    <t xml:space="preserve">FIELD 10</t>
  </si>
  <si>
    <t xml:space="preserve">FIELD 11</t>
  </si>
  <si>
    <t xml:space="preserve">FIELD 8 </t>
  </si>
  <si>
    <t xml:space="preserve">2B</t>
  </si>
  <si>
    <t xml:space="preserve">2A</t>
  </si>
  <si>
    <t xml:space="preserve">GRUPO F</t>
  </si>
  <si>
    <t xml:space="preserve">F1</t>
  </si>
  <si>
    <t xml:space="preserve">F2</t>
  </si>
  <si>
    <t xml:space="preserve">F3</t>
  </si>
  <si>
    <t xml:space="preserve">F4</t>
  </si>
  <si>
    <t xml:space="preserve">FIELD 14</t>
  </si>
  <si>
    <t xml:space="preserve">Sunday, May 21, 2017   - Quarter—Finals</t>
  </si>
  <si>
    <t xml:space="preserve">1F</t>
  </si>
  <si>
    <t xml:space="preserve">WILD CARD 2 </t>
  </si>
  <si>
    <t xml:space="preserve">FIELD 2</t>
  </si>
  <si>
    <t xml:space="preserve">BEST SECOND PLACE</t>
  </si>
  <si>
    <t xml:space="preserve">{group: 334, pos:1}</t>
  </si>
  <si>
    <t xml:space="preserve">FIELD 1</t>
  </si>
  <si>
    <t xml:space="preserve">1A  (SEMI 1)</t>
  </si>
  <si>
    <t xml:space="preserve">2D</t>
  </si>
  <si>
    <t xml:space="preserve">1B  (SEMI 2)</t>
  </si>
  <si>
    <t xml:space="preserve">2C</t>
  </si>
  <si>
    <t xml:space="preserve">1C  (SEMI 3)</t>
  </si>
  <si>
    <t xml:space="preserve">1D  (SEMI 4)</t>
  </si>
  <si>
    <t xml:space="preserve">SEMI 2</t>
  </si>
  <si>
    <t xml:space="preserve">SEMI 3</t>
  </si>
  <si>
    <t xml:space="preserve">SEMI 4</t>
  </si>
  <si>
    <t xml:space="preserve">Group F</t>
  </si>
  <si>
    <t xml:space="preserve">Group G</t>
  </si>
  <si>
    <t xml:space="preserve">Group H</t>
  </si>
  <si>
    <t xml:space="preserve">G1</t>
  </si>
  <si>
    <t xml:space="preserve">H1</t>
  </si>
  <si>
    <t xml:space="preserve">G2</t>
  </si>
  <si>
    <t xml:space="preserve">H2</t>
  </si>
  <si>
    <t xml:space="preserve">G3</t>
  </si>
  <si>
    <t xml:space="preserve">H3</t>
  </si>
  <si>
    <t xml:space="preserve">G4</t>
  </si>
  <si>
    <t xml:space="preserve">H4</t>
  </si>
  <si>
    <t xml:space="preserve">FIELD B11</t>
  </si>
  <si>
    <t xml:space="preserve">FIELD C11</t>
  </si>
  <si>
    <t xml:space="preserve">1C  (SEMI 2)</t>
  </si>
  <si>
    <t xml:space="preserve">1E  (SEMI 3)</t>
  </si>
  <si>
    <t xml:space="preserve">1G  (SEMI 4)</t>
  </si>
  <si>
    <t xml:space="preserve">1H</t>
  </si>
  <si>
    <t xml:space="preserve">Sunday, May 21, 2017, 2015  - Final               </t>
  </si>
</sst>
</file>

<file path=xl/styles.xml><?xml version="1.0" encoding="utf-8"?>
<styleSheet xmlns="http://schemas.openxmlformats.org/spreadsheetml/2006/main">
  <numFmts count="5">
    <numFmt numFmtId="164" formatCode="General"/>
    <numFmt numFmtId="165" formatCode="@"/>
    <numFmt numFmtId="166" formatCode="DDDD&quot;, &quot;MMMM\ D&quot;, &quot;YYYY"/>
    <numFmt numFmtId="167" formatCode="H:MM\ AM/PM"/>
    <numFmt numFmtId="168" formatCode="0"/>
  </numFmts>
  <fonts count="14">
    <font>
      <sz val="10"/>
      <name val="Arial"/>
      <family val="2"/>
      <charset val="1"/>
    </font>
    <font>
      <sz val="10"/>
      <name val="Arial"/>
      <family val="0"/>
    </font>
    <font>
      <sz val="10"/>
      <name val="Arial"/>
      <family val="0"/>
    </font>
    <font>
      <sz val="10"/>
      <name val="Arial"/>
      <family val="0"/>
    </font>
    <font>
      <sz val="12"/>
      <name val="Arial"/>
      <family val="2"/>
      <charset val="1"/>
    </font>
    <font>
      <sz val="14"/>
      <name val="Arial"/>
      <family val="2"/>
      <charset val="1"/>
    </font>
    <font>
      <u val="single"/>
      <sz val="12"/>
      <color rgb="FF0000FF"/>
      <name val="Arial"/>
      <family val="2"/>
      <charset val="1"/>
    </font>
    <font>
      <b val="true"/>
      <sz val="14"/>
      <name val="Arial"/>
      <family val="2"/>
      <charset val="1"/>
    </font>
    <font>
      <sz val="14"/>
      <name val="Arial"/>
      <family val="2"/>
    </font>
    <font>
      <sz val="11"/>
      <name val="Helvetica Neue"/>
      <family val="0"/>
      <charset val="1"/>
    </font>
    <font>
      <b val="true"/>
      <sz val="10"/>
      <name val="Helvetica Neue"/>
      <family val="0"/>
      <charset val="1"/>
    </font>
    <font>
      <b val="true"/>
      <sz val="36"/>
      <color rgb="FF000000"/>
      <name val="Arial"/>
      <family val="2"/>
    </font>
    <font>
      <b val="true"/>
      <sz val="14"/>
      <color rgb="FF000000"/>
      <name val="Helvetica Neue"/>
      <family val="0"/>
    </font>
    <font>
      <sz val="12"/>
      <color rgb="FF000000"/>
      <name val="Times New Roman"/>
      <family val="1"/>
    </font>
  </fonts>
  <fills count="5">
    <fill>
      <patternFill patternType="none"/>
    </fill>
    <fill>
      <patternFill patternType="gray125"/>
    </fill>
    <fill>
      <patternFill patternType="solid">
        <fgColor rgb="FF5E88B1"/>
        <bgColor rgb="FF666699"/>
      </patternFill>
    </fill>
    <fill>
      <patternFill patternType="solid">
        <fgColor rgb="FFEEF3F4"/>
        <bgColor rgb="FFFFFFFF"/>
      </patternFill>
    </fill>
    <fill>
      <patternFill patternType="solid">
        <fgColor rgb="FFFFFFFF"/>
        <bgColor rgb="FFEEF3F4"/>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top" textRotation="0" wrapText="true" indent="0" shrinkToFit="false"/>
      <protection locked="true" hidden="false"/>
    </xf>
    <xf numFmtId="164" fontId="4" fillId="2" borderId="0" xfId="0" applyFont="true" applyBorder="false" applyAlignment="false" applyProtection="false">
      <alignment horizontal="general" vertical="top" textRotation="0" wrapText="true" indent="0" shrinkToFit="false"/>
      <protection locked="true" hidden="false"/>
    </xf>
    <xf numFmtId="164" fontId="4" fillId="3" borderId="0" xfId="0" applyFont="true" applyBorder="false" applyAlignment="false" applyProtection="false">
      <alignment horizontal="general" vertical="top" textRotation="0" wrapText="true" indent="0" shrinkToFit="false"/>
      <protection locked="true" hidden="false"/>
    </xf>
    <xf numFmtId="164" fontId="6" fillId="3" borderId="0" xfId="0" applyFont="tru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7" fillId="4" borderId="1" xfId="0" applyFont="true" applyBorder="true" applyAlignment="true" applyProtection="false">
      <alignment horizontal="center" vertical="center" textRotation="0" wrapText="false" indent="0" shrinkToFit="false"/>
      <protection locked="true" hidden="false"/>
    </xf>
    <xf numFmtId="165" fontId="5" fillId="4" borderId="1" xfId="0" applyFont="true" applyBorder="true" applyAlignment="true" applyProtection="false">
      <alignment horizontal="center" vertical="center" textRotation="0" wrapText="false" indent="0" shrinkToFit="false"/>
      <protection locked="true" hidden="false"/>
    </xf>
    <xf numFmtId="166" fontId="7" fillId="0" borderId="1" xfId="0" applyFont="true" applyBorder="true" applyAlignment="true" applyProtection="false">
      <alignment horizontal="center" vertical="center" textRotation="0" wrapText="false" indent="0" shrinkToFit="false"/>
      <protection locked="true" hidden="false"/>
    </xf>
    <xf numFmtId="167" fontId="5" fillId="0" borderId="1" xfId="0" applyFont="tru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true" applyProtection="false">
      <alignment horizontal="center" vertical="top" textRotation="0" wrapText="true" indent="0" shrinkToFit="false"/>
      <protection locked="true" hidden="false"/>
    </xf>
    <xf numFmtId="165" fontId="5" fillId="0" borderId="1" xfId="0" applyFont="true" applyBorder="true" applyAlignment="true" applyProtection="false">
      <alignment horizontal="center" vertical="center" textRotation="0" wrapText="true" indent="0" shrinkToFit="false"/>
      <protection locked="true" hidden="false"/>
    </xf>
    <xf numFmtId="165" fontId="7" fillId="0" borderId="1" xfId="0" applyFont="true" applyBorder="true" applyAlignment="true" applyProtection="false">
      <alignment horizontal="center" vertical="center" textRotation="0" wrapText="false" indent="0" shrinkToFit="false"/>
      <protection locked="true" hidden="false"/>
    </xf>
    <xf numFmtId="167" fontId="5" fillId="4" borderId="1" xfId="0" applyFont="true" applyBorder="true" applyAlignment="true" applyProtection="false">
      <alignment horizontal="center" vertical="center" textRotation="0" wrapText="false" indent="0" shrinkToFit="false"/>
      <protection locked="true" hidden="false"/>
    </xf>
    <xf numFmtId="165" fontId="8" fillId="4" borderId="1" xfId="0" applyFont="true" applyBorder="true" applyAlignment="true" applyProtection="false">
      <alignment horizontal="center" vertical="center" textRotation="0" wrapText="false" indent="0" shrinkToFit="false"/>
      <protection locked="true" hidden="false"/>
    </xf>
    <xf numFmtId="168" fontId="5" fillId="4"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5" fontId="4" fillId="4" borderId="1"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5" fontId="10" fillId="4" borderId="1" xfId="0" applyFont="true" applyBorder="true" applyAlignment="true" applyProtection="false">
      <alignment horizontal="center" vertical="top" textRotation="0" wrapText="true" indent="0" shrinkToFit="false"/>
      <protection locked="true" hidden="false"/>
    </xf>
    <xf numFmtId="165" fontId="9" fillId="4" borderId="1" xfId="0" applyFont="true" applyBorder="true" applyAlignment="true" applyProtection="false">
      <alignment horizontal="center" vertical="top" textRotation="0" wrapText="true" indent="0" shrinkToFit="false"/>
      <protection locked="true" hidden="false"/>
    </xf>
    <xf numFmtId="165" fontId="9" fillId="4" borderId="1" xfId="0" applyFont="true" applyBorder="true" applyAlignment="true" applyProtection="false">
      <alignment horizontal="general" vertical="top" textRotation="0" wrapText="true" indent="0" shrinkToFit="false"/>
      <protection locked="true" hidden="false"/>
    </xf>
    <xf numFmtId="164" fontId="9" fillId="4" borderId="1" xfId="0" applyFont="true" applyBorder="true" applyAlignment="true" applyProtection="false">
      <alignment horizontal="center"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5E88B1"/>
      <rgbColor rgb="FF9999FF"/>
      <rgbColor rgb="FF993366"/>
      <rgbColor rgb="FFEEF3F4"/>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worksheet" Target="worksheets/sheet71.xml"/><Relationship Id="rId73" Type="http://schemas.openxmlformats.org/officeDocument/2006/relationships/worksheet" Target="worksheets/sheet72.xml"/><Relationship Id="rId74" Type="http://schemas.openxmlformats.org/officeDocument/2006/relationships/worksheet" Target="worksheets/sheet73.xml"/><Relationship Id="rId75" Type="http://schemas.openxmlformats.org/officeDocument/2006/relationships/worksheet" Target="worksheets/sheet74.xml"/><Relationship Id="rId76" Type="http://schemas.openxmlformats.org/officeDocument/2006/relationships/worksheet" Target="worksheets/sheet75.xml"/><Relationship Id="rId77" Type="http://schemas.openxmlformats.org/officeDocument/2006/relationships/worksheet" Target="worksheets/sheet76.xml"/><Relationship Id="rId78" Type="http://schemas.openxmlformats.org/officeDocument/2006/relationships/worksheet" Target="worksheets/sheet77.xml"/><Relationship Id="rId79" Type="http://schemas.openxmlformats.org/officeDocument/2006/relationships/worksheet" Target="worksheets/sheet78.xml"/><Relationship Id="rId80" Type="http://schemas.openxmlformats.org/officeDocument/2006/relationships/worksheet" Target="worksheets/sheet79.xml"/><Relationship Id="rId8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2.png"/><Relationship Id="rId2" Type="http://schemas.openxmlformats.org/officeDocument/2006/relationships/image" Target="../media/image83.png"/>
</Relationships>
</file>

<file path=xl/drawings/_rels/drawing10.xml.rels><?xml version="1.0" encoding="UTF-8"?>
<Relationships xmlns="http://schemas.openxmlformats.org/package/2006/relationships"><Relationship Id="rId1" Type="http://schemas.openxmlformats.org/officeDocument/2006/relationships/image" Target="../media/image104.png"/><Relationship Id="rId2" Type="http://schemas.openxmlformats.org/officeDocument/2006/relationships/image" Target="../media/image105.png"/>
</Relationships>
</file>

<file path=xl/drawings/_rels/drawing11.xml.rels><?xml version="1.0" encoding="UTF-8"?>
<Relationships xmlns="http://schemas.openxmlformats.org/package/2006/relationships"><Relationship Id="rId1" Type="http://schemas.openxmlformats.org/officeDocument/2006/relationships/image" Target="../media/image106.png"/><Relationship Id="rId2" Type="http://schemas.openxmlformats.org/officeDocument/2006/relationships/image" Target="../media/image107.png"/><Relationship Id="rId3" Type="http://schemas.openxmlformats.org/officeDocument/2006/relationships/image" Target="../media/image108.png"/>
</Relationships>
</file>

<file path=xl/drawings/_rels/drawing2.xml.rels><?xml version="1.0" encoding="UTF-8"?>
<Relationships xmlns="http://schemas.openxmlformats.org/package/2006/relationships"><Relationship Id="rId1" Type="http://schemas.openxmlformats.org/officeDocument/2006/relationships/image" Target="../media/image84.png"/><Relationship Id="rId2" Type="http://schemas.openxmlformats.org/officeDocument/2006/relationships/image" Target="../media/image85.png"/><Relationship Id="rId3" Type="http://schemas.openxmlformats.org/officeDocument/2006/relationships/image" Target="../media/image86.png"/>
</Relationships>
</file>

<file path=xl/drawings/_rels/drawing3.xml.rels><?xml version="1.0" encoding="UTF-8"?>
<Relationships xmlns="http://schemas.openxmlformats.org/package/2006/relationships"><Relationship Id="rId1" Type="http://schemas.openxmlformats.org/officeDocument/2006/relationships/image" Target="../media/image87.png"/><Relationship Id="rId2" Type="http://schemas.openxmlformats.org/officeDocument/2006/relationships/image" Target="../media/image88.png"/>
</Relationships>
</file>

<file path=xl/drawings/_rels/drawing4.xml.rels><?xml version="1.0" encoding="UTF-8"?>
<Relationships xmlns="http://schemas.openxmlformats.org/package/2006/relationships"><Relationship Id="rId1" Type="http://schemas.openxmlformats.org/officeDocument/2006/relationships/image" Target="../media/image89.png"/><Relationship Id="rId2" Type="http://schemas.openxmlformats.org/officeDocument/2006/relationships/image" Target="../media/image90.png"/><Relationship Id="rId3" Type="http://schemas.openxmlformats.org/officeDocument/2006/relationships/image" Target="../media/image91.png"/>
</Relationships>
</file>

<file path=xl/drawings/_rels/drawing5.xml.rels><?xml version="1.0" encoding="UTF-8"?>
<Relationships xmlns="http://schemas.openxmlformats.org/package/2006/relationships"><Relationship Id="rId1" Type="http://schemas.openxmlformats.org/officeDocument/2006/relationships/image" Target="../media/image92.png"/><Relationship Id="rId2" Type="http://schemas.openxmlformats.org/officeDocument/2006/relationships/image" Target="../media/image93.png"/><Relationship Id="rId3" Type="http://schemas.openxmlformats.org/officeDocument/2006/relationships/image" Target="../media/image94.png"/>
</Relationships>
</file>

<file path=xl/drawings/_rels/drawing6.xml.rels><?xml version="1.0" encoding="UTF-8"?>
<Relationships xmlns="http://schemas.openxmlformats.org/package/2006/relationships"><Relationship Id="rId1" Type="http://schemas.openxmlformats.org/officeDocument/2006/relationships/image" Target="../media/image95.png"/><Relationship Id="rId2" Type="http://schemas.openxmlformats.org/officeDocument/2006/relationships/image" Target="../media/image96.png"/>
</Relationships>
</file>

<file path=xl/drawings/_rels/drawing7.xml.rels><?xml version="1.0" encoding="UTF-8"?>
<Relationships xmlns="http://schemas.openxmlformats.org/package/2006/relationships"><Relationship Id="rId1" Type="http://schemas.openxmlformats.org/officeDocument/2006/relationships/image" Target="../media/image97.png"/><Relationship Id="rId2" Type="http://schemas.openxmlformats.org/officeDocument/2006/relationships/image" Target="../media/image98.png"/>
</Relationships>
</file>

<file path=xl/drawings/_rels/drawing8.xml.rels><?xml version="1.0" encoding="UTF-8"?>
<Relationships xmlns="http://schemas.openxmlformats.org/package/2006/relationships"><Relationship Id="rId1" Type="http://schemas.openxmlformats.org/officeDocument/2006/relationships/image" Target="../media/image99.png"/><Relationship Id="rId2" Type="http://schemas.openxmlformats.org/officeDocument/2006/relationships/image" Target="../media/image100.png"/><Relationship Id="rId3" Type="http://schemas.openxmlformats.org/officeDocument/2006/relationships/image" Target="../media/image101.png"/>
</Relationships>
</file>

<file path=xl/drawings/_rels/drawing9.xml.rels><?xml version="1.0" encoding="UTF-8"?>
<Relationships xmlns="http://schemas.openxmlformats.org/package/2006/relationships"><Relationship Id="rId1" Type="http://schemas.openxmlformats.org/officeDocument/2006/relationships/image" Target="../media/image102.png"/><Relationship Id="rId2" Type="http://schemas.openxmlformats.org/officeDocument/2006/relationships/image" Target="../media/image10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549720</xdr:colOff>
      <xdr:row>0</xdr:row>
      <xdr:rowOff>0</xdr:rowOff>
    </xdr:from>
    <xdr:to>
      <xdr:col>15</xdr:col>
      <xdr:colOff>285840</xdr:colOff>
      <xdr:row>8</xdr:row>
      <xdr:rowOff>152640</xdr:rowOff>
    </xdr:to>
    <xdr:sp>
      <xdr:nvSpPr>
        <xdr:cNvPr id="0" name="CustomShape 1"/>
        <xdr:cNvSpPr/>
      </xdr:nvSpPr>
      <xdr:spPr>
        <a:xfrm>
          <a:off x="6092280" y="0"/>
          <a:ext cx="6071040" cy="147312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PHOENIX</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Nissan Copita Alianza U-6</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Schedule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13</xdr:col>
      <xdr:colOff>263520</xdr:colOff>
      <xdr:row>79</xdr:row>
      <xdr:rowOff>52200</xdr:rowOff>
    </xdr:from>
    <xdr:to>
      <xdr:col>14</xdr:col>
      <xdr:colOff>388440</xdr:colOff>
      <xdr:row>83</xdr:row>
      <xdr:rowOff>28080</xdr:rowOff>
    </xdr:to>
    <xdr:sp>
      <xdr:nvSpPr>
        <xdr:cNvPr id="1" name="CustomShape 1"/>
        <xdr:cNvSpPr/>
      </xdr:nvSpPr>
      <xdr:spPr>
        <a:xfrm>
          <a:off x="10557360" y="13095000"/>
          <a:ext cx="916560" cy="63612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A</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6</xdr:col>
      <xdr:colOff>256680</xdr:colOff>
      <xdr:row>72</xdr:row>
      <xdr:rowOff>18720</xdr:rowOff>
    </xdr:from>
    <xdr:to>
      <xdr:col>18</xdr:col>
      <xdr:colOff>87840</xdr:colOff>
      <xdr:row>75</xdr:row>
      <xdr:rowOff>82440</xdr:rowOff>
    </xdr:to>
    <xdr:sp>
      <xdr:nvSpPr>
        <xdr:cNvPr id="2" name="CustomShape 1"/>
        <xdr:cNvSpPr/>
      </xdr:nvSpPr>
      <xdr:spPr>
        <a:xfrm>
          <a:off x="5007600" y="11905920"/>
          <a:ext cx="9333360" cy="558720"/>
        </a:xfrm>
        <a:prstGeom prst="rect">
          <a:avLst/>
        </a:prstGeom>
        <a:noFill/>
        <a:ln w="12600">
          <a:noFill/>
        </a:ln>
      </xdr:spPr>
      <xdr:style>
        <a:lnRef idx="0"/>
        <a:fillRef idx="0"/>
        <a:effectRef idx="0"/>
        <a:fontRef idx="minor"/>
      </xdr:style>
      <xdr:txBody>
        <a:bodyPr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STANDINGS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13</xdr:col>
      <xdr:colOff>254880</xdr:colOff>
      <xdr:row>91</xdr:row>
      <xdr:rowOff>128160</xdr:rowOff>
    </xdr:from>
    <xdr:to>
      <xdr:col>14</xdr:col>
      <xdr:colOff>383400</xdr:colOff>
      <xdr:row>94</xdr:row>
      <xdr:rowOff>56880</xdr:rowOff>
    </xdr:to>
    <xdr:sp>
      <xdr:nvSpPr>
        <xdr:cNvPr id="3" name="CustomShape 1"/>
        <xdr:cNvSpPr/>
      </xdr:nvSpPr>
      <xdr:spPr>
        <a:xfrm>
          <a:off x="10548720" y="15152040"/>
          <a:ext cx="92016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16</xdr:col>
      <xdr:colOff>438840</xdr:colOff>
      <xdr:row>6</xdr:row>
      <xdr:rowOff>138960</xdr:rowOff>
    </xdr:from>
    <xdr:to>
      <xdr:col>20</xdr:col>
      <xdr:colOff>72720</xdr:colOff>
      <xdr:row>22</xdr:row>
      <xdr:rowOff>130320</xdr:rowOff>
    </xdr:to>
    <xdr:pic>
      <xdr:nvPicPr>
        <xdr:cNvPr id="4" name="pasted-image.pdf" descr=""/>
        <xdr:cNvPicPr/>
      </xdr:nvPicPr>
      <xdr:blipFill>
        <a:blip r:embed="rId1"/>
        <a:stretch/>
      </xdr:blipFill>
      <xdr:spPr>
        <a:xfrm>
          <a:off x="13108320" y="1129320"/>
          <a:ext cx="2801160" cy="2633040"/>
        </a:xfrm>
        <a:prstGeom prst="rect">
          <a:avLst/>
        </a:prstGeom>
        <a:ln w="12600">
          <a:noFill/>
        </a:ln>
      </xdr:spPr>
    </xdr:pic>
    <xdr:clientData/>
  </xdr:twoCellAnchor>
  <xdr:twoCellAnchor editAs="oneCell">
    <xdr:from>
      <xdr:col>9</xdr:col>
      <xdr:colOff>445680</xdr:colOff>
      <xdr:row>104</xdr:row>
      <xdr:rowOff>133920</xdr:rowOff>
    </xdr:from>
    <xdr:to>
      <xdr:col>14</xdr:col>
      <xdr:colOff>533880</xdr:colOff>
      <xdr:row>109</xdr:row>
      <xdr:rowOff>108000</xdr:rowOff>
    </xdr:to>
    <xdr:pic>
      <xdr:nvPicPr>
        <xdr:cNvPr id="5" name="Alianza-Pasion-Negro2.png" descr=""/>
        <xdr:cNvPicPr/>
      </xdr:nvPicPr>
      <xdr:blipFill>
        <a:blip r:embed="rId2"/>
        <a:stretch/>
      </xdr:blipFill>
      <xdr:spPr>
        <a:xfrm>
          <a:off x="7572240" y="17304120"/>
          <a:ext cx="4047120" cy="799560"/>
        </a:xfrm>
        <a:prstGeom prst="rect">
          <a:avLst/>
        </a:prstGeom>
        <a:ln w="12600">
          <a:noFill/>
        </a:ln>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612360</xdr:colOff>
      <xdr:row>0</xdr:row>
      <xdr:rowOff>0</xdr:rowOff>
    </xdr:from>
    <xdr:to>
      <xdr:col>13</xdr:col>
      <xdr:colOff>51840</xdr:colOff>
      <xdr:row>8</xdr:row>
      <xdr:rowOff>152640</xdr:rowOff>
    </xdr:to>
    <xdr:sp>
      <xdr:nvSpPr>
        <xdr:cNvPr id="72" name="CustomShape 1"/>
        <xdr:cNvSpPr/>
      </xdr:nvSpPr>
      <xdr:spPr>
        <a:xfrm>
          <a:off x="4571280" y="0"/>
          <a:ext cx="5774400" cy="147312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	</a:t>
          </a:r>
          <a:r>
            <a:rPr b="1" lang="en-US" sz="3600" spc="-1" strike="noStrike">
              <a:solidFill>
                <a:srgbClr val="000000"/>
              </a:solidFill>
              <a:uFill>
                <a:solidFill>
                  <a:srgbClr val="ffffff"/>
                </a:solidFill>
              </a:uFill>
              <a:latin typeface="Arial"/>
              <a:ea typeface="Arial"/>
            </a:rPr>
            <a:t>PHOENIX</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JUGOtv COPA ALIANZA </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Schedule </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657720</xdr:colOff>
      <xdr:row>141</xdr:row>
      <xdr:rowOff>25200</xdr:rowOff>
    </xdr:from>
    <xdr:to>
      <xdr:col>13</xdr:col>
      <xdr:colOff>33480</xdr:colOff>
      <xdr:row>145</xdr:row>
      <xdr:rowOff>1080</xdr:rowOff>
    </xdr:to>
    <xdr:sp>
      <xdr:nvSpPr>
        <xdr:cNvPr id="73" name="CustomShape 1"/>
        <xdr:cNvSpPr/>
      </xdr:nvSpPr>
      <xdr:spPr>
        <a:xfrm>
          <a:off x="9367920" y="23304240"/>
          <a:ext cx="959400" cy="63612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A</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605880</xdr:colOff>
      <xdr:row>126</xdr:row>
      <xdr:rowOff>9360</xdr:rowOff>
    </xdr:from>
    <xdr:to>
      <xdr:col>16</xdr:col>
      <xdr:colOff>437040</xdr:colOff>
      <xdr:row>129</xdr:row>
      <xdr:rowOff>73080</xdr:rowOff>
    </xdr:to>
    <xdr:sp>
      <xdr:nvSpPr>
        <xdr:cNvPr id="74" name="CustomShape 1"/>
        <xdr:cNvSpPr/>
      </xdr:nvSpPr>
      <xdr:spPr>
        <a:xfrm>
          <a:off x="3773160" y="20811960"/>
          <a:ext cx="9333360" cy="558720"/>
        </a:xfrm>
        <a:prstGeom prst="rect">
          <a:avLst/>
        </a:prstGeom>
        <a:noFill/>
        <a:ln w="12600">
          <a:noFill/>
        </a:ln>
      </xdr:spPr>
      <xdr:style>
        <a:lnRef idx="0"/>
        <a:fillRef idx="0"/>
        <a:effectRef idx="0"/>
        <a:fontRef idx="minor"/>
      </xdr:style>
      <xdr:txBody>
        <a:bodyPr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STANDINGS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649080</xdr:colOff>
      <xdr:row>153</xdr:row>
      <xdr:rowOff>101160</xdr:rowOff>
    </xdr:from>
    <xdr:to>
      <xdr:col>13</xdr:col>
      <xdr:colOff>28440</xdr:colOff>
      <xdr:row>156</xdr:row>
      <xdr:rowOff>29880</xdr:rowOff>
    </xdr:to>
    <xdr:sp>
      <xdr:nvSpPr>
        <xdr:cNvPr id="75" name="CustomShape 1"/>
        <xdr:cNvSpPr/>
      </xdr:nvSpPr>
      <xdr:spPr>
        <a:xfrm>
          <a:off x="9359280" y="25361280"/>
          <a:ext cx="96300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661680</xdr:colOff>
      <xdr:row>162</xdr:row>
      <xdr:rowOff>39960</xdr:rowOff>
    </xdr:from>
    <xdr:to>
      <xdr:col>13</xdr:col>
      <xdr:colOff>47520</xdr:colOff>
      <xdr:row>164</xdr:row>
      <xdr:rowOff>133920</xdr:rowOff>
    </xdr:to>
    <xdr:sp>
      <xdr:nvSpPr>
        <xdr:cNvPr id="76" name="CustomShape 1"/>
        <xdr:cNvSpPr/>
      </xdr:nvSpPr>
      <xdr:spPr>
        <a:xfrm>
          <a:off x="9371880" y="26786160"/>
          <a:ext cx="96948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C</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668160</xdr:colOff>
      <xdr:row>175</xdr:row>
      <xdr:rowOff>46080</xdr:rowOff>
    </xdr:from>
    <xdr:to>
      <xdr:col>13</xdr:col>
      <xdr:colOff>54000</xdr:colOff>
      <xdr:row>177</xdr:row>
      <xdr:rowOff>139680</xdr:rowOff>
    </xdr:to>
    <xdr:sp>
      <xdr:nvSpPr>
        <xdr:cNvPr id="77" name="CustomShape 1"/>
        <xdr:cNvSpPr/>
      </xdr:nvSpPr>
      <xdr:spPr>
        <a:xfrm>
          <a:off x="9378360" y="28938240"/>
          <a:ext cx="96948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D</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15</xdr:col>
      <xdr:colOff>94320</xdr:colOff>
      <xdr:row>5</xdr:row>
      <xdr:rowOff>159480</xdr:rowOff>
    </xdr:from>
    <xdr:to>
      <xdr:col>18</xdr:col>
      <xdr:colOff>9360</xdr:colOff>
      <xdr:row>23</xdr:row>
      <xdr:rowOff>139680</xdr:rowOff>
    </xdr:to>
    <xdr:pic>
      <xdr:nvPicPr>
        <xdr:cNvPr id="78" name="logo color.png" descr=""/>
        <xdr:cNvPicPr/>
      </xdr:nvPicPr>
      <xdr:blipFill>
        <a:blip r:embed="rId1"/>
        <a:stretch/>
      </xdr:blipFill>
      <xdr:spPr>
        <a:xfrm>
          <a:off x="11971800" y="984960"/>
          <a:ext cx="2290680" cy="2952000"/>
        </a:xfrm>
        <a:prstGeom prst="rect">
          <a:avLst/>
        </a:prstGeom>
        <a:ln w="12600">
          <a:noFill/>
        </a:ln>
      </xdr:spPr>
    </xdr:pic>
    <xdr:clientData/>
  </xdr:twoCellAnchor>
  <xdr:twoCellAnchor editAs="oneCell">
    <xdr:from>
      <xdr:col>8</xdr:col>
      <xdr:colOff>632880</xdr:colOff>
      <xdr:row>189</xdr:row>
      <xdr:rowOff>78120</xdr:rowOff>
    </xdr:from>
    <xdr:to>
      <xdr:col>14</xdr:col>
      <xdr:colOff>86040</xdr:colOff>
      <xdr:row>194</xdr:row>
      <xdr:rowOff>52200</xdr:rowOff>
    </xdr:to>
    <xdr:pic>
      <xdr:nvPicPr>
        <xdr:cNvPr id="79" name="Alianza-Pasion-Negro2.png" descr=""/>
        <xdr:cNvPicPr/>
      </xdr:nvPicPr>
      <xdr:blipFill>
        <a:blip r:embed="rId2"/>
        <a:stretch/>
      </xdr:blipFill>
      <xdr:spPr>
        <a:xfrm>
          <a:off x="6967440" y="31281840"/>
          <a:ext cx="4204080" cy="799560"/>
        </a:xfrm>
        <a:prstGeom prst="rect">
          <a:avLst/>
        </a:prstGeom>
        <a:ln w="12600">
          <a:noFill/>
        </a:ln>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131760</xdr:colOff>
      <xdr:row>0</xdr:row>
      <xdr:rowOff>0</xdr:rowOff>
    </xdr:from>
    <xdr:to>
      <xdr:col>13</xdr:col>
      <xdr:colOff>396360</xdr:colOff>
      <xdr:row>8</xdr:row>
      <xdr:rowOff>152640</xdr:rowOff>
    </xdr:to>
    <xdr:sp>
      <xdr:nvSpPr>
        <xdr:cNvPr id="80" name="CustomShape 1"/>
        <xdr:cNvSpPr/>
      </xdr:nvSpPr>
      <xdr:spPr>
        <a:xfrm>
          <a:off x="4882680" y="0"/>
          <a:ext cx="5807520" cy="147312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PHOENIX</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Telemundo Deportes 3v3</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Schedule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331560</xdr:colOff>
      <xdr:row>207</xdr:row>
      <xdr:rowOff>52920</xdr:rowOff>
    </xdr:from>
    <xdr:to>
      <xdr:col>13</xdr:col>
      <xdr:colOff>456120</xdr:colOff>
      <xdr:row>211</xdr:row>
      <xdr:rowOff>28800</xdr:rowOff>
    </xdr:to>
    <xdr:sp>
      <xdr:nvSpPr>
        <xdr:cNvPr id="81" name="CustomShape 1"/>
        <xdr:cNvSpPr/>
      </xdr:nvSpPr>
      <xdr:spPr>
        <a:xfrm>
          <a:off x="9833400" y="34228440"/>
          <a:ext cx="916560" cy="63612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A</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579240</xdr:colOff>
      <xdr:row>199</xdr:row>
      <xdr:rowOff>82080</xdr:rowOff>
    </xdr:from>
    <xdr:to>
      <xdr:col>17</xdr:col>
      <xdr:colOff>410400</xdr:colOff>
      <xdr:row>202</xdr:row>
      <xdr:rowOff>145440</xdr:rowOff>
    </xdr:to>
    <xdr:sp>
      <xdr:nvSpPr>
        <xdr:cNvPr id="82" name="CustomShape 1"/>
        <xdr:cNvSpPr/>
      </xdr:nvSpPr>
      <xdr:spPr>
        <a:xfrm>
          <a:off x="4538160" y="32936760"/>
          <a:ext cx="9333360" cy="558720"/>
        </a:xfrm>
        <a:prstGeom prst="rect">
          <a:avLst/>
        </a:prstGeom>
        <a:noFill/>
        <a:ln w="12600">
          <a:noFill/>
        </a:ln>
      </xdr:spPr>
      <xdr:style>
        <a:lnRef idx="0"/>
        <a:fillRef idx="0"/>
        <a:effectRef idx="0"/>
        <a:fontRef idx="minor"/>
      </xdr:style>
      <xdr:txBody>
        <a:bodyPr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STANDINGS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322920</xdr:colOff>
      <xdr:row>219</xdr:row>
      <xdr:rowOff>128880</xdr:rowOff>
    </xdr:from>
    <xdr:to>
      <xdr:col>13</xdr:col>
      <xdr:colOff>451080</xdr:colOff>
      <xdr:row>222</xdr:row>
      <xdr:rowOff>57600</xdr:rowOff>
    </xdr:to>
    <xdr:sp>
      <xdr:nvSpPr>
        <xdr:cNvPr id="83" name="CustomShape 1"/>
        <xdr:cNvSpPr/>
      </xdr:nvSpPr>
      <xdr:spPr>
        <a:xfrm>
          <a:off x="9824760" y="36285480"/>
          <a:ext cx="92016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326160</xdr:colOff>
      <xdr:row>232</xdr:row>
      <xdr:rowOff>78120</xdr:rowOff>
    </xdr:from>
    <xdr:to>
      <xdr:col>13</xdr:col>
      <xdr:colOff>460800</xdr:colOff>
      <xdr:row>235</xdr:row>
      <xdr:rowOff>6840</xdr:rowOff>
    </xdr:to>
    <xdr:sp>
      <xdr:nvSpPr>
        <xdr:cNvPr id="84" name="CustomShape 1"/>
        <xdr:cNvSpPr/>
      </xdr:nvSpPr>
      <xdr:spPr>
        <a:xfrm>
          <a:off x="9828000" y="38381040"/>
          <a:ext cx="92664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C</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332280</xdr:colOff>
      <xdr:row>245</xdr:row>
      <xdr:rowOff>83880</xdr:rowOff>
    </xdr:from>
    <xdr:to>
      <xdr:col>13</xdr:col>
      <xdr:colOff>466920</xdr:colOff>
      <xdr:row>248</xdr:row>
      <xdr:rowOff>12600</xdr:rowOff>
    </xdr:to>
    <xdr:sp>
      <xdr:nvSpPr>
        <xdr:cNvPr id="85" name="CustomShape 1"/>
        <xdr:cNvSpPr/>
      </xdr:nvSpPr>
      <xdr:spPr>
        <a:xfrm>
          <a:off x="9834120" y="40533120"/>
          <a:ext cx="92664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D</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298800</xdr:colOff>
      <xdr:row>258</xdr:row>
      <xdr:rowOff>110520</xdr:rowOff>
    </xdr:from>
    <xdr:to>
      <xdr:col>13</xdr:col>
      <xdr:colOff>416880</xdr:colOff>
      <xdr:row>262</xdr:row>
      <xdr:rowOff>86040</xdr:rowOff>
    </xdr:to>
    <xdr:sp>
      <xdr:nvSpPr>
        <xdr:cNvPr id="86" name="CustomShape 1"/>
        <xdr:cNvSpPr/>
      </xdr:nvSpPr>
      <xdr:spPr>
        <a:xfrm>
          <a:off x="9800640" y="42706080"/>
          <a:ext cx="910080" cy="63612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E</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290880</xdr:colOff>
      <xdr:row>271</xdr:row>
      <xdr:rowOff>25200</xdr:rowOff>
    </xdr:from>
    <xdr:to>
      <xdr:col>13</xdr:col>
      <xdr:colOff>399240</xdr:colOff>
      <xdr:row>273</xdr:row>
      <xdr:rowOff>119160</xdr:rowOff>
    </xdr:to>
    <xdr:sp>
      <xdr:nvSpPr>
        <xdr:cNvPr id="87" name="CustomShape 1"/>
        <xdr:cNvSpPr/>
      </xdr:nvSpPr>
      <xdr:spPr>
        <a:xfrm>
          <a:off x="9792720" y="44767080"/>
          <a:ext cx="90036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F</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288720</xdr:colOff>
      <xdr:row>283</xdr:row>
      <xdr:rowOff>139680</xdr:rowOff>
    </xdr:from>
    <xdr:to>
      <xdr:col>13</xdr:col>
      <xdr:colOff>426600</xdr:colOff>
      <xdr:row>286</xdr:row>
      <xdr:rowOff>68400</xdr:rowOff>
    </xdr:to>
    <xdr:sp>
      <xdr:nvSpPr>
        <xdr:cNvPr id="88" name="CustomShape 1"/>
        <xdr:cNvSpPr/>
      </xdr:nvSpPr>
      <xdr:spPr>
        <a:xfrm>
          <a:off x="9790560" y="46862640"/>
          <a:ext cx="92988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G</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290520</xdr:colOff>
      <xdr:row>296</xdr:row>
      <xdr:rowOff>139680</xdr:rowOff>
    </xdr:from>
    <xdr:to>
      <xdr:col>13</xdr:col>
      <xdr:colOff>425160</xdr:colOff>
      <xdr:row>299</xdr:row>
      <xdr:rowOff>68400</xdr:rowOff>
    </xdr:to>
    <xdr:sp>
      <xdr:nvSpPr>
        <xdr:cNvPr id="89" name="CustomShape 1"/>
        <xdr:cNvSpPr/>
      </xdr:nvSpPr>
      <xdr:spPr>
        <a:xfrm>
          <a:off x="9792360" y="49008960"/>
          <a:ext cx="92664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H</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15</xdr:col>
      <xdr:colOff>452160</xdr:colOff>
      <xdr:row>14</xdr:row>
      <xdr:rowOff>151200</xdr:rowOff>
    </xdr:from>
    <xdr:to>
      <xdr:col>19</xdr:col>
      <xdr:colOff>349560</xdr:colOff>
      <xdr:row>32</xdr:row>
      <xdr:rowOff>132120</xdr:rowOff>
    </xdr:to>
    <xdr:pic>
      <xdr:nvPicPr>
        <xdr:cNvPr id="90" name="LOGOTIPO TELEMUNDO DEPORTES 3V3 (1).png" descr=""/>
        <xdr:cNvPicPr/>
      </xdr:nvPicPr>
      <xdr:blipFill>
        <a:blip r:embed="rId1"/>
        <a:stretch/>
      </xdr:blipFill>
      <xdr:spPr>
        <a:xfrm>
          <a:off x="12329640" y="2462400"/>
          <a:ext cx="3064680" cy="2952720"/>
        </a:xfrm>
        <a:prstGeom prst="rect">
          <a:avLst/>
        </a:prstGeom>
        <a:ln w="12600">
          <a:noFill/>
        </a:ln>
      </xdr:spPr>
    </xdr:pic>
    <xdr:clientData/>
  </xdr:twoCellAnchor>
  <xdr:twoCellAnchor editAs="oneCell">
    <xdr:from>
      <xdr:col>8</xdr:col>
      <xdr:colOff>471600</xdr:colOff>
      <xdr:row>309</xdr:row>
      <xdr:rowOff>43200</xdr:rowOff>
    </xdr:from>
    <xdr:to>
      <xdr:col>13</xdr:col>
      <xdr:colOff>559800</xdr:colOff>
      <xdr:row>314</xdr:row>
      <xdr:rowOff>17280</xdr:rowOff>
    </xdr:to>
    <xdr:pic>
      <xdr:nvPicPr>
        <xdr:cNvPr id="91" name="Alianza-Pasion-Negro2.png" descr=""/>
        <xdr:cNvPicPr/>
      </xdr:nvPicPr>
      <xdr:blipFill>
        <a:blip r:embed="rId2"/>
        <a:stretch/>
      </xdr:blipFill>
      <xdr:spPr>
        <a:xfrm>
          <a:off x="6806160" y="51058800"/>
          <a:ext cx="4047480" cy="799560"/>
        </a:xfrm>
        <a:prstGeom prst="rect">
          <a:avLst/>
        </a:prstGeom>
        <a:ln w="12600">
          <a:noFill/>
        </a:ln>
      </xdr:spPr>
    </xdr:pic>
    <xdr:clientData/>
  </xdr:twoCellAnchor>
  <xdr:twoCellAnchor editAs="oneCell">
    <xdr:from>
      <xdr:col>9</xdr:col>
      <xdr:colOff>533160</xdr:colOff>
      <xdr:row>179</xdr:row>
      <xdr:rowOff>136080</xdr:rowOff>
    </xdr:from>
    <xdr:to>
      <xdr:col>13</xdr:col>
      <xdr:colOff>430560</xdr:colOff>
      <xdr:row>197</xdr:row>
      <xdr:rowOff>117000</xdr:rowOff>
    </xdr:to>
    <xdr:pic>
      <xdr:nvPicPr>
        <xdr:cNvPr id="92" name="LOGOTIPO TELEMUNDO DEPORTES 3V3 (1).png" descr=""/>
        <xdr:cNvPicPr/>
      </xdr:nvPicPr>
      <xdr:blipFill>
        <a:blip r:embed="rId3"/>
        <a:stretch/>
      </xdr:blipFill>
      <xdr:spPr>
        <a:xfrm>
          <a:off x="7659720" y="29688840"/>
          <a:ext cx="3064680" cy="29527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524880</xdr:colOff>
      <xdr:row>0</xdr:row>
      <xdr:rowOff>0</xdr:rowOff>
    </xdr:from>
    <xdr:to>
      <xdr:col>14</xdr:col>
      <xdr:colOff>261000</xdr:colOff>
      <xdr:row>8</xdr:row>
      <xdr:rowOff>152640</xdr:rowOff>
    </xdr:to>
    <xdr:sp>
      <xdr:nvSpPr>
        <xdr:cNvPr id="6" name="CustomShape 1"/>
        <xdr:cNvSpPr/>
      </xdr:nvSpPr>
      <xdr:spPr>
        <a:xfrm>
          <a:off x="5275800" y="0"/>
          <a:ext cx="6070680" cy="147312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PHOENIX</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Nissan Copita Alianza U-8</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Schedule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708480</xdr:colOff>
      <xdr:row>130</xdr:row>
      <xdr:rowOff>160200</xdr:rowOff>
    </xdr:from>
    <xdr:to>
      <xdr:col>13</xdr:col>
      <xdr:colOff>84240</xdr:colOff>
      <xdr:row>134</xdr:row>
      <xdr:rowOff>136080</xdr:rowOff>
    </xdr:to>
    <xdr:sp>
      <xdr:nvSpPr>
        <xdr:cNvPr id="7" name="CustomShape 1"/>
        <xdr:cNvSpPr/>
      </xdr:nvSpPr>
      <xdr:spPr>
        <a:xfrm>
          <a:off x="9418680" y="21623040"/>
          <a:ext cx="959400" cy="63612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A</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168840</xdr:colOff>
      <xdr:row>121</xdr:row>
      <xdr:rowOff>39960</xdr:rowOff>
    </xdr:from>
    <xdr:to>
      <xdr:col>16</xdr:col>
      <xdr:colOff>748440</xdr:colOff>
      <xdr:row>124</xdr:row>
      <xdr:rowOff>103320</xdr:rowOff>
    </xdr:to>
    <xdr:sp>
      <xdr:nvSpPr>
        <xdr:cNvPr id="8" name="CustomShape 1"/>
        <xdr:cNvSpPr/>
      </xdr:nvSpPr>
      <xdr:spPr>
        <a:xfrm>
          <a:off x="4127760" y="20016720"/>
          <a:ext cx="9290160" cy="558720"/>
        </a:xfrm>
        <a:prstGeom prst="rect">
          <a:avLst/>
        </a:prstGeom>
        <a:noFill/>
        <a:ln w="12600">
          <a:noFill/>
        </a:ln>
      </xdr:spPr>
      <xdr:style>
        <a:lnRef idx="0"/>
        <a:fillRef idx="0"/>
        <a:effectRef idx="0"/>
        <a:fontRef idx="minor"/>
      </xdr:style>
      <xdr:txBody>
        <a:bodyPr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STANDINGS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699840</xdr:colOff>
      <xdr:row>143</xdr:row>
      <xdr:rowOff>70920</xdr:rowOff>
    </xdr:from>
    <xdr:to>
      <xdr:col>13</xdr:col>
      <xdr:colOff>79200</xdr:colOff>
      <xdr:row>145</xdr:row>
      <xdr:rowOff>164880</xdr:rowOff>
    </xdr:to>
    <xdr:sp>
      <xdr:nvSpPr>
        <xdr:cNvPr id="9" name="CustomShape 1"/>
        <xdr:cNvSpPr/>
      </xdr:nvSpPr>
      <xdr:spPr>
        <a:xfrm>
          <a:off x="9410040" y="23680080"/>
          <a:ext cx="96300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703080</xdr:colOff>
      <xdr:row>156</xdr:row>
      <xdr:rowOff>20160</xdr:rowOff>
    </xdr:from>
    <xdr:to>
      <xdr:col>13</xdr:col>
      <xdr:colOff>88920</xdr:colOff>
      <xdr:row>158</xdr:row>
      <xdr:rowOff>114120</xdr:rowOff>
    </xdr:to>
    <xdr:sp>
      <xdr:nvSpPr>
        <xdr:cNvPr id="10" name="CustomShape 1"/>
        <xdr:cNvSpPr/>
      </xdr:nvSpPr>
      <xdr:spPr>
        <a:xfrm>
          <a:off x="9413280" y="25775640"/>
          <a:ext cx="96948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C</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8</xdr:col>
      <xdr:colOff>205560</xdr:colOff>
      <xdr:row>169</xdr:row>
      <xdr:rowOff>17280</xdr:rowOff>
    </xdr:from>
    <xdr:to>
      <xdr:col>13</xdr:col>
      <xdr:colOff>293760</xdr:colOff>
      <xdr:row>173</xdr:row>
      <xdr:rowOff>156600</xdr:rowOff>
    </xdr:to>
    <xdr:pic>
      <xdr:nvPicPr>
        <xdr:cNvPr id="11" name="Alianza-Pasion-Negro2.png" descr=""/>
        <xdr:cNvPicPr/>
      </xdr:nvPicPr>
      <xdr:blipFill>
        <a:blip r:embed="rId1"/>
        <a:stretch/>
      </xdr:blipFill>
      <xdr:spPr>
        <a:xfrm>
          <a:off x="6540120" y="27919080"/>
          <a:ext cx="4047480" cy="799560"/>
        </a:xfrm>
        <a:prstGeom prst="rect">
          <a:avLst/>
        </a:prstGeom>
        <a:ln w="12600">
          <a:noFill/>
        </a:ln>
      </xdr:spPr>
    </xdr:pic>
    <xdr:clientData/>
  </xdr:twoCellAnchor>
  <xdr:twoCellAnchor editAs="oneCell">
    <xdr:from>
      <xdr:col>15</xdr:col>
      <xdr:colOff>613080</xdr:colOff>
      <xdr:row>7</xdr:row>
      <xdr:rowOff>52560</xdr:rowOff>
    </xdr:from>
    <xdr:to>
      <xdr:col>19</xdr:col>
      <xdr:colOff>246960</xdr:colOff>
      <xdr:row>23</xdr:row>
      <xdr:rowOff>43920</xdr:rowOff>
    </xdr:to>
    <xdr:pic>
      <xdr:nvPicPr>
        <xdr:cNvPr id="12" name="pasted-image.pdf" descr=""/>
        <xdr:cNvPicPr/>
      </xdr:nvPicPr>
      <xdr:blipFill>
        <a:blip r:embed="rId2"/>
        <a:stretch/>
      </xdr:blipFill>
      <xdr:spPr>
        <a:xfrm>
          <a:off x="12490560" y="1208160"/>
          <a:ext cx="2801160" cy="2633040"/>
        </a:xfrm>
        <a:prstGeom prst="rect">
          <a:avLst/>
        </a:prstGeom>
        <a:ln w="12600">
          <a:noFill/>
        </a:ln>
      </xdr:spPr>
    </xdr:pic>
    <xdr:clientData/>
  </xdr:twoCellAnchor>
  <xdr:twoCellAnchor editAs="oneCell">
    <xdr:from>
      <xdr:col>9</xdr:col>
      <xdr:colOff>267120</xdr:colOff>
      <xdr:row>105</xdr:row>
      <xdr:rowOff>137520</xdr:rowOff>
    </xdr:from>
    <xdr:to>
      <xdr:col>12</xdr:col>
      <xdr:colOff>536040</xdr:colOff>
      <xdr:row>121</xdr:row>
      <xdr:rowOff>128880</xdr:rowOff>
    </xdr:to>
    <xdr:pic>
      <xdr:nvPicPr>
        <xdr:cNvPr id="13" name="pasted-image.pdf" descr=""/>
        <xdr:cNvPicPr/>
      </xdr:nvPicPr>
      <xdr:blipFill>
        <a:blip r:embed="rId3"/>
        <a:stretch/>
      </xdr:blipFill>
      <xdr:spPr>
        <a:xfrm>
          <a:off x="7393680" y="17472960"/>
          <a:ext cx="2644200" cy="2632680"/>
        </a:xfrm>
        <a:prstGeom prst="rect">
          <a:avLst/>
        </a:prstGeom>
        <a:ln w="1260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588240</xdr:colOff>
      <xdr:row>0</xdr:row>
      <xdr:rowOff>0</xdr:rowOff>
    </xdr:from>
    <xdr:to>
      <xdr:col>12</xdr:col>
      <xdr:colOff>366120</xdr:colOff>
      <xdr:row>8</xdr:row>
      <xdr:rowOff>152640</xdr:rowOff>
    </xdr:to>
    <xdr:sp>
      <xdr:nvSpPr>
        <xdr:cNvPr id="14" name="CustomShape 1"/>
        <xdr:cNvSpPr/>
      </xdr:nvSpPr>
      <xdr:spPr>
        <a:xfrm>
          <a:off x="3755520" y="0"/>
          <a:ext cx="6112440" cy="147312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PHOENIX</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Telemundo Copita Alianza</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U-10 Schedule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10</xdr:col>
      <xdr:colOff>539640</xdr:colOff>
      <xdr:row>131</xdr:row>
      <xdr:rowOff>62640</xdr:rowOff>
    </xdr:from>
    <xdr:to>
      <xdr:col>11</xdr:col>
      <xdr:colOff>664560</xdr:colOff>
      <xdr:row>135</xdr:row>
      <xdr:rowOff>38520</xdr:rowOff>
    </xdr:to>
    <xdr:sp>
      <xdr:nvSpPr>
        <xdr:cNvPr id="15" name="CustomShape 1"/>
        <xdr:cNvSpPr/>
      </xdr:nvSpPr>
      <xdr:spPr>
        <a:xfrm>
          <a:off x="8457840" y="21690720"/>
          <a:ext cx="916920" cy="63612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A</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366840</xdr:colOff>
      <xdr:row>126</xdr:row>
      <xdr:rowOff>52920</xdr:rowOff>
    </xdr:from>
    <xdr:to>
      <xdr:col>16</xdr:col>
      <xdr:colOff>198000</xdr:colOff>
      <xdr:row>129</xdr:row>
      <xdr:rowOff>116640</xdr:rowOff>
    </xdr:to>
    <xdr:sp>
      <xdr:nvSpPr>
        <xdr:cNvPr id="16" name="CustomShape 1"/>
        <xdr:cNvSpPr/>
      </xdr:nvSpPr>
      <xdr:spPr>
        <a:xfrm>
          <a:off x="3534120" y="20855520"/>
          <a:ext cx="9333360" cy="558720"/>
        </a:xfrm>
        <a:prstGeom prst="rect">
          <a:avLst/>
        </a:prstGeom>
        <a:noFill/>
        <a:ln w="12600">
          <a:noFill/>
        </a:ln>
      </xdr:spPr>
      <xdr:style>
        <a:lnRef idx="0"/>
        <a:fillRef idx="0"/>
        <a:effectRef idx="0"/>
        <a:fontRef idx="minor"/>
      </xdr:style>
      <xdr:txBody>
        <a:bodyPr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STANDINGS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10</xdr:col>
      <xdr:colOff>537840</xdr:colOff>
      <xdr:row>142</xdr:row>
      <xdr:rowOff>155160</xdr:rowOff>
    </xdr:from>
    <xdr:to>
      <xdr:col>11</xdr:col>
      <xdr:colOff>666360</xdr:colOff>
      <xdr:row>145</xdr:row>
      <xdr:rowOff>83880</xdr:rowOff>
    </xdr:to>
    <xdr:sp>
      <xdr:nvSpPr>
        <xdr:cNvPr id="17" name="CustomShape 1"/>
        <xdr:cNvSpPr/>
      </xdr:nvSpPr>
      <xdr:spPr>
        <a:xfrm>
          <a:off x="8456040" y="23599080"/>
          <a:ext cx="92052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10</xdr:col>
      <xdr:colOff>534600</xdr:colOff>
      <xdr:row>154</xdr:row>
      <xdr:rowOff>91440</xdr:rowOff>
    </xdr:from>
    <xdr:to>
      <xdr:col>11</xdr:col>
      <xdr:colOff>669600</xdr:colOff>
      <xdr:row>157</xdr:row>
      <xdr:rowOff>20520</xdr:rowOff>
    </xdr:to>
    <xdr:sp>
      <xdr:nvSpPr>
        <xdr:cNvPr id="18" name="CustomShape 1"/>
        <xdr:cNvSpPr/>
      </xdr:nvSpPr>
      <xdr:spPr>
        <a:xfrm>
          <a:off x="8452800" y="25516800"/>
          <a:ext cx="92700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C</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10</xdr:col>
      <xdr:colOff>496800</xdr:colOff>
      <xdr:row>165</xdr:row>
      <xdr:rowOff>104040</xdr:rowOff>
    </xdr:from>
    <xdr:to>
      <xdr:col>11</xdr:col>
      <xdr:colOff>631800</xdr:colOff>
      <xdr:row>168</xdr:row>
      <xdr:rowOff>32760</xdr:rowOff>
    </xdr:to>
    <xdr:sp>
      <xdr:nvSpPr>
        <xdr:cNvPr id="19" name="CustomShape 1"/>
        <xdr:cNvSpPr/>
      </xdr:nvSpPr>
      <xdr:spPr>
        <a:xfrm>
          <a:off x="8415000" y="27345240"/>
          <a:ext cx="92700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D</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10</xdr:col>
      <xdr:colOff>505080</xdr:colOff>
      <xdr:row>177</xdr:row>
      <xdr:rowOff>2520</xdr:rowOff>
    </xdr:from>
    <xdr:to>
      <xdr:col>11</xdr:col>
      <xdr:colOff>623520</xdr:colOff>
      <xdr:row>179</xdr:row>
      <xdr:rowOff>96480</xdr:rowOff>
    </xdr:to>
    <xdr:sp>
      <xdr:nvSpPr>
        <xdr:cNvPr id="20" name="CustomShape 1"/>
        <xdr:cNvSpPr/>
      </xdr:nvSpPr>
      <xdr:spPr>
        <a:xfrm>
          <a:off x="8423280" y="29225160"/>
          <a:ext cx="91044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E</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15</xdr:col>
      <xdr:colOff>193320</xdr:colOff>
      <xdr:row>7</xdr:row>
      <xdr:rowOff>72720</xdr:rowOff>
    </xdr:from>
    <xdr:to>
      <xdr:col>18</xdr:col>
      <xdr:colOff>462240</xdr:colOff>
      <xdr:row>23</xdr:row>
      <xdr:rowOff>64080</xdr:rowOff>
    </xdr:to>
    <xdr:pic>
      <xdr:nvPicPr>
        <xdr:cNvPr id="21" name="pasted-image.pdf" descr=""/>
        <xdr:cNvPicPr/>
      </xdr:nvPicPr>
      <xdr:blipFill>
        <a:blip r:embed="rId1"/>
        <a:stretch/>
      </xdr:blipFill>
      <xdr:spPr>
        <a:xfrm>
          <a:off x="12070800" y="1228320"/>
          <a:ext cx="2644560" cy="2633040"/>
        </a:xfrm>
        <a:prstGeom prst="rect">
          <a:avLst/>
        </a:prstGeom>
        <a:ln w="12600">
          <a:noFill/>
        </a:ln>
      </xdr:spPr>
    </xdr:pic>
    <xdr:clientData/>
  </xdr:twoCellAnchor>
  <xdr:twoCellAnchor editAs="oneCell">
    <xdr:from>
      <xdr:col>8</xdr:col>
      <xdr:colOff>551160</xdr:colOff>
      <xdr:row>188</xdr:row>
      <xdr:rowOff>114480</xdr:rowOff>
    </xdr:from>
    <xdr:to>
      <xdr:col>14</xdr:col>
      <xdr:colOff>4320</xdr:colOff>
      <xdr:row>193</xdr:row>
      <xdr:rowOff>88560</xdr:rowOff>
    </xdr:to>
    <xdr:pic>
      <xdr:nvPicPr>
        <xdr:cNvPr id="22" name="Alianza-Pasion-Negro2.png" descr=""/>
        <xdr:cNvPicPr/>
      </xdr:nvPicPr>
      <xdr:blipFill>
        <a:blip r:embed="rId2"/>
        <a:stretch/>
      </xdr:blipFill>
      <xdr:spPr>
        <a:xfrm>
          <a:off x="6885720" y="31152960"/>
          <a:ext cx="4204080" cy="799560"/>
        </a:xfrm>
        <a:prstGeom prst="rect">
          <a:avLst/>
        </a:prstGeom>
        <a:ln w="1260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506520</xdr:colOff>
      <xdr:row>0</xdr:row>
      <xdr:rowOff>0</xdr:rowOff>
    </xdr:from>
    <xdr:to>
      <xdr:col>14</xdr:col>
      <xdr:colOff>496800</xdr:colOff>
      <xdr:row>8</xdr:row>
      <xdr:rowOff>152640</xdr:rowOff>
    </xdr:to>
    <xdr:sp>
      <xdr:nvSpPr>
        <xdr:cNvPr id="23" name="CustomShape 1"/>
        <xdr:cNvSpPr/>
      </xdr:nvSpPr>
      <xdr:spPr>
        <a:xfrm>
          <a:off x="5257440" y="0"/>
          <a:ext cx="6324840" cy="147312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PHOENIX</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Nissan Copita Alianza U-12</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Schedule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331560</xdr:colOff>
      <xdr:row>132</xdr:row>
      <xdr:rowOff>9720</xdr:rowOff>
    </xdr:from>
    <xdr:to>
      <xdr:col>13</xdr:col>
      <xdr:colOff>456120</xdr:colOff>
      <xdr:row>135</xdr:row>
      <xdr:rowOff>150480</xdr:rowOff>
    </xdr:to>
    <xdr:sp>
      <xdr:nvSpPr>
        <xdr:cNvPr id="24" name="CustomShape 1"/>
        <xdr:cNvSpPr/>
      </xdr:nvSpPr>
      <xdr:spPr>
        <a:xfrm>
          <a:off x="9833400" y="21802680"/>
          <a:ext cx="916560" cy="63612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A</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483840</xdr:colOff>
      <xdr:row>122</xdr:row>
      <xdr:rowOff>54720</xdr:rowOff>
    </xdr:from>
    <xdr:to>
      <xdr:col>17</xdr:col>
      <xdr:colOff>315000</xdr:colOff>
      <xdr:row>125</xdr:row>
      <xdr:rowOff>118080</xdr:rowOff>
    </xdr:to>
    <xdr:sp>
      <xdr:nvSpPr>
        <xdr:cNvPr id="25" name="CustomShape 1"/>
        <xdr:cNvSpPr/>
      </xdr:nvSpPr>
      <xdr:spPr>
        <a:xfrm>
          <a:off x="4442760" y="20196720"/>
          <a:ext cx="9333360" cy="558720"/>
        </a:xfrm>
        <a:prstGeom prst="rect">
          <a:avLst/>
        </a:prstGeom>
        <a:noFill/>
        <a:ln w="12600">
          <a:noFill/>
        </a:ln>
      </xdr:spPr>
      <xdr:style>
        <a:lnRef idx="0"/>
        <a:fillRef idx="0"/>
        <a:effectRef idx="0"/>
        <a:fontRef idx="minor"/>
      </xdr:style>
      <xdr:txBody>
        <a:bodyPr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STANDINGS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322920</xdr:colOff>
      <xdr:row>144</xdr:row>
      <xdr:rowOff>85680</xdr:rowOff>
    </xdr:from>
    <xdr:to>
      <xdr:col>13</xdr:col>
      <xdr:colOff>451080</xdr:colOff>
      <xdr:row>147</xdr:row>
      <xdr:rowOff>14760</xdr:rowOff>
    </xdr:to>
    <xdr:sp>
      <xdr:nvSpPr>
        <xdr:cNvPr id="26" name="CustomShape 1"/>
        <xdr:cNvSpPr/>
      </xdr:nvSpPr>
      <xdr:spPr>
        <a:xfrm>
          <a:off x="9824760" y="23860080"/>
          <a:ext cx="92016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326160</xdr:colOff>
      <xdr:row>157</xdr:row>
      <xdr:rowOff>34560</xdr:rowOff>
    </xdr:from>
    <xdr:to>
      <xdr:col>13</xdr:col>
      <xdr:colOff>460800</xdr:colOff>
      <xdr:row>159</xdr:row>
      <xdr:rowOff>128160</xdr:rowOff>
    </xdr:to>
    <xdr:sp>
      <xdr:nvSpPr>
        <xdr:cNvPr id="27" name="CustomShape 1"/>
        <xdr:cNvSpPr/>
      </xdr:nvSpPr>
      <xdr:spPr>
        <a:xfrm>
          <a:off x="9828000" y="25954920"/>
          <a:ext cx="92664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C</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332280</xdr:colOff>
      <xdr:row>170</xdr:row>
      <xdr:rowOff>40680</xdr:rowOff>
    </xdr:from>
    <xdr:to>
      <xdr:col>13</xdr:col>
      <xdr:colOff>466920</xdr:colOff>
      <xdr:row>172</xdr:row>
      <xdr:rowOff>134280</xdr:rowOff>
    </xdr:to>
    <xdr:sp>
      <xdr:nvSpPr>
        <xdr:cNvPr id="28" name="CustomShape 1"/>
        <xdr:cNvSpPr/>
      </xdr:nvSpPr>
      <xdr:spPr>
        <a:xfrm>
          <a:off x="9834120" y="28107360"/>
          <a:ext cx="92664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D</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8</xdr:col>
      <xdr:colOff>520560</xdr:colOff>
      <xdr:row>182</xdr:row>
      <xdr:rowOff>88920</xdr:rowOff>
    </xdr:from>
    <xdr:to>
      <xdr:col>13</xdr:col>
      <xdr:colOff>608760</xdr:colOff>
      <xdr:row>187</xdr:row>
      <xdr:rowOff>63000</xdr:rowOff>
    </xdr:to>
    <xdr:pic>
      <xdr:nvPicPr>
        <xdr:cNvPr id="29" name="Alianza-Pasion-Negro2.png" descr=""/>
        <xdr:cNvPicPr/>
      </xdr:nvPicPr>
      <xdr:blipFill>
        <a:blip r:embed="rId1"/>
        <a:stretch/>
      </xdr:blipFill>
      <xdr:spPr>
        <a:xfrm>
          <a:off x="6855120" y="30137040"/>
          <a:ext cx="4047480" cy="799560"/>
        </a:xfrm>
        <a:prstGeom prst="rect">
          <a:avLst/>
        </a:prstGeom>
        <a:ln w="12600">
          <a:noFill/>
        </a:ln>
      </xdr:spPr>
    </xdr:pic>
    <xdr:clientData/>
  </xdr:twoCellAnchor>
  <xdr:twoCellAnchor editAs="oneCell">
    <xdr:from>
      <xdr:col>15</xdr:col>
      <xdr:colOff>532080</xdr:colOff>
      <xdr:row>7</xdr:row>
      <xdr:rowOff>147600</xdr:rowOff>
    </xdr:from>
    <xdr:to>
      <xdr:col>19</xdr:col>
      <xdr:colOff>165960</xdr:colOff>
      <xdr:row>23</xdr:row>
      <xdr:rowOff>138960</xdr:rowOff>
    </xdr:to>
    <xdr:pic>
      <xdr:nvPicPr>
        <xdr:cNvPr id="30" name="pasted-image.pdf" descr=""/>
        <xdr:cNvPicPr/>
      </xdr:nvPicPr>
      <xdr:blipFill>
        <a:blip r:embed="rId2"/>
        <a:stretch/>
      </xdr:blipFill>
      <xdr:spPr>
        <a:xfrm>
          <a:off x="12409560" y="1303200"/>
          <a:ext cx="2801160" cy="2633040"/>
        </a:xfrm>
        <a:prstGeom prst="rect">
          <a:avLst/>
        </a:prstGeom>
        <a:ln w="12600">
          <a:noFill/>
        </a:ln>
      </xdr:spPr>
    </xdr:pic>
    <xdr:clientData/>
  </xdr:twoCellAnchor>
  <xdr:twoCellAnchor editAs="oneCell">
    <xdr:from>
      <xdr:col>9</xdr:col>
      <xdr:colOff>582120</xdr:colOff>
      <xdr:row>106</xdr:row>
      <xdr:rowOff>152280</xdr:rowOff>
    </xdr:from>
    <xdr:to>
      <xdr:col>13</xdr:col>
      <xdr:colOff>216000</xdr:colOff>
      <xdr:row>122</xdr:row>
      <xdr:rowOff>143640</xdr:rowOff>
    </xdr:to>
    <xdr:pic>
      <xdr:nvPicPr>
        <xdr:cNvPr id="31" name="pasted-image.pdf" descr=""/>
        <xdr:cNvPicPr/>
      </xdr:nvPicPr>
      <xdr:blipFill>
        <a:blip r:embed="rId3"/>
        <a:stretch/>
      </xdr:blipFill>
      <xdr:spPr>
        <a:xfrm>
          <a:off x="7708680" y="17652600"/>
          <a:ext cx="2801160" cy="2633040"/>
        </a:xfrm>
        <a:prstGeom prst="rect">
          <a:avLst/>
        </a:prstGeom>
        <a:ln w="1260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167040</xdr:colOff>
      <xdr:row>0</xdr:row>
      <xdr:rowOff>0</xdr:rowOff>
    </xdr:from>
    <xdr:to>
      <xdr:col>16</xdr:col>
      <xdr:colOff>87480</xdr:colOff>
      <xdr:row>6</xdr:row>
      <xdr:rowOff>25560</xdr:rowOff>
    </xdr:to>
    <xdr:sp>
      <xdr:nvSpPr>
        <xdr:cNvPr id="32" name="CustomShape 1"/>
        <xdr:cNvSpPr/>
      </xdr:nvSpPr>
      <xdr:spPr>
        <a:xfrm>
          <a:off x="4125960" y="0"/>
          <a:ext cx="8631000" cy="101592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PHOENIX</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Copa Coca-Cola U-14 Boys Schedule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341280</xdr:colOff>
      <xdr:row>137</xdr:row>
      <xdr:rowOff>98640</xdr:rowOff>
    </xdr:from>
    <xdr:to>
      <xdr:col>13</xdr:col>
      <xdr:colOff>465840</xdr:colOff>
      <xdr:row>141</xdr:row>
      <xdr:rowOff>74160</xdr:rowOff>
    </xdr:to>
    <xdr:sp>
      <xdr:nvSpPr>
        <xdr:cNvPr id="33" name="CustomShape 1"/>
        <xdr:cNvSpPr/>
      </xdr:nvSpPr>
      <xdr:spPr>
        <a:xfrm>
          <a:off x="9843120" y="22717080"/>
          <a:ext cx="916560" cy="63612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A</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340920</xdr:colOff>
      <xdr:row>124</xdr:row>
      <xdr:rowOff>105480</xdr:rowOff>
    </xdr:from>
    <xdr:to>
      <xdr:col>17</xdr:col>
      <xdr:colOff>172080</xdr:colOff>
      <xdr:row>130</xdr:row>
      <xdr:rowOff>130680</xdr:rowOff>
    </xdr:to>
    <xdr:sp>
      <xdr:nvSpPr>
        <xdr:cNvPr id="34" name="CustomShape 1"/>
        <xdr:cNvSpPr/>
      </xdr:nvSpPr>
      <xdr:spPr>
        <a:xfrm>
          <a:off x="4299840" y="20577600"/>
          <a:ext cx="9333360" cy="1015920"/>
        </a:xfrm>
        <a:prstGeom prst="rect">
          <a:avLst/>
        </a:prstGeom>
        <a:noFill/>
        <a:ln w="12600">
          <a:noFill/>
        </a:ln>
      </xdr:spPr>
      <xdr:style>
        <a:lnRef idx="0"/>
        <a:fillRef idx="0"/>
        <a:effectRef idx="0"/>
        <a:fontRef idx="minor"/>
      </xdr:style>
      <xdr:txBody>
        <a:bodyPr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STANDINGS</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Copa Coca-Cola U-14 Boys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332640</xdr:colOff>
      <xdr:row>150</xdr:row>
      <xdr:rowOff>9360</xdr:rowOff>
    </xdr:from>
    <xdr:to>
      <xdr:col>13</xdr:col>
      <xdr:colOff>460800</xdr:colOff>
      <xdr:row>152</xdr:row>
      <xdr:rowOff>103320</xdr:rowOff>
    </xdr:to>
    <xdr:sp>
      <xdr:nvSpPr>
        <xdr:cNvPr id="35" name="CustomShape 1"/>
        <xdr:cNvSpPr/>
      </xdr:nvSpPr>
      <xdr:spPr>
        <a:xfrm>
          <a:off x="9834480" y="24774120"/>
          <a:ext cx="92016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335520</xdr:colOff>
      <xdr:row>162</xdr:row>
      <xdr:rowOff>123480</xdr:rowOff>
    </xdr:from>
    <xdr:to>
      <xdr:col>13</xdr:col>
      <xdr:colOff>470160</xdr:colOff>
      <xdr:row>165</xdr:row>
      <xdr:rowOff>52560</xdr:rowOff>
    </xdr:to>
    <xdr:sp>
      <xdr:nvSpPr>
        <xdr:cNvPr id="36" name="CustomShape 1"/>
        <xdr:cNvSpPr/>
      </xdr:nvSpPr>
      <xdr:spPr>
        <a:xfrm>
          <a:off x="9837360" y="26869680"/>
          <a:ext cx="92664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C</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342000</xdr:colOff>
      <xdr:row>175</xdr:row>
      <xdr:rowOff>129600</xdr:rowOff>
    </xdr:from>
    <xdr:to>
      <xdr:col>13</xdr:col>
      <xdr:colOff>476640</xdr:colOff>
      <xdr:row>178</xdr:row>
      <xdr:rowOff>58320</xdr:rowOff>
    </xdr:to>
    <xdr:sp>
      <xdr:nvSpPr>
        <xdr:cNvPr id="37" name="CustomShape 1"/>
        <xdr:cNvSpPr/>
      </xdr:nvSpPr>
      <xdr:spPr>
        <a:xfrm>
          <a:off x="9843840" y="29021760"/>
          <a:ext cx="92664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D</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9</xdr:col>
      <xdr:colOff>326880</xdr:colOff>
      <xdr:row>109</xdr:row>
      <xdr:rowOff>111600</xdr:rowOff>
    </xdr:from>
    <xdr:to>
      <xdr:col>13</xdr:col>
      <xdr:colOff>186120</xdr:colOff>
      <xdr:row>125</xdr:row>
      <xdr:rowOff>28800</xdr:rowOff>
    </xdr:to>
    <xdr:pic>
      <xdr:nvPicPr>
        <xdr:cNvPr id="38" name="Screen Shot 2015-01-21 at 8.24.21 PM.png" descr=""/>
        <xdr:cNvPicPr/>
      </xdr:nvPicPr>
      <xdr:blipFill>
        <a:blip r:embed="rId1"/>
        <a:stretch/>
      </xdr:blipFill>
      <xdr:spPr>
        <a:xfrm>
          <a:off x="7453440" y="18107280"/>
          <a:ext cx="3026520" cy="2558880"/>
        </a:xfrm>
        <a:prstGeom prst="rect">
          <a:avLst/>
        </a:prstGeom>
        <a:ln w="12600">
          <a:noFill/>
        </a:ln>
      </xdr:spPr>
    </xdr:pic>
    <xdr:clientData/>
  </xdr:twoCellAnchor>
  <xdr:twoCellAnchor editAs="oneCell">
    <xdr:from>
      <xdr:col>15</xdr:col>
      <xdr:colOff>345600</xdr:colOff>
      <xdr:row>6</xdr:row>
      <xdr:rowOff>150480</xdr:rowOff>
    </xdr:from>
    <xdr:to>
      <xdr:col>19</xdr:col>
      <xdr:colOff>283680</xdr:colOff>
      <xdr:row>23</xdr:row>
      <xdr:rowOff>33120</xdr:rowOff>
    </xdr:to>
    <xdr:pic>
      <xdr:nvPicPr>
        <xdr:cNvPr id="39" name="Screen Shot 2017-04-27 at 7.43.08 PM.png" descr=""/>
        <xdr:cNvPicPr/>
      </xdr:nvPicPr>
      <xdr:blipFill>
        <a:blip r:embed="rId2"/>
        <a:stretch/>
      </xdr:blipFill>
      <xdr:spPr>
        <a:xfrm>
          <a:off x="12223080" y="1140840"/>
          <a:ext cx="3105360" cy="2689560"/>
        </a:xfrm>
        <a:prstGeom prst="rect">
          <a:avLst/>
        </a:prstGeom>
        <a:ln w="12600">
          <a:noFill/>
        </a:ln>
      </xdr:spPr>
    </xdr:pic>
    <xdr:clientData/>
  </xdr:twoCellAnchor>
  <xdr:twoCellAnchor editAs="oneCell">
    <xdr:from>
      <xdr:col>8</xdr:col>
      <xdr:colOff>529920</xdr:colOff>
      <xdr:row>188</xdr:row>
      <xdr:rowOff>12600</xdr:rowOff>
    </xdr:from>
    <xdr:to>
      <xdr:col>13</xdr:col>
      <xdr:colOff>618120</xdr:colOff>
      <xdr:row>192</xdr:row>
      <xdr:rowOff>151920</xdr:rowOff>
    </xdr:to>
    <xdr:pic>
      <xdr:nvPicPr>
        <xdr:cNvPr id="40" name="Alianza-Pasion-Negro2.png" descr=""/>
        <xdr:cNvPicPr/>
      </xdr:nvPicPr>
      <xdr:blipFill>
        <a:blip r:embed="rId3"/>
        <a:stretch/>
      </xdr:blipFill>
      <xdr:spPr>
        <a:xfrm>
          <a:off x="6864480" y="31051080"/>
          <a:ext cx="4047480" cy="799920"/>
        </a:xfrm>
        <a:prstGeom prst="rect">
          <a:avLst/>
        </a:prstGeom>
        <a:ln w="12600">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544680</xdr:colOff>
      <xdr:row>0</xdr:row>
      <xdr:rowOff>0</xdr:rowOff>
    </xdr:from>
    <xdr:to>
      <xdr:col>16</xdr:col>
      <xdr:colOff>389160</xdr:colOff>
      <xdr:row>6</xdr:row>
      <xdr:rowOff>25560</xdr:rowOff>
    </xdr:to>
    <xdr:sp>
      <xdr:nvSpPr>
        <xdr:cNvPr id="41" name="CustomShape 1"/>
        <xdr:cNvSpPr/>
      </xdr:nvSpPr>
      <xdr:spPr>
        <a:xfrm>
          <a:off x="4503600" y="0"/>
          <a:ext cx="8555040" cy="101592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PHOENIX</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Copa Coca-Cola U-14 Girls Schedule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719280</xdr:colOff>
      <xdr:row>80</xdr:row>
      <xdr:rowOff>73080</xdr:rowOff>
    </xdr:from>
    <xdr:to>
      <xdr:col>14</xdr:col>
      <xdr:colOff>95400</xdr:colOff>
      <xdr:row>84</xdr:row>
      <xdr:rowOff>48600</xdr:rowOff>
    </xdr:to>
    <xdr:sp>
      <xdr:nvSpPr>
        <xdr:cNvPr id="42" name="CustomShape 1"/>
        <xdr:cNvSpPr/>
      </xdr:nvSpPr>
      <xdr:spPr>
        <a:xfrm>
          <a:off x="10221120" y="13280760"/>
          <a:ext cx="959760" cy="63612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A</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710640</xdr:colOff>
      <xdr:row>92</xdr:row>
      <xdr:rowOff>149040</xdr:rowOff>
    </xdr:from>
    <xdr:to>
      <xdr:col>14</xdr:col>
      <xdr:colOff>90360</xdr:colOff>
      <xdr:row>95</xdr:row>
      <xdr:rowOff>77760</xdr:rowOff>
    </xdr:to>
    <xdr:sp>
      <xdr:nvSpPr>
        <xdr:cNvPr id="43" name="CustomShape 1"/>
        <xdr:cNvSpPr/>
      </xdr:nvSpPr>
      <xdr:spPr>
        <a:xfrm>
          <a:off x="10212480" y="15338160"/>
          <a:ext cx="96336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10</xdr:col>
      <xdr:colOff>190440</xdr:colOff>
      <xdr:row>76</xdr:row>
      <xdr:rowOff>99000</xdr:rowOff>
    </xdr:from>
    <xdr:to>
      <xdr:col>13</xdr:col>
      <xdr:colOff>705240</xdr:colOff>
      <xdr:row>79</xdr:row>
      <xdr:rowOff>162360</xdr:rowOff>
    </xdr:to>
    <xdr:sp>
      <xdr:nvSpPr>
        <xdr:cNvPr id="44" name="CustomShape 1"/>
        <xdr:cNvSpPr/>
      </xdr:nvSpPr>
      <xdr:spPr>
        <a:xfrm>
          <a:off x="8108640" y="12646440"/>
          <a:ext cx="2890440" cy="55872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STANDINGS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15</xdr:col>
      <xdr:colOff>444600</xdr:colOff>
      <xdr:row>6</xdr:row>
      <xdr:rowOff>110520</xdr:rowOff>
    </xdr:from>
    <xdr:to>
      <xdr:col>19</xdr:col>
      <xdr:colOff>382680</xdr:colOff>
      <xdr:row>22</xdr:row>
      <xdr:rowOff>158400</xdr:rowOff>
    </xdr:to>
    <xdr:pic>
      <xdr:nvPicPr>
        <xdr:cNvPr id="45" name="Screen Shot 2017-04-27 at 7.43.08 PM.png" descr=""/>
        <xdr:cNvPicPr/>
      </xdr:nvPicPr>
      <xdr:blipFill>
        <a:blip r:embed="rId1"/>
        <a:stretch/>
      </xdr:blipFill>
      <xdr:spPr>
        <a:xfrm>
          <a:off x="12322080" y="1100880"/>
          <a:ext cx="3105360" cy="2689560"/>
        </a:xfrm>
        <a:prstGeom prst="rect">
          <a:avLst/>
        </a:prstGeom>
        <a:ln w="12600">
          <a:noFill/>
        </a:ln>
      </xdr:spPr>
    </xdr:pic>
    <xdr:clientData/>
  </xdr:twoCellAnchor>
  <xdr:twoCellAnchor editAs="oneCell">
    <xdr:from>
      <xdr:col>9</xdr:col>
      <xdr:colOff>404280</xdr:colOff>
      <xdr:row>106</xdr:row>
      <xdr:rowOff>151920</xdr:rowOff>
    </xdr:from>
    <xdr:to>
      <xdr:col>14</xdr:col>
      <xdr:colOff>492480</xdr:colOff>
      <xdr:row>111</xdr:row>
      <xdr:rowOff>126000</xdr:rowOff>
    </xdr:to>
    <xdr:pic>
      <xdr:nvPicPr>
        <xdr:cNvPr id="46" name="Alianza-Pasion-Negro2.png" descr=""/>
        <xdr:cNvPicPr/>
      </xdr:nvPicPr>
      <xdr:blipFill>
        <a:blip r:embed="rId2"/>
        <a:stretch/>
      </xdr:blipFill>
      <xdr:spPr>
        <a:xfrm>
          <a:off x="7530840" y="17652240"/>
          <a:ext cx="4047120" cy="799560"/>
        </a:xfrm>
        <a:prstGeom prst="rect">
          <a:avLst/>
        </a:prstGeom>
        <a:ln w="12600">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281160</xdr:colOff>
      <xdr:row>0</xdr:row>
      <xdr:rowOff>0</xdr:rowOff>
    </xdr:from>
    <xdr:to>
      <xdr:col>13</xdr:col>
      <xdr:colOff>271440</xdr:colOff>
      <xdr:row>8</xdr:row>
      <xdr:rowOff>152640</xdr:rowOff>
    </xdr:to>
    <xdr:sp>
      <xdr:nvSpPr>
        <xdr:cNvPr id="47" name="CustomShape 1"/>
        <xdr:cNvSpPr/>
      </xdr:nvSpPr>
      <xdr:spPr>
        <a:xfrm>
          <a:off x="4240080" y="0"/>
          <a:ext cx="6325200" cy="147312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PHOENIX</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Nissan Copita Alianza U-16</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 </a:t>
          </a:r>
          <a:r>
            <a:rPr b="1" lang="en-US" sz="3600" spc="-1" strike="noStrike">
              <a:solidFill>
                <a:srgbClr val="000000"/>
              </a:solidFill>
              <a:uFill>
                <a:solidFill>
                  <a:srgbClr val="ffffff"/>
                </a:solidFill>
              </a:uFill>
              <a:latin typeface="Arial"/>
              <a:ea typeface="Arial"/>
            </a:rPr>
            <a:t>Schedule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158400</xdr:colOff>
      <xdr:row>168</xdr:row>
      <xdr:rowOff>11160</xdr:rowOff>
    </xdr:from>
    <xdr:to>
      <xdr:col>12</xdr:col>
      <xdr:colOff>282960</xdr:colOff>
      <xdr:row>171</xdr:row>
      <xdr:rowOff>151920</xdr:rowOff>
    </xdr:to>
    <xdr:sp>
      <xdr:nvSpPr>
        <xdr:cNvPr id="48" name="CustomShape 1"/>
        <xdr:cNvSpPr/>
      </xdr:nvSpPr>
      <xdr:spPr>
        <a:xfrm>
          <a:off x="8868600" y="27747720"/>
          <a:ext cx="916200" cy="63612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A</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156240</xdr:colOff>
      <xdr:row>159</xdr:row>
      <xdr:rowOff>50760</xdr:rowOff>
    </xdr:from>
    <xdr:to>
      <xdr:col>15</xdr:col>
      <xdr:colOff>622080</xdr:colOff>
      <xdr:row>165</xdr:row>
      <xdr:rowOff>76320</xdr:rowOff>
    </xdr:to>
    <xdr:sp>
      <xdr:nvSpPr>
        <xdr:cNvPr id="49" name="CustomShape 1"/>
        <xdr:cNvSpPr/>
      </xdr:nvSpPr>
      <xdr:spPr>
        <a:xfrm>
          <a:off x="3323520" y="26301600"/>
          <a:ext cx="9176040" cy="1015920"/>
        </a:xfrm>
        <a:prstGeom prst="rect">
          <a:avLst/>
        </a:prstGeom>
        <a:noFill/>
        <a:ln w="12600">
          <a:noFill/>
        </a:ln>
      </xdr:spPr>
      <xdr:style>
        <a:lnRef idx="0"/>
        <a:fillRef idx="0"/>
        <a:effectRef idx="0"/>
        <a:fontRef idx="minor"/>
      </xdr:style>
      <xdr:txBody>
        <a:bodyPr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STANDINGS</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Copa Coca-Cola U-16 Boys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158040</xdr:colOff>
      <xdr:row>192</xdr:row>
      <xdr:rowOff>61560</xdr:rowOff>
    </xdr:from>
    <xdr:to>
      <xdr:col>12</xdr:col>
      <xdr:colOff>286200</xdr:colOff>
      <xdr:row>194</xdr:row>
      <xdr:rowOff>155520</xdr:rowOff>
    </xdr:to>
    <xdr:sp>
      <xdr:nvSpPr>
        <xdr:cNvPr id="50" name="CustomShape 1"/>
        <xdr:cNvSpPr/>
      </xdr:nvSpPr>
      <xdr:spPr>
        <a:xfrm>
          <a:off x="8868240" y="31760640"/>
          <a:ext cx="91980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293040</xdr:colOff>
      <xdr:row>205</xdr:row>
      <xdr:rowOff>125640</xdr:rowOff>
    </xdr:from>
    <xdr:to>
      <xdr:col>12</xdr:col>
      <xdr:colOff>427680</xdr:colOff>
      <xdr:row>208</xdr:row>
      <xdr:rowOff>54360</xdr:rowOff>
    </xdr:to>
    <xdr:sp>
      <xdr:nvSpPr>
        <xdr:cNvPr id="51" name="CustomShape 1"/>
        <xdr:cNvSpPr/>
      </xdr:nvSpPr>
      <xdr:spPr>
        <a:xfrm>
          <a:off x="9003240" y="33971040"/>
          <a:ext cx="92628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C</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153360</xdr:colOff>
      <xdr:row>218</xdr:row>
      <xdr:rowOff>74880</xdr:rowOff>
    </xdr:from>
    <xdr:to>
      <xdr:col>12</xdr:col>
      <xdr:colOff>288000</xdr:colOff>
      <xdr:row>221</xdr:row>
      <xdr:rowOff>3600</xdr:rowOff>
    </xdr:to>
    <xdr:sp>
      <xdr:nvSpPr>
        <xdr:cNvPr id="52" name="CustomShape 1"/>
        <xdr:cNvSpPr/>
      </xdr:nvSpPr>
      <xdr:spPr>
        <a:xfrm>
          <a:off x="8863560" y="36066600"/>
          <a:ext cx="92628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D</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161640</xdr:colOff>
      <xdr:row>232</xdr:row>
      <xdr:rowOff>150840</xdr:rowOff>
    </xdr:from>
    <xdr:to>
      <xdr:col>12</xdr:col>
      <xdr:colOff>279720</xdr:colOff>
      <xdr:row>235</xdr:row>
      <xdr:rowOff>79560</xdr:rowOff>
    </xdr:to>
    <xdr:sp>
      <xdr:nvSpPr>
        <xdr:cNvPr id="53" name="CustomShape 1"/>
        <xdr:cNvSpPr/>
      </xdr:nvSpPr>
      <xdr:spPr>
        <a:xfrm>
          <a:off x="8871840" y="38453760"/>
          <a:ext cx="90972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E</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153360</xdr:colOff>
      <xdr:row>246</xdr:row>
      <xdr:rowOff>115920</xdr:rowOff>
    </xdr:from>
    <xdr:to>
      <xdr:col>12</xdr:col>
      <xdr:colOff>261720</xdr:colOff>
      <xdr:row>247</xdr:row>
      <xdr:rowOff>163080</xdr:rowOff>
    </xdr:to>
    <xdr:sp>
      <xdr:nvSpPr>
        <xdr:cNvPr id="54" name="CustomShape 1"/>
        <xdr:cNvSpPr/>
      </xdr:nvSpPr>
      <xdr:spPr>
        <a:xfrm>
          <a:off x="8863560" y="40730400"/>
          <a:ext cx="900000" cy="21204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F</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7</xdr:col>
      <xdr:colOff>501840</xdr:colOff>
      <xdr:row>13</xdr:row>
      <xdr:rowOff>48600</xdr:rowOff>
    </xdr:from>
    <xdr:to>
      <xdr:col>11</xdr:col>
      <xdr:colOff>135720</xdr:colOff>
      <xdr:row>29</xdr:row>
      <xdr:rowOff>39960</xdr:rowOff>
    </xdr:to>
    <xdr:pic>
      <xdr:nvPicPr>
        <xdr:cNvPr id="55" name="pasted-image.pdf" descr=""/>
        <xdr:cNvPicPr/>
      </xdr:nvPicPr>
      <xdr:blipFill>
        <a:blip r:embed="rId1"/>
        <a:stretch/>
      </xdr:blipFill>
      <xdr:spPr>
        <a:xfrm>
          <a:off x="6044400" y="2194560"/>
          <a:ext cx="2801520" cy="2633040"/>
        </a:xfrm>
        <a:prstGeom prst="rect">
          <a:avLst/>
        </a:prstGeom>
        <a:ln w="12600">
          <a:noFill/>
        </a:ln>
      </xdr:spPr>
    </xdr:pic>
    <xdr:clientData/>
  </xdr:twoCellAnchor>
  <xdr:twoCellAnchor editAs="oneCell">
    <xdr:from>
      <xdr:col>7</xdr:col>
      <xdr:colOff>134640</xdr:colOff>
      <xdr:row>259</xdr:row>
      <xdr:rowOff>51840</xdr:rowOff>
    </xdr:from>
    <xdr:to>
      <xdr:col>12</xdr:col>
      <xdr:colOff>222840</xdr:colOff>
      <xdr:row>264</xdr:row>
      <xdr:rowOff>25920</xdr:rowOff>
    </xdr:to>
    <xdr:pic>
      <xdr:nvPicPr>
        <xdr:cNvPr id="56" name="Alianza-Pasion-Negro2.png" descr=""/>
        <xdr:cNvPicPr/>
      </xdr:nvPicPr>
      <xdr:blipFill>
        <a:blip r:embed="rId2"/>
        <a:stretch/>
      </xdr:blipFill>
      <xdr:spPr>
        <a:xfrm>
          <a:off x="5677200" y="42812640"/>
          <a:ext cx="4047480" cy="799560"/>
        </a:xfrm>
        <a:prstGeom prst="rect">
          <a:avLst/>
        </a:prstGeom>
        <a:ln w="12600">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669960</xdr:colOff>
      <xdr:row>7</xdr:row>
      <xdr:rowOff>103680</xdr:rowOff>
    </xdr:from>
    <xdr:to>
      <xdr:col>15</xdr:col>
      <xdr:colOff>573840</xdr:colOff>
      <xdr:row>13</xdr:row>
      <xdr:rowOff>129240</xdr:rowOff>
    </xdr:to>
    <xdr:sp>
      <xdr:nvSpPr>
        <xdr:cNvPr id="57" name="CustomShape 1"/>
        <xdr:cNvSpPr/>
      </xdr:nvSpPr>
      <xdr:spPr>
        <a:xfrm>
          <a:off x="3837240" y="1259280"/>
          <a:ext cx="8614080" cy="101592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SAN FRANCISCO</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Nissan Copita Alianza U-18 Schedule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33480</xdr:colOff>
      <xdr:row>133</xdr:row>
      <xdr:rowOff>99360</xdr:rowOff>
    </xdr:from>
    <xdr:to>
      <xdr:col>13</xdr:col>
      <xdr:colOff>158040</xdr:colOff>
      <xdr:row>137</xdr:row>
      <xdr:rowOff>75240</xdr:rowOff>
    </xdr:to>
    <xdr:sp>
      <xdr:nvSpPr>
        <xdr:cNvPr id="58" name="CustomShape 1"/>
        <xdr:cNvSpPr/>
      </xdr:nvSpPr>
      <xdr:spPr>
        <a:xfrm>
          <a:off x="9535320" y="22057560"/>
          <a:ext cx="916560" cy="63612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A</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90360</xdr:colOff>
      <xdr:row>123</xdr:row>
      <xdr:rowOff>110160</xdr:rowOff>
    </xdr:from>
    <xdr:to>
      <xdr:col>16</xdr:col>
      <xdr:colOff>556200</xdr:colOff>
      <xdr:row>129</xdr:row>
      <xdr:rowOff>135720</xdr:rowOff>
    </xdr:to>
    <xdr:sp>
      <xdr:nvSpPr>
        <xdr:cNvPr id="59" name="CustomShape 1"/>
        <xdr:cNvSpPr/>
      </xdr:nvSpPr>
      <xdr:spPr>
        <a:xfrm>
          <a:off x="4049280" y="20417400"/>
          <a:ext cx="9176400" cy="1015920"/>
        </a:xfrm>
        <a:prstGeom prst="rect">
          <a:avLst/>
        </a:prstGeom>
        <a:noFill/>
        <a:ln w="12600">
          <a:noFill/>
        </a:ln>
      </xdr:spPr>
      <xdr:style>
        <a:lnRef idx="0"/>
        <a:fillRef idx="0"/>
        <a:effectRef idx="0"/>
        <a:fontRef idx="minor"/>
      </xdr:style>
      <xdr:txBody>
        <a:bodyPr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STANDINGS</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Telemundo Copita Alianza U-18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24840</xdr:colOff>
      <xdr:row>146</xdr:row>
      <xdr:rowOff>10080</xdr:rowOff>
    </xdr:from>
    <xdr:to>
      <xdr:col>13</xdr:col>
      <xdr:colOff>153000</xdr:colOff>
      <xdr:row>148</xdr:row>
      <xdr:rowOff>104040</xdr:rowOff>
    </xdr:to>
    <xdr:sp>
      <xdr:nvSpPr>
        <xdr:cNvPr id="60" name="CustomShape 1"/>
        <xdr:cNvSpPr/>
      </xdr:nvSpPr>
      <xdr:spPr>
        <a:xfrm>
          <a:off x="9526680" y="24114600"/>
          <a:ext cx="92016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27720</xdr:colOff>
      <xdr:row>158</xdr:row>
      <xdr:rowOff>124200</xdr:rowOff>
    </xdr:from>
    <xdr:to>
      <xdr:col>13</xdr:col>
      <xdr:colOff>162360</xdr:colOff>
      <xdr:row>161</xdr:row>
      <xdr:rowOff>52920</xdr:rowOff>
    </xdr:to>
    <xdr:sp>
      <xdr:nvSpPr>
        <xdr:cNvPr id="61" name="CustomShape 1"/>
        <xdr:cNvSpPr/>
      </xdr:nvSpPr>
      <xdr:spPr>
        <a:xfrm>
          <a:off x="9529560" y="26209800"/>
          <a:ext cx="92664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C</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15</xdr:col>
      <xdr:colOff>277920</xdr:colOff>
      <xdr:row>14</xdr:row>
      <xdr:rowOff>131040</xdr:rowOff>
    </xdr:from>
    <xdr:to>
      <xdr:col>18</xdr:col>
      <xdr:colOff>546840</xdr:colOff>
      <xdr:row>30</xdr:row>
      <xdr:rowOff>122400</xdr:rowOff>
    </xdr:to>
    <xdr:pic>
      <xdr:nvPicPr>
        <xdr:cNvPr id="62" name="pasted-image.pdf" descr=""/>
        <xdr:cNvPicPr/>
      </xdr:nvPicPr>
      <xdr:blipFill>
        <a:blip r:embed="rId1"/>
        <a:stretch/>
      </xdr:blipFill>
      <xdr:spPr>
        <a:xfrm>
          <a:off x="12155400" y="2442240"/>
          <a:ext cx="2644560" cy="2633040"/>
        </a:xfrm>
        <a:prstGeom prst="rect">
          <a:avLst/>
        </a:prstGeom>
        <a:ln w="12600">
          <a:noFill/>
        </a:ln>
      </xdr:spPr>
    </xdr:pic>
    <xdr:clientData/>
  </xdr:twoCellAnchor>
  <xdr:twoCellAnchor editAs="oneCell">
    <xdr:from>
      <xdr:col>9</xdr:col>
      <xdr:colOff>267480</xdr:colOff>
      <xdr:row>107</xdr:row>
      <xdr:rowOff>103320</xdr:rowOff>
    </xdr:from>
    <xdr:to>
      <xdr:col>12</xdr:col>
      <xdr:colOff>536400</xdr:colOff>
      <xdr:row>123</xdr:row>
      <xdr:rowOff>94680</xdr:rowOff>
    </xdr:to>
    <xdr:pic>
      <xdr:nvPicPr>
        <xdr:cNvPr id="63" name="pasted-image.pdf" descr=""/>
        <xdr:cNvPicPr/>
      </xdr:nvPicPr>
      <xdr:blipFill>
        <a:blip r:embed="rId2"/>
        <a:stretch/>
      </xdr:blipFill>
      <xdr:spPr>
        <a:xfrm>
          <a:off x="7394040" y="17768880"/>
          <a:ext cx="2644200" cy="2633040"/>
        </a:xfrm>
        <a:prstGeom prst="rect">
          <a:avLst/>
        </a:prstGeom>
        <a:ln w="12600">
          <a:noFill/>
        </a:ln>
      </xdr:spPr>
    </xdr:pic>
    <xdr:clientData/>
  </xdr:twoCellAnchor>
  <xdr:twoCellAnchor editAs="oneCell">
    <xdr:from>
      <xdr:col>8</xdr:col>
      <xdr:colOff>555840</xdr:colOff>
      <xdr:row>171</xdr:row>
      <xdr:rowOff>3960</xdr:rowOff>
    </xdr:from>
    <xdr:to>
      <xdr:col>14</xdr:col>
      <xdr:colOff>9000</xdr:colOff>
      <xdr:row>175</xdr:row>
      <xdr:rowOff>143280</xdr:rowOff>
    </xdr:to>
    <xdr:pic>
      <xdr:nvPicPr>
        <xdr:cNvPr id="64" name="Alianza-Pasion-Negro2.png" descr=""/>
        <xdr:cNvPicPr/>
      </xdr:nvPicPr>
      <xdr:blipFill>
        <a:blip r:embed="rId3"/>
        <a:stretch/>
      </xdr:blipFill>
      <xdr:spPr>
        <a:xfrm>
          <a:off x="6890400" y="28235880"/>
          <a:ext cx="4204080" cy="799560"/>
        </a:xfrm>
        <a:prstGeom prst="rect">
          <a:avLst/>
        </a:prstGeom>
        <a:ln w="12600">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230400</xdr:colOff>
      <xdr:row>2</xdr:row>
      <xdr:rowOff>98280</xdr:rowOff>
    </xdr:from>
    <xdr:to>
      <xdr:col>15</xdr:col>
      <xdr:colOff>505080</xdr:colOff>
      <xdr:row>8</xdr:row>
      <xdr:rowOff>123840</xdr:rowOff>
    </xdr:to>
    <xdr:sp>
      <xdr:nvSpPr>
        <xdr:cNvPr id="65" name="CustomShape 1"/>
        <xdr:cNvSpPr/>
      </xdr:nvSpPr>
      <xdr:spPr>
        <a:xfrm>
          <a:off x="4981320" y="428400"/>
          <a:ext cx="7401240" cy="1015920"/>
        </a:xfrm>
        <a:prstGeom prst="rect">
          <a:avLst/>
        </a:prstGeom>
        <a:noFill/>
        <a:ln w="12600">
          <a:noFill/>
        </a:ln>
      </xdr:spPr>
      <xdr:style>
        <a:lnRef idx="0"/>
        <a:fillRef idx="0"/>
        <a:effectRef idx="0"/>
        <a:fontRef idx="minor"/>
      </xdr:style>
      <xdr:txBody>
        <a:bodyPr wrap="none"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PHOENIX</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Alianza Femenil Open Schedule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575640</xdr:colOff>
      <xdr:row>125</xdr:row>
      <xdr:rowOff>28440</xdr:rowOff>
    </xdr:from>
    <xdr:to>
      <xdr:col>13</xdr:col>
      <xdr:colOff>700200</xdr:colOff>
      <xdr:row>129</xdr:row>
      <xdr:rowOff>4320</xdr:rowOff>
    </xdr:to>
    <xdr:sp>
      <xdr:nvSpPr>
        <xdr:cNvPr id="66" name="CustomShape 1"/>
        <xdr:cNvSpPr/>
      </xdr:nvSpPr>
      <xdr:spPr>
        <a:xfrm>
          <a:off x="10077480" y="20665800"/>
          <a:ext cx="916560" cy="63612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A</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516960</xdr:colOff>
      <xdr:row>115</xdr:row>
      <xdr:rowOff>79560</xdr:rowOff>
    </xdr:from>
    <xdr:to>
      <xdr:col>17</xdr:col>
      <xdr:colOff>348120</xdr:colOff>
      <xdr:row>121</xdr:row>
      <xdr:rowOff>105120</xdr:rowOff>
    </xdr:to>
    <xdr:sp>
      <xdr:nvSpPr>
        <xdr:cNvPr id="67" name="CustomShape 1"/>
        <xdr:cNvSpPr/>
      </xdr:nvSpPr>
      <xdr:spPr>
        <a:xfrm>
          <a:off x="4475880" y="19065960"/>
          <a:ext cx="9333360" cy="1015920"/>
        </a:xfrm>
        <a:prstGeom prst="rect">
          <a:avLst/>
        </a:prstGeom>
        <a:noFill/>
        <a:ln w="12600">
          <a:noFill/>
        </a:ln>
      </xdr:spPr>
      <xdr:style>
        <a:lnRef idx="0"/>
        <a:fillRef idx="0"/>
        <a:effectRef idx="0"/>
        <a:fontRef idx="minor"/>
      </xdr:style>
      <xdr:txBody>
        <a:bodyPr lIns="50760" rIns="50760" tIns="50760" bIns="50760"/>
        <a:p>
          <a:pPr algn="ctr">
            <a:lnSpc>
              <a:spcPct val="100000"/>
            </a:lnSpc>
          </a:pPr>
          <a:r>
            <a:rPr b="1" lang="en-US" sz="3600" spc="-1" strike="noStrike">
              <a:solidFill>
                <a:srgbClr val="000000"/>
              </a:solidFill>
              <a:uFill>
                <a:solidFill>
                  <a:srgbClr val="ffffff"/>
                </a:solidFill>
              </a:uFill>
              <a:latin typeface="Arial"/>
              <a:ea typeface="Arial"/>
            </a:rPr>
            <a:t>STANDINGS</a:t>
          </a:r>
          <a:endParaRPr b="0" lang="en-US" sz="1200" spc="-1" strike="noStrike">
            <a:solidFill>
              <a:srgbClr val="000000"/>
            </a:solidFill>
            <a:uFill>
              <a:solidFill>
                <a:srgbClr val="ffffff"/>
              </a:solidFill>
            </a:uFill>
            <a:latin typeface="Times New Roman"/>
          </a:endParaRPr>
        </a:p>
        <a:p>
          <a:pPr algn="ctr">
            <a:lnSpc>
              <a:spcPct val="100000"/>
            </a:lnSpc>
          </a:pPr>
          <a:r>
            <a:rPr b="1" lang="en-US" sz="3600" spc="-1" strike="noStrike">
              <a:solidFill>
                <a:srgbClr val="000000"/>
              </a:solidFill>
              <a:uFill>
                <a:solidFill>
                  <a:srgbClr val="ffffff"/>
                </a:solidFill>
              </a:uFill>
              <a:latin typeface="Arial"/>
              <a:ea typeface="Arial"/>
            </a:rPr>
            <a:t>Alianza Femenil Open</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560880</xdr:colOff>
      <xdr:row>137</xdr:row>
      <xdr:rowOff>95400</xdr:rowOff>
    </xdr:from>
    <xdr:to>
      <xdr:col>13</xdr:col>
      <xdr:colOff>689040</xdr:colOff>
      <xdr:row>140</xdr:row>
      <xdr:rowOff>24120</xdr:rowOff>
    </xdr:to>
    <xdr:sp>
      <xdr:nvSpPr>
        <xdr:cNvPr id="68" name="CustomShape 1"/>
        <xdr:cNvSpPr/>
      </xdr:nvSpPr>
      <xdr:spPr>
        <a:xfrm>
          <a:off x="10062720" y="22713840"/>
          <a:ext cx="92016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B</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570600</xdr:colOff>
      <xdr:row>150</xdr:row>
      <xdr:rowOff>44640</xdr:rowOff>
    </xdr:from>
    <xdr:to>
      <xdr:col>13</xdr:col>
      <xdr:colOff>705240</xdr:colOff>
      <xdr:row>152</xdr:row>
      <xdr:rowOff>138600</xdr:rowOff>
    </xdr:to>
    <xdr:sp>
      <xdr:nvSpPr>
        <xdr:cNvPr id="69" name="CustomShape 1"/>
        <xdr:cNvSpPr/>
      </xdr:nvSpPr>
      <xdr:spPr>
        <a:xfrm>
          <a:off x="10072440" y="24809400"/>
          <a:ext cx="926640" cy="424080"/>
        </a:xfrm>
        <a:prstGeom prst="rect">
          <a:avLst/>
        </a:prstGeom>
        <a:noFill/>
        <a:ln w="12600">
          <a:noFill/>
        </a:ln>
      </xdr:spPr>
      <xdr:style>
        <a:lnRef idx="0"/>
        <a:fillRef idx="0"/>
        <a:effectRef idx="0"/>
        <a:fontRef idx="minor"/>
      </xdr:style>
      <xdr:txBody>
        <a:bodyPr wrap="none" lIns="0" rIns="0" tIns="0" bIns="0"/>
        <a:p>
          <a:pPr>
            <a:lnSpc>
              <a:spcPct val="100000"/>
            </a:lnSpc>
          </a:pPr>
          <a:r>
            <a:rPr b="1" lang="en-US" sz="1400" spc="-1" strike="noStrike">
              <a:solidFill>
                <a:srgbClr val="000000"/>
              </a:solidFill>
              <a:uFill>
                <a:solidFill>
                  <a:srgbClr val="ffffff"/>
                </a:solidFill>
              </a:uFill>
              <a:latin typeface="Helvetica Neue"/>
              <a:ea typeface="Helvetica Neue"/>
            </a:rPr>
            <a:t> </a:t>
          </a:r>
          <a:r>
            <a:rPr b="1" lang="en-US" sz="1400" spc="-1" strike="noStrike">
              <a:solidFill>
                <a:srgbClr val="000000"/>
              </a:solidFill>
              <a:uFill>
                <a:solidFill>
                  <a:srgbClr val="ffffff"/>
                </a:solidFill>
              </a:uFill>
              <a:latin typeface="Helvetica Neue"/>
              <a:ea typeface="Helvetica Neue"/>
            </a:rPr>
            <a:t>GRUPO C</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16</xdr:col>
      <xdr:colOff>50040</xdr:colOff>
      <xdr:row>9</xdr:row>
      <xdr:rowOff>48600</xdr:rowOff>
    </xdr:from>
    <xdr:to>
      <xdr:col>20</xdr:col>
      <xdr:colOff>124920</xdr:colOff>
      <xdr:row>31</xdr:row>
      <xdr:rowOff>130320</xdr:rowOff>
    </xdr:to>
    <xdr:pic>
      <xdr:nvPicPr>
        <xdr:cNvPr id="70" name="alianza femenil F.pdf" descr=""/>
        <xdr:cNvPicPr/>
      </xdr:nvPicPr>
      <xdr:blipFill>
        <a:blip r:embed="rId1"/>
        <a:stretch/>
      </xdr:blipFill>
      <xdr:spPr>
        <a:xfrm>
          <a:off x="12719520" y="1534320"/>
          <a:ext cx="3242160" cy="3713760"/>
        </a:xfrm>
        <a:prstGeom prst="rect">
          <a:avLst/>
        </a:prstGeom>
        <a:ln w="12600">
          <a:noFill/>
        </a:ln>
      </xdr:spPr>
    </xdr:pic>
    <xdr:clientData/>
  </xdr:twoCellAnchor>
  <xdr:twoCellAnchor editAs="oneCell">
    <xdr:from>
      <xdr:col>8</xdr:col>
      <xdr:colOff>313560</xdr:colOff>
      <xdr:row>163</xdr:row>
      <xdr:rowOff>42120</xdr:rowOff>
    </xdr:from>
    <xdr:to>
      <xdr:col>13</xdr:col>
      <xdr:colOff>401760</xdr:colOff>
      <xdr:row>168</xdr:row>
      <xdr:rowOff>16200</xdr:rowOff>
    </xdr:to>
    <xdr:pic>
      <xdr:nvPicPr>
        <xdr:cNvPr id="71" name="Alianza-Pasion-Negro2.png" descr=""/>
        <xdr:cNvPicPr/>
      </xdr:nvPicPr>
      <xdr:blipFill>
        <a:blip r:embed="rId2"/>
        <a:stretch/>
      </xdr:blipFill>
      <xdr:spPr>
        <a:xfrm>
          <a:off x="6648120" y="26953200"/>
          <a:ext cx="4047480" cy="799560"/>
        </a:xfrm>
        <a:prstGeom prst="rect">
          <a:avLst/>
        </a:prstGeom>
        <a:ln w="12600">
          <a:noFill/>
        </a:ln>
      </xdr:spPr>
    </xdr:pic>
    <xdr:clientData/>
  </xdr:twoCellAnchor>
</xdr:wsDr>
</file>

<file path=xl/worksheets/_rels/sheet12.xml.rels><?xml version="1.0" encoding="UTF-8"?>
<Relationships xmlns="http://schemas.openxmlformats.org/package/2006/relationships"><Relationship Id="rId1" Type="http://schemas.openxmlformats.org/officeDocument/2006/relationships/drawing" Target="../drawings/drawing2.xml"/>
</Relationships>
</file>

<file path=xl/worksheets/_rels/sheet21.xml.rels><?xml version="1.0" encoding="UTF-8"?>
<Relationships xmlns="http://schemas.openxmlformats.org/package/2006/relationships"><Relationship Id="rId1" Type="http://schemas.openxmlformats.org/officeDocument/2006/relationships/drawing" Target="../drawings/drawing3.xml"/>
</Relationships>
</file>

<file path=xl/worksheets/_rels/sheet27.xml.rels><?xml version="1.0" encoding="UTF-8"?>
<Relationships xmlns="http://schemas.openxmlformats.org/package/2006/relationships"><Relationship Id="rId1" Type="http://schemas.openxmlformats.org/officeDocument/2006/relationships/drawing" Target="../drawings/drawing4.xml"/>
</Relationships>
</file>

<file path=xl/worksheets/_rels/sheet34.xml.rels><?xml version="1.0" encoding="UTF-8"?>
<Relationships xmlns="http://schemas.openxmlformats.org/package/2006/relationships"><Relationship Id="rId1" Type="http://schemas.openxmlformats.org/officeDocument/2006/relationships/drawing" Target="../drawings/drawing5.xml"/>
</Relationships>
</file>

<file path=xl/worksheets/_rels/sheet39.xml.rels><?xml version="1.0" encoding="UTF-8"?>
<Relationships xmlns="http://schemas.openxmlformats.org/package/2006/relationships"><Relationship Id="rId1" Type="http://schemas.openxmlformats.org/officeDocument/2006/relationships/drawing" Target="../drawings/drawing6.xml"/>
</Relationships>
</file>

<file path=xl/worksheets/_rels/sheet48.xml.rels><?xml version="1.0" encoding="UTF-8"?>
<Relationships xmlns="http://schemas.openxmlformats.org/package/2006/relationships"><Relationship Id="rId1" Type="http://schemas.openxmlformats.org/officeDocument/2006/relationships/drawing" Target="../drawings/drawing7.xml"/>
</Relationships>
</file>

<file path=xl/worksheets/_rels/sheet54.xml.rels><?xml version="1.0" encoding="UTF-8"?>
<Relationships xmlns="http://schemas.openxmlformats.org/package/2006/relationships"><Relationship Id="rId1" Type="http://schemas.openxmlformats.org/officeDocument/2006/relationships/drawing" Target="../drawings/drawing8.xml"/>
</Relationships>
</file>

<file path=xl/worksheets/_rels/sheet60.xml.rels><?xml version="1.0" encoding="UTF-8"?>
<Relationships xmlns="http://schemas.openxmlformats.org/package/2006/relationships"><Relationship Id="rId1" Type="http://schemas.openxmlformats.org/officeDocument/2006/relationships/drawing" Target="../drawings/drawing9.xml"/>
</Relationships>
</file>

<file path=xl/worksheets/_rels/sheet67.xml.rels><?xml version="1.0" encoding="UTF-8"?>
<Relationships xmlns="http://schemas.openxmlformats.org/package/2006/relationships"><Relationship Id="rId1" Type="http://schemas.openxmlformats.org/officeDocument/2006/relationships/drawing" Target="../drawings/drawing10.xml"/>
</Relationships>
</file>

<file path=xl/worksheets/_rels/sheet7.xml.rels><?xml version="1.0" encoding="UTF-8"?>
<Relationships xmlns="http://schemas.openxmlformats.org/package/2006/relationships"><Relationship Id="rId1" Type="http://schemas.openxmlformats.org/officeDocument/2006/relationships/drawing" Target="../drawings/drawing1.xml"/>
</Relationships>
</file>

<file path=xl/worksheets/_rels/sheet79.xml.rels><?xml version="1.0" encoding="UTF-8"?>
<Relationships xmlns="http://schemas.openxmlformats.org/package/2006/relationships"><Relationship Id="rId1" Type="http://schemas.openxmlformats.org/officeDocument/2006/relationships/drawing" Target="../drawings/drawing1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D97"/>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F20" activeCellId="0" sqref="F20"/>
    </sheetView>
  </sheetViews>
  <sheetFormatPr defaultRowHeight="13"/>
  <cols>
    <col collapsed="false" hidden="false" max="1" min="1" style="0" width="2.04081632653061"/>
    <col collapsed="false" hidden="false" max="4" min="2" style="0" width="38.1683673469388"/>
    <col collapsed="false" hidden="false" max="1025" min="5" style="0" width="11.2244897959184"/>
  </cols>
  <sheetData>
    <row r="3" customFormat="false" ht="50" hidden="false" customHeight="true" outlineLevel="0" collapsed="false">
      <c r="B3" s="1" t="s">
        <v>0</v>
      </c>
      <c r="C3" s="1"/>
      <c r="D3" s="1"/>
    </row>
    <row r="7" customFormat="false" ht="13" hidden="false" customHeight="false" outlineLevel="0" collapsed="false">
      <c r="B7" s="2" t="s">
        <v>1</v>
      </c>
      <c r="C7" s="2" t="s">
        <v>2</v>
      </c>
      <c r="D7" s="2" t="s">
        <v>3</v>
      </c>
    </row>
    <row r="9" customFormat="false" ht="13" hidden="false" customHeight="false" outlineLevel="0" collapsed="false">
      <c r="B9" s="3" t="s">
        <v>4</v>
      </c>
      <c r="C9" s="3"/>
      <c r="D9" s="3"/>
    </row>
    <row r="10" customFormat="false" ht="13" hidden="false" customHeight="false" outlineLevel="0" collapsed="false">
      <c r="B10" s="4"/>
      <c r="C10" s="4" t="s">
        <v>5</v>
      </c>
      <c r="D10" s="5" t="s">
        <v>6</v>
      </c>
    </row>
    <row r="11" customFormat="false" ht="13" hidden="false" customHeight="false" outlineLevel="0" collapsed="false">
      <c r="B11" s="4"/>
      <c r="C11" s="4" t="s">
        <v>7</v>
      </c>
      <c r="D11" s="5" t="s">
        <v>8</v>
      </c>
    </row>
    <row r="12" customFormat="false" ht="13" hidden="false" customHeight="false" outlineLevel="0" collapsed="false">
      <c r="B12" s="4"/>
      <c r="C12" s="4" t="s">
        <v>9</v>
      </c>
      <c r="D12" s="5" t="s">
        <v>10</v>
      </c>
    </row>
    <row r="13" customFormat="false" ht="13" hidden="false" customHeight="false" outlineLevel="0" collapsed="false">
      <c r="B13" s="4"/>
      <c r="C13" s="4" t="s">
        <v>11</v>
      </c>
      <c r="D13" s="5" t="s">
        <v>12</v>
      </c>
    </row>
    <row r="14" customFormat="false" ht="13" hidden="false" customHeight="false" outlineLevel="0" collapsed="false">
      <c r="B14" s="4"/>
      <c r="C14" s="4" t="s">
        <v>13</v>
      </c>
      <c r="D14" s="5" t="s">
        <v>14</v>
      </c>
    </row>
    <row r="15" customFormat="false" ht="13" hidden="false" customHeight="false" outlineLevel="0" collapsed="false">
      <c r="B15" s="3" t="s">
        <v>15</v>
      </c>
      <c r="C15" s="3"/>
      <c r="D15" s="3"/>
    </row>
    <row r="16" customFormat="false" ht="13" hidden="false" customHeight="false" outlineLevel="0" collapsed="false">
      <c r="B16" s="4"/>
      <c r="C16" s="4" t="s">
        <v>5</v>
      </c>
      <c r="D16" s="5" t="s">
        <v>16</v>
      </c>
    </row>
    <row r="17" customFormat="false" ht="13" hidden="false" customHeight="false" outlineLevel="0" collapsed="false">
      <c r="B17" s="4"/>
      <c r="C17" s="4" t="s">
        <v>7</v>
      </c>
      <c r="D17" s="5" t="s">
        <v>17</v>
      </c>
    </row>
    <row r="18" customFormat="false" ht="13" hidden="false" customHeight="false" outlineLevel="0" collapsed="false">
      <c r="B18" s="4"/>
      <c r="C18" s="4" t="s">
        <v>9</v>
      </c>
      <c r="D18" s="5" t="s">
        <v>18</v>
      </c>
    </row>
    <row r="19" customFormat="false" ht="13" hidden="false" customHeight="false" outlineLevel="0" collapsed="false">
      <c r="B19" s="4"/>
      <c r="C19" s="4" t="s">
        <v>11</v>
      </c>
      <c r="D19" s="5" t="s">
        <v>19</v>
      </c>
    </row>
    <row r="20" customFormat="false" ht="13" hidden="false" customHeight="false" outlineLevel="0" collapsed="false">
      <c r="B20" s="4"/>
      <c r="C20" s="4" t="s">
        <v>20</v>
      </c>
      <c r="D20" s="5" t="s">
        <v>21</v>
      </c>
    </row>
    <row r="21" customFormat="false" ht="13" hidden="false" customHeight="false" outlineLevel="0" collapsed="false">
      <c r="B21" s="4"/>
      <c r="C21" s="4" t="s">
        <v>13</v>
      </c>
      <c r="D21" s="5" t="s">
        <v>22</v>
      </c>
    </row>
    <row r="22" customFormat="false" ht="13" hidden="false" customHeight="false" outlineLevel="0" collapsed="false">
      <c r="B22" s="3" t="s">
        <v>23</v>
      </c>
      <c r="C22" s="3"/>
      <c r="D22" s="3"/>
    </row>
    <row r="23" customFormat="false" ht="13" hidden="false" customHeight="false" outlineLevel="0" collapsed="false">
      <c r="B23" s="4"/>
      <c r="C23" s="4" t="s">
        <v>5</v>
      </c>
      <c r="D23" s="5" t="s">
        <v>24</v>
      </c>
    </row>
    <row r="24" customFormat="false" ht="13" hidden="false" customHeight="false" outlineLevel="0" collapsed="false">
      <c r="B24" s="4"/>
      <c r="C24" s="4" t="s">
        <v>7</v>
      </c>
      <c r="D24" s="5" t="s">
        <v>25</v>
      </c>
    </row>
    <row r="25" customFormat="false" ht="13" hidden="false" customHeight="false" outlineLevel="0" collapsed="false">
      <c r="B25" s="4"/>
      <c r="C25" s="4" t="s">
        <v>9</v>
      </c>
      <c r="D25" s="5" t="s">
        <v>26</v>
      </c>
    </row>
    <row r="26" customFormat="false" ht="13" hidden="false" customHeight="false" outlineLevel="0" collapsed="false">
      <c r="B26" s="4"/>
      <c r="C26" s="4" t="s">
        <v>11</v>
      </c>
      <c r="D26" s="5" t="s">
        <v>27</v>
      </c>
    </row>
    <row r="27" customFormat="false" ht="13" hidden="false" customHeight="false" outlineLevel="0" collapsed="false">
      <c r="B27" s="4"/>
      <c r="C27" s="4" t="s">
        <v>20</v>
      </c>
      <c r="D27" s="5" t="s">
        <v>28</v>
      </c>
    </row>
    <row r="28" customFormat="false" ht="13" hidden="false" customHeight="false" outlineLevel="0" collapsed="false">
      <c r="B28" s="4"/>
      <c r="C28" s="4" t="s">
        <v>29</v>
      </c>
      <c r="D28" s="5" t="s">
        <v>30</v>
      </c>
    </row>
    <row r="29" customFormat="false" ht="13" hidden="false" customHeight="false" outlineLevel="0" collapsed="false">
      <c r="B29" s="4"/>
      <c r="C29" s="4" t="s">
        <v>31</v>
      </c>
      <c r="D29" s="5" t="s">
        <v>32</v>
      </c>
    </row>
    <row r="30" customFormat="false" ht="13" hidden="false" customHeight="false" outlineLevel="0" collapsed="false">
      <c r="B30" s="4"/>
      <c r="C30" s="4" t="s">
        <v>13</v>
      </c>
      <c r="D30" s="5" t="s">
        <v>33</v>
      </c>
    </row>
    <row r="31" customFormat="false" ht="13" hidden="false" customHeight="false" outlineLevel="0" collapsed="false">
      <c r="B31" s="3" t="s">
        <v>34</v>
      </c>
      <c r="C31" s="3"/>
      <c r="D31" s="3"/>
    </row>
    <row r="32" customFormat="false" ht="13" hidden="false" customHeight="false" outlineLevel="0" collapsed="false">
      <c r="B32" s="4"/>
      <c r="C32" s="4" t="s">
        <v>5</v>
      </c>
      <c r="D32" s="5" t="s">
        <v>35</v>
      </c>
    </row>
    <row r="33" customFormat="false" ht="13" hidden="false" customHeight="false" outlineLevel="0" collapsed="false">
      <c r="B33" s="4"/>
      <c r="C33" s="4" t="s">
        <v>7</v>
      </c>
      <c r="D33" s="5" t="s">
        <v>36</v>
      </c>
    </row>
    <row r="34" customFormat="false" ht="13" hidden="false" customHeight="false" outlineLevel="0" collapsed="false">
      <c r="B34" s="4"/>
      <c r="C34" s="4" t="s">
        <v>9</v>
      </c>
      <c r="D34" s="5" t="s">
        <v>37</v>
      </c>
    </row>
    <row r="35" customFormat="false" ht="13" hidden="false" customHeight="false" outlineLevel="0" collapsed="false">
      <c r="B35" s="4"/>
      <c r="C35" s="4" t="s">
        <v>11</v>
      </c>
      <c r="D35" s="5" t="s">
        <v>38</v>
      </c>
    </row>
    <row r="36" customFormat="false" ht="13" hidden="false" customHeight="false" outlineLevel="0" collapsed="false">
      <c r="B36" s="4"/>
      <c r="C36" s="4" t="s">
        <v>20</v>
      </c>
      <c r="D36" s="5" t="s">
        <v>39</v>
      </c>
    </row>
    <row r="37" customFormat="false" ht="13" hidden="false" customHeight="false" outlineLevel="0" collapsed="false">
      <c r="B37" s="4"/>
      <c r="C37" s="4" t="s">
        <v>29</v>
      </c>
      <c r="D37" s="5" t="s">
        <v>40</v>
      </c>
    </row>
    <row r="38" customFormat="false" ht="13" hidden="false" customHeight="false" outlineLevel="0" collapsed="false">
      <c r="B38" s="4"/>
      <c r="C38" s="4" t="s">
        <v>13</v>
      </c>
      <c r="D38" s="5" t="s">
        <v>41</v>
      </c>
    </row>
    <row r="39" customFormat="false" ht="13" hidden="false" customHeight="false" outlineLevel="0" collapsed="false">
      <c r="B39" s="3" t="s">
        <v>42</v>
      </c>
      <c r="C39" s="3"/>
      <c r="D39" s="3"/>
    </row>
    <row r="40" customFormat="false" ht="13" hidden="false" customHeight="false" outlineLevel="0" collapsed="false">
      <c r="B40" s="4"/>
      <c r="C40" s="4" t="s">
        <v>5</v>
      </c>
      <c r="D40" s="5" t="s">
        <v>43</v>
      </c>
    </row>
    <row r="41" customFormat="false" ht="13" hidden="false" customHeight="false" outlineLevel="0" collapsed="false">
      <c r="B41" s="4"/>
      <c r="C41" s="4" t="s">
        <v>7</v>
      </c>
      <c r="D41" s="5" t="s">
        <v>44</v>
      </c>
    </row>
    <row r="42" customFormat="false" ht="13" hidden="false" customHeight="false" outlineLevel="0" collapsed="false">
      <c r="B42" s="4"/>
      <c r="C42" s="4" t="s">
        <v>9</v>
      </c>
      <c r="D42" s="5" t="s">
        <v>45</v>
      </c>
    </row>
    <row r="43" customFormat="false" ht="13" hidden="false" customHeight="false" outlineLevel="0" collapsed="false">
      <c r="B43" s="4"/>
      <c r="C43" s="4" t="s">
        <v>11</v>
      </c>
      <c r="D43" s="5" t="s">
        <v>46</v>
      </c>
    </row>
    <row r="44" customFormat="false" ht="13" hidden="false" customHeight="false" outlineLevel="0" collapsed="false">
      <c r="B44" s="4"/>
      <c r="C44" s="4" t="s">
        <v>20</v>
      </c>
      <c r="D44" s="5" t="s">
        <v>47</v>
      </c>
    </row>
    <row r="45" customFormat="false" ht="13" hidden="false" customHeight="false" outlineLevel="0" collapsed="false">
      <c r="B45" s="4"/>
      <c r="C45" s="4" t="s">
        <v>29</v>
      </c>
      <c r="D45" s="5" t="s">
        <v>48</v>
      </c>
    </row>
    <row r="46" customFormat="false" ht="13" hidden="false" customHeight="false" outlineLevel="0" collapsed="false">
      <c r="B46" s="4"/>
      <c r="C46" s="4" t="s">
        <v>13</v>
      </c>
      <c r="D46" s="5" t="s">
        <v>49</v>
      </c>
    </row>
    <row r="47" customFormat="false" ht="13" hidden="false" customHeight="false" outlineLevel="0" collapsed="false">
      <c r="B47" s="3" t="s">
        <v>50</v>
      </c>
      <c r="C47" s="3"/>
      <c r="D47" s="3"/>
    </row>
    <row r="48" customFormat="false" ht="13" hidden="false" customHeight="false" outlineLevel="0" collapsed="false">
      <c r="B48" s="4"/>
      <c r="C48" s="4" t="s">
        <v>5</v>
      </c>
      <c r="D48" s="5" t="s">
        <v>51</v>
      </c>
    </row>
    <row r="49" customFormat="false" ht="13" hidden="false" customHeight="false" outlineLevel="0" collapsed="false">
      <c r="B49" s="4"/>
      <c r="C49" s="4" t="s">
        <v>7</v>
      </c>
      <c r="D49" s="5" t="s">
        <v>52</v>
      </c>
    </row>
    <row r="50" customFormat="false" ht="13" hidden="false" customHeight="false" outlineLevel="0" collapsed="false">
      <c r="B50" s="4"/>
      <c r="C50" s="4" t="s">
        <v>9</v>
      </c>
      <c r="D50" s="5" t="s">
        <v>53</v>
      </c>
    </row>
    <row r="51" customFormat="false" ht="13" hidden="false" customHeight="false" outlineLevel="0" collapsed="false">
      <c r="B51" s="4"/>
      <c r="C51" s="4" t="s">
        <v>11</v>
      </c>
      <c r="D51" s="5" t="s">
        <v>54</v>
      </c>
    </row>
    <row r="52" customFormat="false" ht="13" hidden="false" customHeight="false" outlineLevel="0" collapsed="false">
      <c r="B52" s="4"/>
      <c r="C52" s="4" t="s">
        <v>13</v>
      </c>
      <c r="D52" s="5" t="s">
        <v>55</v>
      </c>
    </row>
    <row r="53" customFormat="false" ht="13" hidden="false" customHeight="false" outlineLevel="0" collapsed="false">
      <c r="B53" s="3" t="s">
        <v>56</v>
      </c>
      <c r="C53" s="3"/>
      <c r="D53" s="3"/>
    </row>
    <row r="54" customFormat="false" ht="13" hidden="false" customHeight="false" outlineLevel="0" collapsed="false">
      <c r="B54" s="4"/>
      <c r="C54" s="4" t="s">
        <v>5</v>
      </c>
      <c r="D54" s="5" t="s">
        <v>57</v>
      </c>
    </row>
    <row r="55" customFormat="false" ht="13" hidden="false" customHeight="false" outlineLevel="0" collapsed="false">
      <c r="B55" s="4"/>
      <c r="C55" s="4" t="s">
        <v>7</v>
      </c>
      <c r="D55" s="5" t="s">
        <v>58</v>
      </c>
    </row>
    <row r="56" customFormat="false" ht="13" hidden="false" customHeight="false" outlineLevel="0" collapsed="false">
      <c r="B56" s="4"/>
      <c r="C56" s="4" t="s">
        <v>9</v>
      </c>
      <c r="D56" s="5" t="s">
        <v>59</v>
      </c>
    </row>
    <row r="57" customFormat="false" ht="13" hidden="false" customHeight="false" outlineLevel="0" collapsed="false">
      <c r="B57" s="4"/>
      <c r="C57" s="4" t="s">
        <v>11</v>
      </c>
      <c r="D57" s="5" t="s">
        <v>60</v>
      </c>
    </row>
    <row r="58" customFormat="false" ht="13" hidden="false" customHeight="false" outlineLevel="0" collapsed="false">
      <c r="B58" s="4"/>
      <c r="C58" s="4" t="s">
        <v>20</v>
      </c>
      <c r="D58" s="5" t="s">
        <v>61</v>
      </c>
    </row>
    <row r="59" customFormat="false" ht="13" hidden="false" customHeight="false" outlineLevel="0" collapsed="false">
      <c r="B59" s="4"/>
      <c r="C59" s="4" t="s">
        <v>29</v>
      </c>
      <c r="D59" s="5" t="s">
        <v>62</v>
      </c>
    </row>
    <row r="60" customFormat="false" ht="13" hidden="false" customHeight="false" outlineLevel="0" collapsed="false">
      <c r="B60" s="4"/>
      <c r="C60" s="4" t="s">
        <v>31</v>
      </c>
      <c r="D60" s="5" t="s">
        <v>63</v>
      </c>
    </row>
    <row r="61" customFormat="false" ht="13" hidden="false" customHeight="false" outlineLevel="0" collapsed="false">
      <c r="B61" s="4"/>
      <c r="C61" s="4" t="s">
        <v>64</v>
      </c>
      <c r="D61" s="5" t="s">
        <v>65</v>
      </c>
    </row>
    <row r="62" customFormat="false" ht="13" hidden="false" customHeight="false" outlineLevel="0" collapsed="false">
      <c r="B62" s="4"/>
      <c r="C62" s="4" t="s">
        <v>13</v>
      </c>
      <c r="D62" s="5" t="s">
        <v>66</v>
      </c>
    </row>
    <row r="63" customFormat="false" ht="13" hidden="false" customHeight="false" outlineLevel="0" collapsed="false">
      <c r="B63" s="3" t="s">
        <v>67</v>
      </c>
      <c r="C63" s="3"/>
      <c r="D63" s="3"/>
    </row>
    <row r="64" customFormat="false" ht="13" hidden="false" customHeight="false" outlineLevel="0" collapsed="false">
      <c r="B64" s="4"/>
      <c r="C64" s="4" t="s">
        <v>5</v>
      </c>
      <c r="D64" s="5" t="s">
        <v>68</v>
      </c>
    </row>
    <row r="65" customFormat="false" ht="13" hidden="false" customHeight="false" outlineLevel="0" collapsed="false">
      <c r="B65" s="4"/>
      <c r="C65" s="4" t="s">
        <v>7</v>
      </c>
      <c r="D65" s="5" t="s">
        <v>69</v>
      </c>
    </row>
    <row r="66" customFormat="false" ht="13" hidden="false" customHeight="false" outlineLevel="0" collapsed="false">
      <c r="B66" s="4"/>
      <c r="C66" s="4" t="s">
        <v>9</v>
      </c>
      <c r="D66" s="5" t="s">
        <v>70</v>
      </c>
    </row>
    <row r="67" customFormat="false" ht="13" hidden="false" customHeight="false" outlineLevel="0" collapsed="false">
      <c r="B67" s="4"/>
      <c r="C67" s="4" t="s">
        <v>11</v>
      </c>
      <c r="D67" s="5" t="s">
        <v>71</v>
      </c>
    </row>
    <row r="68" customFormat="false" ht="13" hidden="false" customHeight="false" outlineLevel="0" collapsed="false">
      <c r="B68" s="4"/>
      <c r="C68" s="4" t="s">
        <v>20</v>
      </c>
      <c r="D68" s="5" t="s">
        <v>72</v>
      </c>
    </row>
    <row r="69" customFormat="false" ht="13" hidden="false" customHeight="false" outlineLevel="0" collapsed="false">
      <c r="B69" s="4"/>
      <c r="C69" s="4" t="s">
        <v>13</v>
      </c>
      <c r="D69" s="5" t="s">
        <v>73</v>
      </c>
    </row>
    <row r="70" customFormat="false" ht="13" hidden="false" customHeight="false" outlineLevel="0" collapsed="false">
      <c r="B70" s="3" t="s">
        <v>74</v>
      </c>
      <c r="C70" s="3"/>
      <c r="D70" s="3"/>
    </row>
    <row r="71" customFormat="false" ht="13" hidden="false" customHeight="false" outlineLevel="0" collapsed="false">
      <c r="B71" s="4"/>
      <c r="C71" s="4" t="s">
        <v>5</v>
      </c>
      <c r="D71" s="5" t="s">
        <v>75</v>
      </c>
    </row>
    <row r="72" customFormat="false" ht="13" hidden="false" customHeight="false" outlineLevel="0" collapsed="false">
      <c r="B72" s="4"/>
      <c r="C72" s="4" t="s">
        <v>7</v>
      </c>
      <c r="D72" s="5" t="s">
        <v>76</v>
      </c>
    </row>
    <row r="73" customFormat="false" ht="13" hidden="false" customHeight="false" outlineLevel="0" collapsed="false">
      <c r="B73" s="4"/>
      <c r="C73" s="4" t="s">
        <v>9</v>
      </c>
      <c r="D73" s="5" t="s">
        <v>77</v>
      </c>
    </row>
    <row r="74" customFormat="false" ht="13" hidden="false" customHeight="false" outlineLevel="0" collapsed="false">
      <c r="B74" s="4"/>
      <c r="C74" s="4" t="s">
        <v>11</v>
      </c>
      <c r="D74" s="5" t="s">
        <v>78</v>
      </c>
    </row>
    <row r="75" customFormat="false" ht="13" hidden="false" customHeight="false" outlineLevel="0" collapsed="false">
      <c r="B75" s="4"/>
      <c r="C75" s="4" t="s">
        <v>20</v>
      </c>
      <c r="D75" s="5" t="s">
        <v>79</v>
      </c>
    </row>
    <row r="76" customFormat="false" ht="13" hidden="false" customHeight="false" outlineLevel="0" collapsed="false">
      <c r="B76" s="4"/>
      <c r="C76" s="4" t="s">
        <v>13</v>
      </c>
      <c r="D76" s="5" t="s">
        <v>80</v>
      </c>
    </row>
    <row r="77" customFormat="false" ht="13" hidden="false" customHeight="false" outlineLevel="0" collapsed="false">
      <c r="B77" s="3" t="s">
        <v>81</v>
      </c>
      <c r="C77" s="3"/>
      <c r="D77" s="3"/>
    </row>
    <row r="78" customFormat="false" ht="13" hidden="false" customHeight="false" outlineLevel="0" collapsed="false">
      <c r="B78" s="4"/>
      <c r="C78" s="4" t="s">
        <v>5</v>
      </c>
      <c r="D78" s="5" t="s">
        <v>82</v>
      </c>
    </row>
    <row r="79" customFormat="false" ht="13" hidden="false" customHeight="false" outlineLevel="0" collapsed="false">
      <c r="B79" s="4"/>
      <c r="C79" s="4" t="s">
        <v>7</v>
      </c>
      <c r="D79" s="5" t="s">
        <v>83</v>
      </c>
    </row>
    <row r="80" customFormat="false" ht="13" hidden="false" customHeight="false" outlineLevel="0" collapsed="false">
      <c r="B80" s="4"/>
      <c r="C80" s="4" t="s">
        <v>9</v>
      </c>
      <c r="D80" s="5" t="s">
        <v>84</v>
      </c>
    </row>
    <row r="81" customFormat="false" ht="13" hidden="false" customHeight="false" outlineLevel="0" collapsed="false">
      <c r="B81" s="4"/>
      <c r="C81" s="4" t="s">
        <v>11</v>
      </c>
      <c r="D81" s="5" t="s">
        <v>85</v>
      </c>
    </row>
    <row r="82" customFormat="false" ht="13" hidden="false" customHeight="false" outlineLevel="0" collapsed="false">
      <c r="B82" s="4"/>
      <c r="C82" s="4" t="s">
        <v>20</v>
      </c>
      <c r="D82" s="5" t="s">
        <v>86</v>
      </c>
    </row>
    <row r="83" customFormat="false" ht="13" hidden="false" customHeight="false" outlineLevel="0" collapsed="false">
      <c r="B83" s="4"/>
      <c r="C83" s="4" t="s">
        <v>29</v>
      </c>
      <c r="D83" s="5" t="s">
        <v>87</v>
      </c>
    </row>
    <row r="84" customFormat="false" ht="13" hidden="false" customHeight="false" outlineLevel="0" collapsed="false">
      <c r="B84" s="4"/>
      <c r="C84" s="4" t="s">
        <v>13</v>
      </c>
      <c r="D84" s="5" t="s">
        <v>88</v>
      </c>
    </row>
    <row r="85" customFormat="false" ht="13" hidden="false" customHeight="false" outlineLevel="0" collapsed="false">
      <c r="B85" s="3" t="s">
        <v>89</v>
      </c>
      <c r="C85" s="3"/>
      <c r="D85" s="3"/>
    </row>
    <row r="86" customFormat="false" ht="13" hidden="false" customHeight="false" outlineLevel="0" collapsed="false">
      <c r="B86" s="4"/>
      <c r="C86" s="4" t="s">
        <v>5</v>
      </c>
      <c r="D86" s="5" t="s">
        <v>90</v>
      </c>
    </row>
    <row r="87" customFormat="false" ht="13" hidden="false" customHeight="false" outlineLevel="0" collapsed="false">
      <c r="B87" s="4"/>
      <c r="C87" s="4" t="s">
        <v>91</v>
      </c>
      <c r="D87" s="5" t="s">
        <v>92</v>
      </c>
    </row>
    <row r="88" customFormat="false" ht="13" hidden="false" customHeight="false" outlineLevel="0" collapsed="false">
      <c r="B88" s="4"/>
      <c r="C88" s="4" t="s">
        <v>7</v>
      </c>
      <c r="D88" s="5" t="s">
        <v>93</v>
      </c>
    </row>
    <row r="89" customFormat="false" ht="13" hidden="false" customHeight="false" outlineLevel="0" collapsed="false">
      <c r="B89" s="4"/>
      <c r="C89" s="4" t="s">
        <v>9</v>
      </c>
      <c r="D89" s="5" t="s">
        <v>94</v>
      </c>
    </row>
    <row r="90" customFormat="false" ht="13" hidden="false" customHeight="false" outlineLevel="0" collapsed="false">
      <c r="B90" s="4"/>
      <c r="C90" s="4" t="s">
        <v>11</v>
      </c>
      <c r="D90" s="5" t="s">
        <v>95</v>
      </c>
    </row>
    <row r="91" customFormat="false" ht="13" hidden="false" customHeight="false" outlineLevel="0" collapsed="false">
      <c r="B91" s="4"/>
      <c r="C91" s="4" t="s">
        <v>20</v>
      </c>
      <c r="D91" s="5" t="s">
        <v>96</v>
      </c>
    </row>
    <row r="92" customFormat="false" ht="13" hidden="false" customHeight="false" outlineLevel="0" collapsed="false">
      <c r="B92" s="4"/>
      <c r="C92" s="4" t="s">
        <v>29</v>
      </c>
      <c r="D92" s="5" t="s">
        <v>97</v>
      </c>
    </row>
    <row r="93" customFormat="false" ht="13" hidden="false" customHeight="false" outlineLevel="0" collapsed="false">
      <c r="B93" s="4"/>
      <c r="C93" s="4" t="s">
        <v>98</v>
      </c>
      <c r="D93" s="5" t="s">
        <v>99</v>
      </c>
    </row>
    <row r="94" customFormat="false" ht="13" hidden="false" customHeight="false" outlineLevel="0" collapsed="false">
      <c r="B94" s="4"/>
      <c r="C94" s="4" t="s">
        <v>100</v>
      </c>
      <c r="D94" s="5" t="s">
        <v>101</v>
      </c>
    </row>
    <row r="95" customFormat="false" ht="13" hidden="false" customHeight="false" outlineLevel="0" collapsed="false">
      <c r="B95" s="4"/>
      <c r="C95" s="4" t="s">
        <v>102</v>
      </c>
      <c r="D95" s="5" t="s">
        <v>103</v>
      </c>
    </row>
    <row r="96" customFormat="false" ht="13" hidden="false" customHeight="false" outlineLevel="0" collapsed="false">
      <c r="B96" s="4"/>
      <c r="C96" s="4" t="s">
        <v>31</v>
      </c>
      <c r="D96" s="5" t="s">
        <v>104</v>
      </c>
    </row>
    <row r="97" customFormat="false" ht="13" hidden="false" customHeight="false" outlineLevel="0" collapsed="false">
      <c r="B97" s="4"/>
      <c r="C97" s="4" t="s">
        <v>13</v>
      </c>
      <c r="D97" s="5" t="s">
        <v>105</v>
      </c>
    </row>
  </sheetData>
  <mergeCells count="1">
    <mergeCell ref="B3:D3"/>
  </mergeCells>
  <hyperlinks>
    <hyperlink ref="D10" location="'U-6 - NCA - Table 1'!R1C1" display="U-6 - NCA - Table 1"/>
    <hyperlink ref="D11" location="'U-6 - NCA - Table 5'!R1C1" display="U-6 - NCA - Table 5"/>
    <hyperlink ref="D12" location="'U-6 - NCA - Game Schedule-1-3'!R1C1" display="U-6 - NCA - Game Schedule-1-3"/>
    <hyperlink ref="D13" location="'U-6 - NCA - Game Schedule-1-3-1'!R1C1" display="U-6 - NCA - Game Schedule-1-3-1"/>
    <hyperlink ref="D14" location="'U-6 - NCA - Drawings'!R1C1" display="U-6 - NCA - Drawings"/>
    <hyperlink ref="D16" location="'U-8 - NCA - Table 1'!R1C1" display="U-8 - NCA - Table 1"/>
    <hyperlink ref="D17" location="'U-8 - NCA - Table 5'!R1C1" display="U-8 - NCA - Table 5"/>
    <hyperlink ref="D18" location="'U-8 - NCA - Game Schedule-1-3'!R1C1" display="U-8 - NCA - Game Schedule-1-3"/>
    <hyperlink ref="D19" location="'U-8 - NCA - Game Schedule-1-3-1'!R1C1" display="U-8 - NCA - Game Schedule-1-3-1"/>
    <hyperlink ref="D20" location="'U-8 - NCA - Game Schedule-1-3-2'!R1C1" display="U-8 - NCA - Game Schedule-1-3-2"/>
    <hyperlink ref="D21" location="'U-8 - NCA - Drawings'!R1C1" display="U-8 - NCA - Drawings"/>
    <hyperlink ref="D23" location="'U-10 - NCA 5 GRUPOS - Table 1'!R1C1" display="U-10 - NCA 5 GRUPOS - Table 1"/>
    <hyperlink ref="D24" location="'U-10 - NCA 5 GRUPOS - Table 5'!R1C1" display="U-10 - NCA 5 GRUPOS - Table 5"/>
    <hyperlink ref="D25" location="'U-10 - NCA 5 GRUPOS - Game Sche'!R1C1" display="U-10 - NCA 5 GRUPOS - Game Sche"/>
    <hyperlink ref="D26" location="'U-10 - NCA 5 GRUPOS - Game Sch1'!R1C1" display="U-10 - NCA 5 GRUPOS - Game Sch1"/>
    <hyperlink ref="D27" location="'U-10 - NCA 5 GRUPOS - Game Sch2'!R1C1" display="U-10 - NCA 5 GRUPOS - Game Sch2"/>
    <hyperlink ref="D28" location="'U-10 - NCA 5 GRUPOS - Game Sch3'!R1C1" display="U-10 - NCA 5 GRUPOS - Game Sch3"/>
    <hyperlink ref="D29" location="'U-10 - NCA 5 GRUPOS - Game Sch4'!R1C1" display="U-10 - NCA 5 GRUPOS - Game Sch4"/>
    <hyperlink ref="D30" location="'U-10 - NCA 5 GRUPOS - Drawings'!R1C1" display="U-10 - NCA 5 GRUPOS - Drawings"/>
    <hyperlink ref="D32" location="'U-12 - NCA - Table 1'!R1C1" display="U-12 - NCA - Table 1"/>
    <hyperlink ref="D33" location="'U-12 - NCA - Table 5'!R1C1" display="U-12 - NCA - Table 5"/>
    <hyperlink ref="D34" location="'U-12 - NCA - Game Schedule-1-3'!R1C1" display="U-12 - NCA - Game Schedule-1-3"/>
    <hyperlink ref="D35" location="'U-12 - NCA - Game Schedule-1-3-'!R1C1" display="U-12 - NCA - Game Schedule-1-3-"/>
    <hyperlink ref="D36" location="'U-12 - NCA - Game Schedule-1-31'!R1C1" display="U-12 - NCA - Game Schedule-1-31"/>
    <hyperlink ref="D37" location="'U-12 - NCA - Game Schedule-1-32'!R1C1" display="U-12 - NCA - Game Schedule-1-32"/>
    <hyperlink ref="D38" location="'U-12 - NCA - Drawings'!R1C1" display="U-12 - NCA - Drawings"/>
    <hyperlink ref="D40" location="'U14B - COPA COCA COPA - Table 1'!R1C1" display="U14B - COPA COCA COPA - Table 1"/>
    <hyperlink ref="D41" location="'U14B - COPA COCA COPA - Table 5'!R1C1" display="U14B - COPA COCA COPA - Table 5"/>
    <hyperlink ref="D42" location="'U14B - COPA COCA COPA - Game Sc'!R1C1" display="U14B - COPA COCA COPA - Game Sc"/>
    <hyperlink ref="D43" location="'U14B - COPA COCA COPA - Game S1'!R1C1" display="U14B - COPA COCA COPA - Game S1"/>
    <hyperlink ref="D44" location="'U14B - COPA COCA COPA - Game S2'!R1C1" display="U14B - COPA COCA COPA - Game S2"/>
    <hyperlink ref="D45" location="'U14B - COPA COCA COPA - Game S3'!R1C1" display="U14B - COPA COCA COPA - Game S3"/>
    <hyperlink ref="D46" location="'U14B - COPA COCA COPA - Drawing'!R1C1" display="U14B - COPA COCA COPA - Drawing"/>
    <hyperlink ref="D48" location="'U14G - COPA COCA COLA - Table 1'!R1C1" display="U14G - COPA COCA COLA - Table 1"/>
    <hyperlink ref="D49" location="'U14G - COPA COCA COLA - Table 5'!R1C1" display="U14G - COPA COCA COLA - Table 5"/>
    <hyperlink ref="D50" location="'U14G - COPA COCA COLA - Game Sc'!R1C1" display="U14G - COPA COCA COLA - Game Sc"/>
    <hyperlink ref="D51" location="'U14G - COPA COCA COLA - Game S1'!R1C1" display="U14G - COPA COCA COLA - Game S1"/>
    <hyperlink ref="D52" location="'U14G - COPA COCA COLA - Drawing'!R1C1" display="U14G - COPA COCA COLA - Drawing"/>
    <hyperlink ref="D54" location="'U-16 - NCA 6 GRUPOS - Table 1'!R1C1" display="U-16 - NCA 6 GRUPOS - Table 1"/>
    <hyperlink ref="D55" location="'U-16 - NCA 6 GRUPOS - Table 5'!R1C1" display="U-16 - NCA 6 GRUPOS - Table 5"/>
    <hyperlink ref="D56" location="'U-16 - NCA 6 GRUPOS - Game Sche'!R1C1" display="U-16 - NCA 6 GRUPOS - Game Sche"/>
    <hyperlink ref="D57" location="'U-16 - NCA 6 GRUPOS - Game Sch1'!R1C1" display="U-16 - NCA 6 GRUPOS - Game Sch1"/>
    <hyperlink ref="D58" location="'U-16 - NCA 6 GRUPOS - Game Sch2'!R1C1" display="U-16 - NCA 6 GRUPOS - Game Sch2"/>
    <hyperlink ref="D59" location="'U-16 - NCA 6 GRUPOS - Game Sch3'!R1C1" display="U-16 - NCA 6 GRUPOS - Game Sch3"/>
    <hyperlink ref="D60" location="'U-16 - NCA 6 GRUPOS - Game Sch4'!R1C1" display="U-16 - NCA 6 GRUPOS - Game Sch4"/>
    <hyperlink ref="D61" location="'U-16 - NCA 6 GRUPOS - Game Sch5'!R1C1" display="U-16 - NCA 6 GRUPOS - Game Sch5"/>
    <hyperlink ref="D62" location="'U-16 - NCA 6 GRUPOS - Drawings'!R1C1" display="U-16 - NCA 6 GRUPOS - Drawings"/>
    <hyperlink ref="D64" location="'U18 - NCA - Table 1'!R1C1" display="U18 - NCA - Table 1"/>
    <hyperlink ref="D65" location="'U18 - NCA - Table 5'!R1C1" display="U18 - NCA - Table 5"/>
    <hyperlink ref="D66" location="'U18 - NCA - Game Schedule-1-3'!R1C1" display="U18 - NCA - Game Schedule-1-3"/>
    <hyperlink ref="D67" location="'U18 - NCA - Game Schedule-1-3-1'!R1C1" display="U18 - NCA - Game Schedule-1-3-1"/>
    <hyperlink ref="D68" location="'U18 - NCA - Game Schedule-1-3-2'!R1C1" display="U18 - NCA - Game Schedule-1-3-2"/>
    <hyperlink ref="D69" location="'U18 - NCA - Drawings'!R1C1" display="U18 - NCA - Drawings"/>
    <hyperlink ref="D71" location="'W-O - ALIANZA FEMENIL 12 TEAMS '!R1C1" display="W-O - ALIANZA FEMENIL 12 TEAMS "/>
    <hyperlink ref="D72" location="'W-O - ALIANZA FEMENIL 12 TEAMS1'!R1C1" display="W-O - ALIANZA FEMENIL 12 TEAMS1"/>
    <hyperlink ref="D73" location="'W-O - ALIANZA FEMENIL 12 TEAMS2'!R1C1" display="W-O - ALIANZA FEMENIL 12 TEAMS2"/>
    <hyperlink ref="D74" location="'W-O - ALIANZA FEMENIL 12 TEAMS3'!R1C1" display="W-O - ALIANZA FEMENIL 12 TEAMS3"/>
    <hyperlink ref="D75" location="'W-O - ALIANZA FEMENIL 12 TEAMS4'!R1C1" display="W-O - ALIANZA FEMENIL 12 TEAMS4"/>
    <hyperlink ref="D76" location="'W-O - ALIANZA FEMENIL 12 TEAMS5'!R1C1" display="W-O - ALIANZA FEMENIL 12 TEAMS5"/>
    <hyperlink ref="D78" location="'JCA - Table 1'!R1C1" display="JCA - Table 1"/>
    <hyperlink ref="D79" location="'JCA - Table 5'!R1C1" display="JCA - Table 5"/>
    <hyperlink ref="D80" location="'JCA - Game Schedule-1-3'!R1C1" display="JCA - Game Schedule-1-3"/>
    <hyperlink ref="D81" location="'JCA - Game Schedule-1-3-1'!R1C1" display="JCA - Game Schedule-1-3-1"/>
    <hyperlink ref="D82" location="'JCA - Game Schedule-1-3-1-1'!R1C1" display="JCA - Game Schedule-1-3-1-1"/>
    <hyperlink ref="D83" location="'JCA - Game Schedule-1-3-1-1-1'!R1C1" display="JCA - Game Schedule-1-3-1-1-1"/>
    <hyperlink ref="D84" location="'JCA - Drawings'!R1C1" display="JCA - Drawings"/>
    <hyperlink ref="D86" location="'TD 3V3 - Table 1'!R1C1" display="TD 3V3 - Table 1"/>
    <hyperlink ref="D87" location="'TD 3V3 - Table 1-1'!R1C1" display="TD 3V3 - Table 1-1"/>
    <hyperlink ref="D88" location="'TD 3V3 - Table 5'!R1C1" display="TD 3V3 - Table 5"/>
    <hyperlink ref="D89" location="'TD 3V3 - Game Schedule-1-3'!R1C1" display="TD 3V3 - Game Schedule-1-3"/>
    <hyperlink ref="D90" location="'TD 3V3 - Game Schedule-1-3-1'!R1C1" display="TD 3V3 - Game Schedule-1-3-1"/>
    <hyperlink ref="D91" location="'TD 3V3 - Game Schedule-1-3-1-1'!R1C1" display="TD 3V3 - Game Schedule-1-3-1-1"/>
    <hyperlink ref="D92" location="'TD 3V3 - Game Schedule-1-3-1-1-'!R1C1" display="TD 3V3 - Game Schedule-1-3-1-1-"/>
    <hyperlink ref="D93" location="'TD 3V3 - Game Schedule-1-3-2'!R1C1" display="TD 3V3 - Game Schedule-1-3-2"/>
    <hyperlink ref="D94" location="'TD 3V3 - Game Schedule-1-3-1-2'!R1C1" display="TD 3V3 - Game Schedule-1-3-1-2"/>
    <hyperlink ref="D95" location="'TD 3V3 - Game Schedule-1-3-1-11'!R1C1" display="TD 3V3 - Game Schedule-1-3-1-11"/>
    <hyperlink ref="D96" location="'TD 3V3 - Game Schedule-1-3-1-12'!R1C1" display="TD 3V3 - Game Schedule-1-3-1-12"/>
    <hyperlink ref="D97" location="'TD 3V3 - Drawings'!R1C1" display="TD 3V3 - Drawing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'U-8 - NCA - Table 1'!B2</f>
        <v>B1</v>
      </c>
      <c r="C2" s="22" t="s">
        <v>153</v>
      </c>
      <c r="D2" s="24" t="n">
        <v>0</v>
      </c>
      <c r="E2" s="24" t="n">
        <v>0</v>
      </c>
      <c r="F2" s="24" t="n">
        <v>0</v>
      </c>
      <c r="G2" s="24" t="n">
        <f aca="false">'U-8 - NCA - Table 5'!C5+'U-8 - NCA - Table 5'!C11+'U-8 - NCA - Table 5'!E19</f>
        <v>0</v>
      </c>
      <c r="H2" s="24" t="n">
        <f aca="false">'U-8 - NCA - Table 5'!E5+'U-8 - NCA - Table 5'!E11+'U-8 - NCA - Table 5'!C19</f>
        <v>0</v>
      </c>
      <c r="I2" s="24" t="n">
        <f aca="false">G2-H2</f>
        <v>0</v>
      </c>
      <c r="J2" s="24" t="n">
        <f aca="false">D2*3+E2</f>
        <v>0</v>
      </c>
    </row>
    <row r="3" customFormat="false" ht="22" hidden="false" customHeight="true" outlineLevel="0" collapsed="false">
      <c r="A3" s="22" t="s">
        <v>153</v>
      </c>
      <c r="B3" s="23" t="str">
        <f aca="false">'U-8 - NCA - Table 1'!B3</f>
        <v>B2</v>
      </c>
      <c r="C3" s="22" t="s">
        <v>153</v>
      </c>
      <c r="D3" s="24" t="n">
        <v>0</v>
      </c>
      <c r="E3" s="24" t="n">
        <v>0</v>
      </c>
      <c r="F3" s="24" t="n">
        <v>0</v>
      </c>
      <c r="G3" s="24" t="n">
        <f aca="false">'U-8 - NCA - Table 5'!E5+'U-8 - NCA - Table 5'!C12+'U-8 - NCA - Table 5'!E20</f>
        <v>0</v>
      </c>
      <c r="H3" s="24" t="n">
        <f aca="false">'U-8 - NCA - Table 5'!C5+'U-8 - NCA - Table 5'!E12+'U-8 - NCA - Table 5'!C20</f>
        <v>0</v>
      </c>
      <c r="I3" s="24" t="n">
        <f aca="false">G3-H3</f>
        <v>0</v>
      </c>
      <c r="J3" s="24" t="n">
        <f aca="false">D3*3+E3</f>
        <v>0</v>
      </c>
    </row>
    <row r="4" customFormat="false" ht="22" hidden="false" customHeight="true" outlineLevel="0" collapsed="false">
      <c r="A4" s="22" t="s">
        <v>153</v>
      </c>
      <c r="B4" s="23" t="str">
        <f aca="false">'U-8 - NCA - Table 1'!B4</f>
        <v>B3</v>
      </c>
      <c r="C4" s="22" t="s">
        <v>153</v>
      </c>
      <c r="D4" s="24" t="n">
        <v>0</v>
      </c>
      <c r="E4" s="24" t="n">
        <v>0</v>
      </c>
      <c r="F4" s="24" t="n">
        <v>0</v>
      </c>
      <c r="G4" s="24" t="n">
        <f aca="false">'U-8 - NCA - Table 5'!C6+'U-8 - NCA - Table 5'!E11+'U-8 - NCA - Table 5'!C20</f>
        <v>0</v>
      </c>
      <c r="H4" s="24" t="n">
        <f aca="false">'U-8 - NCA - Table 5'!E6+'U-8 - NCA - Table 5'!C11+'U-8 - NCA - Table 5'!E20</f>
        <v>0</v>
      </c>
      <c r="I4" s="24" t="n">
        <f aca="false">G4-H4</f>
        <v>0</v>
      </c>
      <c r="J4" s="24" t="n">
        <f aca="false">D4*3+E4</f>
        <v>0</v>
      </c>
    </row>
    <row r="5" customFormat="false" ht="22" hidden="false" customHeight="true" outlineLevel="0" collapsed="false">
      <c r="A5" s="22" t="s">
        <v>153</v>
      </c>
      <c r="B5" s="23" t="str">
        <f aca="false">'U-8 - NCA - Table 1'!B5</f>
        <v>B4</v>
      </c>
      <c r="C5" s="22" t="s">
        <v>153</v>
      </c>
      <c r="D5" s="24" t="n">
        <v>0</v>
      </c>
      <c r="E5" s="24" t="n">
        <v>0</v>
      </c>
      <c r="F5" s="24" t="n">
        <v>0</v>
      </c>
      <c r="G5" s="24" t="n">
        <f aca="false">'U-8 - NCA - Table 5'!E6+'U-8 - NCA - Table 5'!E12+'U-8 - NCA - Table 5'!C19</f>
        <v>0</v>
      </c>
      <c r="H5" s="24" t="n">
        <f aca="false">'U-8 - NCA - Table 5'!C6+'U-8 - NCA - Table 5'!C12+'U-8 - NCA - Table 5'!E19</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'U-8 - NCA - Table 1'!C2</f>
        <v>C1</v>
      </c>
      <c r="C2" s="22" t="s">
        <v>153</v>
      </c>
      <c r="D2" s="24" t="n">
        <v>0</v>
      </c>
      <c r="E2" s="24" t="n">
        <v>0</v>
      </c>
      <c r="F2" s="24" t="n">
        <v>0</v>
      </c>
      <c r="G2" s="24" t="n">
        <f aca="false">'U-8 - NCA - Table 5'!C7+'U-8 - NCA - Table 5'!C13+'U-8 - NCA - Table 5'!E21</f>
        <v>0</v>
      </c>
      <c r="H2" s="24" t="n">
        <f aca="false">'U-8 - NCA - Table 5'!E7+'U-8 - NCA - Table 5'!E13+'U-8 - NCA - Table 5'!C21</f>
        <v>0</v>
      </c>
      <c r="I2" s="24" t="n">
        <f aca="false">G2-H2</f>
        <v>0</v>
      </c>
      <c r="J2" s="24" t="n">
        <f aca="false">D2*3+E2</f>
        <v>0</v>
      </c>
    </row>
    <row r="3" customFormat="false" ht="22" hidden="false" customHeight="true" outlineLevel="0" collapsed="false">
      <c r="A3" s="22" t="s">
        <v>153</v>
      </c>
      <c r="B3" s="23" t="str">
        <f aca="false">'U-8 - NCA - Table 1'!C3</f>
        <v>C2</v>
      </c>
      <c r="C3" s="22" t="s">
        <v>153</v>
      </c>
      <c r="D3" s="24" t="n">
        <v>0</v>
      </c>
      <c r="E3" s="24" t="n">
        <v>0</v>
      </c>
      <c r="F3" s="24" t="n">
        <v>0</v>
      </c>
      <c r="G3" s="24" t="n">
        <f aca="false">'U-8 - NCA - Table 5'!E7+'U-8 - NCA - Table 5'!C14+'U-8 - NCA - Table 5'!E22</f>
        <v>0</v>
      </c>
      <c r="H3" s="24" t="n">
        <f aca="false">'U-8 - NCA - Table 5'!C7+'U-8 - NCA - Table 5'!E14+'U-8 - NCA - Table 5'!C22</f>
        <v>0</v>
      </c>
      <c r="I3" s="24" t="n">
        <f aca="false">G3-H3</f>
        <v>0</v>
      </c>
      <c r="J3" s="24" t="n">
        <f aca="false">D3*3+E3</f>
        <v>0</v>
      </c>
    </row>
    <row r="4" customFormat="false" ht="22" hidden="false" customHeight="true" outlineLevel="0" collapsed="false">
      <c r="A4" s="22" t="s">
        <v>153</v>
      </c>
      <c r="B4" s="23" t="str">
        <f aca="false">'U-8 - NCA - Table 1'!C4</f>
        <v>C3</v>
      </c>
      <c r="C4" s="22" t="s">
        <v>153</v>
      </c>
      <c r="D4" s="24" t="n">
        <v>0</v>
      </c>
      <c r="E4" s="24" t="n">
        <v>0</v>
      </c>
      <c r="F4" s="24" t="n">
        <v>0</v>
      </c>
      <c r="G4" s="24" t="n">
        <f aca="false">'U-8 - NCA - Table 5'!C8+'U-8 - NCA - Table 5'!E13+'U-8 - NCA - Table 5'!C22</f>
        <v>0</v>
      </c>
      <c r="H4" s="24" t="n">
        <f aca="false">'U-8 - NCA - Table 5'!E8+'U-8 - NCA - Table 5'!C13+'U-8 - NCA - Table 5'!E22</f>
        <v>0</v>
      </c>
      <c r="I4" s="24" t="n">
        <f aca="false">G4-H4</f>
        <v>0</v>
      </c>
      <c r="J4" s="24" t="n">
        <f aca="false">D4*3+E4</f>
        <v>0</v>
      </c>
    </row>
    <row r="5" customFormat="false" ht="22" hidden="false" customHeight="true" outlineLevel="0" collapsed="false">
      <c r="A5" s="22" t="s">
        <v>153</v>
      </c>
      <c r="B5" s="23" t="str">
        <f aca="false">'U-8 - NCA - Table 1'!C5</f>
        <v>C4</v>
      </c>
      <c r="C5" s="22" t="s">
        <v>153</v>
      </c>
      <c r="D5" s="24" t="n">
        <v>0</v>
      </c>
      <c r="E5" s="24" t="n">
        <v>0</v>
      </c>
      <c r="F5" s="24" t="n">
        <v>0</v>
      </c>
      <c r="G5" s="24" t="n">
        <f aca="false">'U-8 - NCA - Table 5'!E8+'U-8 - NCA - Table 5'!E14+'U-8 - NCA - Table 5'!C21</f>
        <v>0</v>
      </c>
      <c r="H5" s="24" t="n">
        <f aca="false">'U-8 - NCA - Table 5'!C8+'U-8 - NCA - Table 5'!C14+'U-8 - NCA - Table 5'!E21</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3"/>
  <cols>
    <col collapsed="false" hidden="false" max="1025" min="1" style="0" width="11.2244897959184"/>
  </cols>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33.469387755102"/>
    <col collapsed="false" hidden="false" max="2" min="2" style="6" width="29.2857142857143"/>
    <col collapsed="false" hidden="false" max="3" min="3" style="6" width="32.7602040816326"/>
    <col collapsed="false" hidden="false" max="4" min="4" style="6" width="30.9234693877551"/>
    <col collapsed="false" hidden="false" max="5" min="5" style="6" width="25.8214285714286"/>
    <col collapsed="false" hidden="false" max="256" min="6" style="6" width="22.2448979591837"/>
    <col collapsed="false" hidden="false" max="1025" min="257" style="0" width="22.2448979591837"/>
  </cols>
  <sheetData>
    <row r="1" customFormat="false" ht="26.3" hidden="false" customHeight="true" outlineLevel="0" collapsed="false">
      <c r="A1" s="7" t="s">
        <v>106</v>
      </c>
      <c r="B1" s="7" t="s">
        <v>107</v>
      </c>
      <c r="C1" s="7" t="s">
        <v>154</v>
      </c>
      <c r="D1" s="7" t="s">
        <v>159</v>
      </c>
      <c r="E1" s="7" t="s">
        <v>160</v>
      </c>
    </row>
    <row r="2" customFormat="false" ht="26.3" hidden="false" customHeight="true" outlineLevel="0" collapsed="false">
      <c r="A2" s="8" t="s">
        <v>108</v>
      </c>
      <c r="B2" s="8" t="s">
        <v>109</v>
      </c>
      <c r="C2" s="8" t="s">
        <v>155</v>
      </c>
      <c r="D2" s="8" t="s">
        <v>161</v>
      </c>
      <c r="E2" s="8" t="s">
        <v>162</v>
      </c>
    </row>
    <row r="3" customFormat="false" ht="26.3" hidden="false" customHeight="true" outlineLevel="0" collapsed="false">
      <c r="A3" s="8" t="s">
        <v>110</v>
      </c>
      <c r="B3" s="8" t="s">
        <v>111</v>
      </c>
      <c r="C3" s="8" t="s">
        <v>156</v>
      </c>
      <c r="D3" s="8" t="s">
        <v>163</v>
      </c>
      <c r="E3" s="8" t="s">
        <v>164</v>
      </c>
    </row>
    <row r="4" customFormat="false" ht="26.3" hidden="false" customHeight="true" outlineLevel="0" collapsed="false">
      <c r="A4" s="8" t="s">
        <v>112</v>
      </c>
      <c r="B4" s="8" t="s">
        <v>113</v>
      </c>
      <c r="C4" s="8" t="s">
        <v>157</v>
      </c>
      <c r="D4" s="8" t="s">
        <v>165</v>
      </c>
      <c r="E4" s="8" t="s">
        <v>166</v>
      </c>
    </row>
    <row r="5" customFormat="false" ht="26.3" hidden="false" customHeight="true" outlineLevel="0" collapsed="false">
      <c r="A5" s="8" t="s">
        <v>114</v>
      </c>
      <c r="B5" s="8" t="s">
        <v>115</v>
      </c>
      <c r="C5" s="8" t="s">
        <v>158</v>
      </c>
      <c r="D5" s="8" t="s">
        <v>167</v>
      </c>
      <c r="E5" s="8" t="s">
        <v>168</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45"/>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0" activeCellId="0" sqref="A10"/>
    </sheetView>
  </sheetViews>
  <sheetFormatPr defaultRowHeight="14"/>
  <cols>
    <col collapsed="false" hidden="false" max="1" min="1" style="6" width="23.265306122449"/>
    <col collapsed="false" hidden="false" max="2" min="2" style="6" width="45.2040816326531"/>
    <col collapsed="false" hidden="false" max="3" min="3" style="6" width="19.5918367346939"/>
    <col collapsed="false" hidden="false" max="4" min="4" style="6" width="56.9387755102041"/>
    <col collapsed="false" hidden="false" max="5" min="5" style="6" width="19.5918367346939"/>
    <col collapsed="false" hidden="false" max="6" min="6" style="6" width="27.6530612244898"/>
    <col collapsed="false" hidden="false" max="256" min="7" style="6" width="11.530612244898"/>
    <col collapsed="false" hidden="false" max="1025" min="257" style="0" width="11.530612244898"/>
  </cols>
  <sheetData>
    <row r="1" customFormat="false" ht="29.15" hidden="false" customHeight="true" outlineLevel="0" collapsed="false">
      <c r="A1" s="9" t="n">
        <v>41413</v>
      </c>
      <c r="B1" s="9"/>
      <c r="C1" s="9"/>
      <c r="D1" s="9"/>
      <c r="E1" s="9"/>
      <c r="F1" s="9"/>
    </row>
    <row r="2" customFormat="false" ht="29.15" hidden="false" customHeight="true" outlineLevel="0" collapsed="false">
      <c r="A2" s="7" t="s">
        <v>116</v>
      </c>
      <c r="B2" s="7" t="s">
        <v>117</v>
      </c>
      <c r="C2" s="7" t="s">
        <v>118</v>
      </c>
      <c r="D2" s="7" t="s">
        <v>119</v>
      </c>
      <c r="E2" s="7" t="s">
        <v>118</v>
      </c>
      <c r="F2" s="7" t="s">
        <v>120</v>
      </c>
    </row>
    <row r="3" customFormat="false" ht="29.15" hidden="false" customHeight="true" outlineLevel="0" collapsed="false">
      <c r="A3" s="10" t="n">
        <v>41402.3333333333</v>
      </c>
      <c r="B3" s="11" t="str">
        <f aca="false">'U-10 - NCA 5 GRUPOS - Table 1'!A2</f>
        <v>A1</v>
      </c>
      <c r="C3" s="12"/>
      <c r="D3" s="13" t="str">
        <f aca="false">'U-10 - NCA 5 GRUPOS - Table 1'!A3</f>
        <v>A2</v>
      </c>
      <c r="E3" s="12"/>
      <c r="F3" s="11" t="s">
        <v>135</v>
      </c>
    </row>
    <row r="4" customFormat="false" ht="29.15" hidden="false" customHeight="true" outlineLevel="0" collapsed="false">
      <c r="A4" s="10" t="n">
        <v>41402.3333333333</v>
      </c>
      <c r="B4" s="13" t="str">
        <f aca="false">'U-10 - NCA 5 GRUPOS - Table 1'!A4</f>
        <v>A3</v>
      </c>
      <c r="C4" s="12"/>
      <c r="D4" s="13" t="str">
        <f aca="false">'U-10 - NCA 5 GRUPOS - Table 1'!A5</f>
        <v>A4</v>
      </c>
      <c r="E4" s="12"/>
      <c r="F4" s="11" t="s">
        <v>136</v>
      </c>
    </row>
    <row r="5" customFormat="false" ht="29.15" hidden="false" customHeight="true" outlineLevel="0" collapsed="false">
      <c r="A5" s="10" t="n">
        <v>41402.3333333333</v>
      </c>
      <c r="B5" s="13" t="str">
        <f aca="false">'U-10 - NCA 5 GRUPOS - Table 1'!B2</f>
        <v>B1</v>
      </c>
      <c r="C5" s="12"/>
      <c r="D5" s="13" t="str">
        <f aca="false">'U-10 - NCA 5 GRUPOS - Table 1'!B3</f>
        <v>B2</v>
      </c>
      <c r="E5" s="12"/>
      <c r="F5" s="11" t="s">
        <v>137</v>
      </c>
    </row>
    <row r="6" customFormat="false" ht="29.15" hidden="false" customHeight="true" outlineLevel="0" collapsed="false">
      <c r="A6" s="10" t="n">
        <v>41402.3715277778</v>
      </c>
      <c r="B6" s="13" t="str">
        <f aca="false">'U-10 - NCA 5 GRUPOS - Table 1'!B4</f>
        <v>B3</v>
      </c>
      <c r="C6" s="12"/>
      <c r="D6" s="13" t="str">
        <f aca="false">'U-10 - NCA 5 GRUPOS - Table 1'!B5</f>
        <v>B4</v>
      </c>
      <c r="E6" s="12"/>
      <c r="F6" s="11" t="s">
        <v>135</v>
      </c>
    </row>
    <row r="7" customFormat="false" ht="29.15" hidden="false" customHeight="true" outlineLevel="0" collapsed="false">
      <c r="A7" s="10" t="n">
        <v>41402.3715277778</v>
      </c>
      <c r="B7" s="11" t="str">
        <f aca="false">'U-10 - NCA 5 GRUPOS - Table 1'!C2</f>
        <v>C1</v>
      </c>
      <c r="C7" s="18"/>
      <c r="D7" s="13" t="str">
        <f aca="false">'U-10 - NCA 5 GRUPOS - Table 1'!C3</f>
        <v>C2</v>
      </c>
      <c r="E7" s="12"/>
      <c r="F7" s="11" t="s">
        <v>136</v>
      </c>
    </row>
    <row r="8" customFormat="false" ht="29.15" hidden="false" customHeight="true" outlineLevel="0" collapsed="false">
      <c r="A8" s="10" t="n">
        <v>41402.3715277778</v>
      </c>
      <c r="B8" s="13" t="str">
        <f aca="false">'U-10 - NCA 5 GRUPOS - Table 1'!C4</f>
        <v>C3</v>
      </c>
      <c r="C8" s="18"/>
      <c r="D8" s="13" t="str">
        <f aca="false">'U-10 - NCA 5 GRUPOS - Table 1'!C5</f>
        <v>C4</v>
      </c>
      <c r="E8" s="12"/>
      <c r="F8" s="11" t="s">
        <v>137</v>
      </c>
    </row>
    <row r="9" customFormat="false" ht="29.15" hidden="false" customHeight="true" outlineLevel="0" collapsed="false">
      <c r="A9" s="10" t="n">
        <v>41402.4097222222</v>
      </c>
      <c r="B9" s="11" t="str">
        <f aca="false">'U-10 - NCA 5 GRUPOS - Table 1'!D2</f>
        <v>D1</v>
      </c>
      <c r="C9" s="17"/>
      <c r="D9" s="13" t="str">
        <f aca="false">'U-10 - NCA 5 GRUPOS - Table 1'!D3</f>
        <v>D2</v>
      </c>
      <c r="E9" s="17"/>
      <c r="F9" s="11" t="s">
        <v>135</v>
      </c>
    </row>
    <row r="10" customFormat="false" ht="29.15" hidden="false" customHeight="true" outlineLevel="0" collapsed="false">
      <c r="A10" s="10" t="n">
        <v>41402.4097222222</v>
      </c>
      <c r="B10" s="11" t="str">
        <f aca="false">'U-10 - NCA 5 GRUPOS - Table 1'!D4</f>
        <v>D3</v>
      </c>
      <c r="C10" s="17"/>
      <c r="D10" s="13" t="str">
        <f aca="false">'U-10 - NCA 5 GRUPOS - Table 1'!D5</f>
        <v>D4</v>
      </c>
      <c r="E10" s="12"/>
      <c r="F10" s="11" t="s">
        <v>136</v>
      </c>
    </row>
    <row r="11" customFormat="false" ht="29.15" hidden="false" customHeight="true" outlineLevel="0" collapsed="false">
      <c r="A11" s="10" t="n">
        <v>41402.4097222222</v>
      </c>
      <c r="B11" s="11" t="str">
        <f aca="false">'U-10 - NCA 5 GRUPOS - Table 1'!E2</f>
        <v>E1</v>
      </c>
      <c r="C11" s="12"/>
      <c r="D11" s="13" t="str">
        <f aca="false">'U-10 - NCA 5 GRUPOS - Table 1'!E3</f>
        <v>E2</v>
      </c>
      <c r="E11" s="12"/>
      <c r="F11" s="11" t="s">
        <v>137</v>
      </c>
    </row>
    <row r="12" customFormat="false" ht="29.15" hidden="false" customHeight="true" outlineLevel="0" collapsed="false">
      <c r="A12" s="10" t="n">
        <v>41402.4097222222</v>
      </c>
      <c r="B12" s="11" t="str">
        <f aca="false">'U-10 - NCA 5 GRUPOS - Table 1'!E4</f>
        <v>E3</v>
      </c>
      <c r="C12" s="12"/>
      <c r="D12" s="13" t="str">
        <f aca="false">'U-10 - NCA 5 GRUPOS - Table 1'!E5</f>
        <v>E4</v>
      </c>
      <c r="E12" s="12"/>
      <c r="F12" s="11" t="s">
        <v>123</v>
      </c>
    </row>
    <row r="13" customFormat="false" ht="29.15" hidden="false" customHeight="true" outlineLevel="0" collapsed="false">
      <c r="A13" s="10" t="n">
        <v>41402.5243055556</v>
      </c>
      <c r="B13" s="11" t="str">
        <f aca="false">B3</f>
        <v>A1</v>
      </c>
      <c r="C13" s="12"/>
      <c r="D13" s="13" t="str">
        <f aca="false">B4</f>
        <v>A3</v>
      </c>
      <c r="E13" s="12"/>
      <c r="F13" s="11" t="s">
        <v>135</v>
      </c>
    </row>
    <row r="14" customFormat="false" ht="29.15" hidden="false" customHeight="true" outlineLevel="0" collapsed="false">
      <c r="A14" s="10" t="n">
        <v>41402.5243055556</v>
      </c>
      <c r="B14" s="11" t="str">
        <f aca="false">D3</f>
        <v>A2</v>
      </c>
      <c r="C14" s="12"/>
      <c r="D14" s="13" t="str">
        <f aca="false">D4</f>
        <v>A4</v>
      </c>
      <c r="E14" s="12"/>
      <c r="F14" s="11" t="s">
        <v>136</v>
      </c>
    </row>
    <row r="15" customFormat="false" ht="29.15" hidden="false" customHeight="true" outlineLevel="0" collapsed="false">
      <c r="A15" s="10" t="n">
        <v>41402.5243055556</v>
      </c>
      <c r="B15" s="11" t="str">
        <f aca="false">B5</f>
        <v>B1</v>
      </c>
      <c r="C15" s="12"/>
      <c r="D15" s="13" t="str">
        <f aca="false">B6</f>
        <v>B3</v>
      </c>
      <c r="E15" s="12"/>
      <c r="F15" s="11" t="s">
        <v>137</v>
      </c>
    </row>
    <row r="16" customFormat="false" ht="29.15" hidden="false" customHeight="true" outlineLevel="0" collapsed="false">
      <c r="A16" s="10" t="n">
        <v>41402.5243055556</v>
      </c>
      <c r="B16" s="13" t="str">
        <f aca="false">D5</f>
        <v>B2</v>
      </c>
      <c r="C16" s="12"/>
      <c r="D16" s="13" t="str">
        <f aca="false">'U-10 - NCA 5 GRUPOS - Table 1'!B5</f>
        <v>B4</v>
      </c>
      <c r="E16" s="12"/>
      <c r="F16" s="11" t="s">
        <v>123</v>
      </c>
    </row>
    <row r="17" customFormat="false" ht="29.15" hidden="false" customHeight="true" outlineLevel="0" collapsed="false">
      <c r="A17" s="10" t="n">
        <v>41017.5625</v>
      </c>
      <c r="B17" s="11" t="str">
        <f aca="false">B7</f>
        <v>C1</v>
      </c>
      <c r="C17" s="17"/>
      <c r="D17" s="13" t="str">
        <f aca="false">B8</f>
        <v>C3</v>
      </c>
      <c r="E17" s="12"/>
      <c r="F17" s="11" t="s">
        <v>135</v>
      </c>
    </row>
    <row r="18" customFormat="false" ht="29.15" hidden="false" customHeight="true" outlineLevel="0" collapsed="false">
      <c r="A18" s="10" t="n">
        <v>41017.5625</v>
      </c>
      <c r="B18" s="13" t="str">
        <f aca="false">D7</f>
        <v>C2</v>
      </c>
      <c r="C18" s="17"/>
      <c r="D18" s="11" t="str">
        <f aca="false">D8</f>
        <v>C4</v>
      </c>
      <c r="E18" s="12"/>
      <c r="F18" s="11" t="s">
        <v>136</v>
      </c>
    </row>
    <row r="19" customFormat="false" ht="29.15" hidden="false" customHeight="true" outlineLevel="0" collapsed="false">
      <c r="A19" s="10" t="n">
        <v>41017.5625</v>
      </c>
      <c r="B19" s="13" t="str">
        <f aca="false">B9</f>
        <v>D1</v>
      </c>
      <c r="C19" s="17"/>
      <c r="D19" s="13" t="str">
        <f aca="false">B10</f>
        <v>D3</v>
      </c>
      <c r="E19" s="12"/>
      <c r="F19" s="11" t="s">
        <v>137</v>
      </c>
    </row>
    <row r="20" customFormat="false" ht="29.15" hidden="false" customHeight="true" outlineLevel="0" collapsed="false">
      <c r="A20" s="10" t="n">
        <v>41402.6006944444</v>
      </c>
      <c r="B20" s="13" t="str">
        <f aca="false">D9</f>
        <v>D2</v>
      </c>
      <c r="C20" s="17"/>
      <c r="D20" s="13" t="str">
        <f aca="false">'U-10 - NCA 5 GRUPOS - Table 1'!D5</f>
        <v>D4</v>
      </c>
      <c r="E20" s="12"/>
      <c r="F20" s="11" t="s">
        <v>135</v>
      </c>
    </row>
    <row r="21" customFormat="false" ht="29.15" hidden="false" customHeight="true" outlineLevel="0" collapsed="false">
      <c r="A21" s="10" t="n">
        <v>41402.6006944444</v>
      </c>
      <c r="B21" s="13" t="str">
        <f aca="false">'U-10 - NCA 5 GRUPOS - Table 1'!E2</f>
        <v>E1</v>
      </c>
      <c r="C21" s="17"/>
      <c r="D21" s="13" t="str">
        <f aca="false">'U-10 - NCA 5 GRUPOS - Table 1'!E4</f>
        <v>E3</v>
      </c>
      <c r="E21" s="12"/>
      <c r="F21" s="11" t="s">
        <v>136</v>
      </c>
    </row>
    <row r="22" customFormat="false" ht="29.15" hidden="false" customHeight="true" outlineLevel="0" collapsed="false">
      <c r="A22" s="10" t="n">
        <v>41402.6006944444</v>
      </c>
      <c r="B22" s="13" t="str">
        <f aca="false">'U-10 - NCA 5 GRUPOS - Table 1'!E3</f>
        <v>E2</v>
      </c>
      <c r="C22" s="17"/>
      <c r="D22" s="13" t="str">
        <f aca="false">D12</f>
        <v>E4</v>
      </c>
      <c r="E22" s="12"/>
      <c r="F22" s="11" t="s">
        <v>137</v>
      </c>
    </row>
    <row r="23" customFormat="false" ht="29.15" hidden="false" customHeight="true" outlineLevel="0" collapsed="false">
      <c r="A23" s="10" t="n">
        <v>41402.6388888889</v>
      </c>
      <c r="B23" s="11" t="str">
        <f aca="false">D4</f>
        <v>A4</v>
      </c>
      <c r="C23" s="12"/>
      <c r="D23" s="13" t="str">
        <f aca="false">B3</f>
        <v>A1</v>
      </c>
      <c r="E23" s="12"/>
      <c r="F23" s="11" t="s">
        <v>123</v>
      </c>
    </row>
    <row r="24" customFormat="false" ht="29.15" hidden="false" customHeight="true" outlineLevel="0" collapsed="false">
      <c r="A24" s="10" t="n">
        <v>41402.6770833333</v>
      </c>
      <c r="B24" s="13" t="str">
        <f aca="false">B4</f>
        <v>A3</v>
      </c>
      <c r="C24" s="12"/>
      <c r="D24" s="13" t="str">
        <f aca="false">B14</f>
        <v>A2</v>
      </c>
      <c r="E24" s="12"/>
      <c r="F24" s="11" t="s">
        <v>123</v>
      </c>
    </row>
    <row r="25" customFormat="false" ht="29.15" hidden="false" customHeight="true" outlineLevel="0" collapsed="false">
      <c r="A25" s="10" t="n">
        <v>41402.7152777778</v>
      </c>
      <c r="B25" s="11" t="str">
        <f aca="false">D16</f>
        <v>B4</v>
      </c>
      <c r="C25" s="12"/>
      <c r="D25" s="11" t="str">
        <f aca="false">B5</f>
        <v>B1</v>
      </c>
      <c r="E25" s="12"/>
      <c r="F25" s="11" t="s">
        <v>135</v>
      </c>
    </row>
    <row r="26" customFormat="false" ht="29.15" hidden="false" customHeight="true" outlineLevel="0" collapsed="false">
      <c r="A26" s="10" t="n">
        <v>41402.7152777778</v>
      </c>
      <c r="B26" s="11" t="str">
        <f aca="false">D15</f>
        <v>B3</v>
      </c>
      <c r="C26" s="12"/>
      <c r="D26" s="11" t="str">
        <f aca="false">D5</f>
        <v>B2</v>
      </c>
      <c r="E26" s="12"/>
      <c r="F26" s="11" t="s">
        <v>136</v>
      </c>
    </row>
    <row r="27" customFormat="false" ht="29.15" hidden="false" customHeight="true" outlineLevel="0" collapsed="false">
      <c r="A27" s="10" t="n">
        <v>41402.7152777778</v>
      </c>
      <c r="B27" s="13" t="str">
        <f aca="false">D18</f>
        <v>C4</v>
      </c>
      <c r="C27" s="17"/>
      <c r="D27" s="11" t="str">
        <f aca="false">B17</f>
        <v>C1</v>
      </c>
      <c r="E27" s="12"/>
      <c r="F27" s="11" t="s">
        <v>137</v>
      </c>
    </row>
    <row r="28" customFormat="false" ht="29.15" hidden="false" customHeight="true" outlineLevel="0" collapsed="false">
      <c r="A28" s="10" t="n">
        <v>41402.7152777778</v>
      </c>
      <c r="B28" s="13" t="str">
        <f aca="false">D17</f>
        <v>C3</v>
      </c>
      <c r="C28" s="17"/>
      <c r="D28" s="11" t="str">
        <f aca="false">B18</f>
        <v>C2</v>
      </c>
      <c r="E28" s="12"/>
      <c r="F28" s="11" t="s">
        <v>123</v>
      </c>
    </row>
    <row r="29" customFormat="false" ht="29.15" hidden="false" customHeight="true" outlineLevel="0" collapsed="false">
      <c r="A29" s="10" t="n">
        <v>41017.7534722222</v>
      </c>
      <c r="B29" s="13" t="str">
        <f aca="false">D20</f>
        <v>D4</v>
      </c>
      <c r="C29" s="17"/>
      <c r="D29" s="13" t="str">
        <f aca="false">B19</f>
        <v>D1</v>
      </c>
      <c r="E29" s="17"/>
      <c r="F29" s="11" t="s">
        <v>135</v>
      </c>
    </row>
    <row r="30" customFormat="false" ht="29.15" hidden="false" customHeight="true" outlineLevel="0" collapsed="false">
      <c r="A30" s="10" t="n">
        <v>41017.7534722222</v>
      </c>
      <c r="B30" s="11" t="str">
        <f aca="false">D19</f>
        <v>D3</v>
      </c>
      <c r="C30" s="17"/>
      <c r="D30" s="11" t="str">
        <f aca="false">B20</f>
        <v>D2</v>
      </c>
      <c r="E30" s="17"/>
      <c r="F30" s="11" t="s">
        <v>136</v>
      </c>
    </row>
    <row r="31" customFormat="false" ht="29.15" hidden="false" customHeight="true" outlineLevel="0" collapsed="false">
      <c r="A31" s="10" t="n">
        <v>41017.7534722222</v>
      </c>
      <c r="B31" s="11" t="str">
        <f aca="false">D22</f>
        <v>E4</v>
      </c>
      <c r="C31" s="17"/>
      <c r="D31" s="11" t="str">
        <f aca="false">B21</f>
        <v>E1</v>
      </c>
      <c r="E31" s="17"/>
      <c r="F31" s="11" t="s">
        <v>137</v>
      </c>
    </row>
    <row r="32" customFormat="false" ht="29.15" hidden="false" customHeight="true" outlineLevel="0" collapsed="false">
      <c r="A32" s="10" t="n">
        <v>41017.7534722222</v>
      </c>
      <c r="B32" s="11" t="str">
        <f aca="false">D21</f>
        <v>E3</v>
      </c>
      <c r="C32" s="17"/>
      <c r="D32" s="11" t="str">
        <f aca="false">B22</f>
        <v>E2</v>
      </c>
      <c r="E32" s="17"/>
      <c r="F32" s="11" t="s">
        <v>123</v>
      </c>
    </row>
    <row r="33" customFormat="false" ht="29.15" hidden="false" customHeight="true" outlineLevel="0" collapsed="false">
      <c r="A33" s="14" t="s">
        <v>169</v>
      </c>
      <c r="B33" s="14"/>
      <c r="C33" s="14"/>
      <c r="D33" s="14"/>
      <c r="E33" s="14"/>
      <c r="F33" s="14"/>
    </row>
    <row r="34" customFormat="false" ht="29.15" hidden="false" customHeight="true" outlineLevel="0" collapsed="false">
      <c r="A34" s="7" t="s">
        <v>116</v>
      </c>
      <c r="B34" s="7" t="s">
        <v>117</v>
      </c>
      <c r="C34" s="7" t="s">
        <v>118</v>
      </c>
      <c r="D34" s="7" t="s">
        <v>119</v>
      </c>
      <c r="E34" s="7" t="s">
        <v>118</v>
      </c>
      <c r="F34" s="7" t="s">
        <v>120</v>
      </c>
    </row>
    <row r="35" customFormat="false" ht="29.15" hidden="false" customHeight="true" outlineLevel="0" collapsed="false">
      <c r="A35" s="15" t="n">
        <v>41017.4097222222</v>
      </c>
      <c r="B35" s="19" t="s">
        <v>170</v>
      </c>
      <c r="C35" s="17"/>
      <c r="D35" s="19" t="s">
        <v>171</v>
      </c>
      <c r="E35" s="17"/>
      <c r="F35" s="11" t="s">
        <v>135</v>
      </c>
    </row>
    <row r="36" customFormat="false" ht="29.15" hidden="false" customHeight="true" outlineLevel="0" collapsed="false">
      <c r="A36" s="15" t="n">
        <v>41017.4097222222</v>
      </c>
      <c r="B36" s="19" t="s">
        <v>172</v>
      </c>
      <c r="C36" s="17"/>
      <c r="D36" s="19" t="s">
        <v>173</v>
      </c>
      <c r="E36" s="17"/>
      <c r="F36" s="11" t="s">
        <v>136</v>
      </c>
    </row>
    <row r="37" customFormat="false" ht="29.15" hidden="false" customHeight="true" outlineLevel="0" collapsed="false">
      <c r="A37" s="15" t="n">
        <v>41017.4097222222</v>
      </c>
      <c r="B37" s="19" t="s">
        <v>174</v>
      </c>
      <c r="C37" s="17"/>
      <c r="D37" s="19" t="s">
        <v>175</v>
      </c>
      <c r="E37" s="17"/>
      <c r="F37" s="11" t="s">
        <v>137</v>
      </c>
    </row>
    <row r="38" customFormat="false" ht="29.15" hidden="false" customHeight="true" outlineLevel="0" collapsed="false">
      <c r="A38" s="15" t="n">
        <v>41017.4097222222</v>
      </c>
      <c r="B38" s="19" t="s">
        <v>176</v>
      </c>
      <c r="C38" s="17"/>
      <c r="D38" s="19" t="s">
        <v>177</v>
      </c>
      <c r="E38" s="17"/>
      <c r="F38" s="11" t="s">
        <v>123</v>
      </c>
    </row>
    <row r="39" customFormat="false" ht="29.15" hidden="false" customHeight="true" outlineLevel="0" collapsed="false">
      <c r="A39" s="14" t="s">
        <v>131</v>
      </c>
      <c r="B39" s="14"/>
      <c r="C39" s="14"/>
      <c r="D39" s="14"/>
      <c r="E39" s="14"/>
      <c r="F39" s="14"/>
    </row>
    <row r="40" customFormat="false" ht="29.15" hidden="false" customHeight="true" outlineLevel="0" collapsed="false">
      <c r="A40" s="7" t="s">
        <v>116</v>
      </c>
      <c r="B40" s="7" t="s">
        <v>117</v>
      </c>
      <c r="C40" s="7" t="s">
        <v>118</v>
      </c>
      <c r="D40" s="7" t="s">
        <v>119</v>
      </c>
      <c r="E40" s="7" t="s">
        <v>118</v>
      </c>
      <c r="F40" s="7" t="s">
        <v>120</v>
      </c>
    </row>
    <row r="41" customFormat="false" ht="29.15" hidden="false" customHeight="true" outlineLevel="0" collapsed="false">
      <c r="A41" s="15" t="n">
        <v>41017.5243055556</v>
      </c>
      <c r="B41" s="19" t="s">
        <v>178</v>
      </c>
      <c r="C41" s="17"/>
      <c r="D41" s="19" t="s">
        <v>179</v>
      </c>
      <c r="E41" s="17"/>
      <c r="F41" s="11" t="s">
        <v>135</v>
      </c>
    </row>
    <row r="42" customFormat="false" ht="29.15" hidden="false" customHeight="true" outlineLevel="0" collapsed="false">
      <c r="A42" s="15" t="n">
        <v>41017.5243055556</v>
      </c>
      <c r="B42" s="19" t="s">
        <v>180</v>
      </c>
      <c r="C42" s="17"/>
      <c r="D42" s="19" t="s">
        <v>181</v>
      </c>
      <c r="E42" s="17"/>
      <c r="F42" s="11" t="s">
        <v>136</v>
      </c>
    </row>
    <row r="43" customFormat="false" ht="29.15" hidden="false" customHeight="true" outlineLevel="0" collapsed="false">
      <c r="A43" s="14" t="s">
        <v>132</v>
      </c>
      <c r="B43" s="14"/>
      <c r="C43" s="14"/>
      <c r="D43" s="14"/>
      <c r="E43" s="14"/>
      <c r="F43" s="14"/>
    </row>
    <row r="44" customFormat="false" ht="29.15" hidden="false" customHeight="true" outlineLevel="0" collapsed="false">
      <c r="A44" s="7" t="s">
        <v>116</v>
      </c>
      <c r="B44" s="7" t="s">
        <v>117</v>
      </c>
      <c r="C44" s="7" t="s">
        <v>118</v>
      </c>
      <c r="D44" s="7" t="s">
        <v>119</v>
      </c>
      <c r="E44" s="7" t="s">
        <v>118</v>
      </c>
      <c r="F44" s="7" t="s">
        <v>120</v>
      </c>
    </row>
    <row r="45" customFormat="false" ht="29.15" hidden="false" customHeight="true" outlineLevel="0" collapsed="false">
      <c r="A45" s="15" t="n">
        <v>41017.6006944444</v>
      </c>
      <c r="B45" s="8" t="s">
        <v>142</v>
      </c>
      <c r="C45" s="17"/>
      <c r="D45" s="8" t="s">
        <v>142</v>
      </c>
      <c r="E45" s="17"/>
      <c r="F45" s="11" t="s">
        <v>136</v>
      </c>
    </row>
  </sheetData>
  <mergeCells count="4">
    <mergeCell ref="A1:F1"/>
    <mergeCell ref="A33:F33"/>
    <mergeCell ref="A39:F39"/>
    <mergeCell ref="A43:F43"/>
  </mergeCells>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'U-10 - NCA 5 GRUPOS - Table 1'!A2</f>
        <v>A1</v>
      </c>
      <c r="C2" s="22" t="s">
        <v>153</v>
      </c>
      <c r="D2" s="24" t="n">
        <v>0</v>
      </c>
      <c r="E2" s="24" t="n">
        <v>0</v>
      </c>
      <c r="F2" s="24" t="n">
        <v>0</v>
      </c>
      <c r="G2" s="24" t="n">
        <f aca="false">'U-10 - NCA 5 GRUPOS - Table 5'!C3+'U-10 - NCA 5 GRUPOS - Table 5'!C13+'U-10 - NCA 5 GRUPOS - Table 5'!E23</f>
        <v>0</v>
      </c>
      <c r="H2" s="24" t="n">
        <f aca="false">'U-10 - NCA 5 GRUPOS - Table 5'!E3+'U-10 - NCA 5 GRUPOS - Table 5'!E13+'U-10 - NCA 5 GRUPOS - Table 5'!C23</f>
        <v>0</v>
      </c>
      <c r="I2" s="24" t="n">
        <f aca="false">G2-H2</f>
        <v>0</v>
      </c>
      <c r="J2" s="24" t="n">
        <f aca="false">D2*3+E2</f>
        <v>0</v>
      </c>
    </row>
    <row r="3" customFormat="false" ht="22" hidden="false" customHeight="true" outlineLevel="0" collapsed="false">
      <c r="A3" s="22" t="s">
        <v>153</v>
      </c>
      <c r="B3" s="23" t="str">
        <f aca="false">'U-10 - NCA 5 GRUPOS - Table 1'!A3</f>
        <v>A2</v>
      </c>
      <c r="C3" s="22" t="s">
        <v>153</v>
      </c>
      <c r="D3" s="24" t="n">
        <v>0</v>
      </c>
      <c r="E3" s="24" t="n">
        <v>0</v>
      </c>
      <c r="F3" s="24" t="n">
        <v>0</v>
      </c>
      <c r="G3" s="24" t="n">
        <f aca="false">'U-10 - NCA 5 GRUPOS - Table 5'!E3+'U-10 - NCA 5 GRUPOS - Table 5'!C14+'U-10 - NCA 5 GRUPOS - Table 5'!E24</f>
        <v>0</v>
      </c>
      <c r="H3" s="24" t="n">
        <f aca="false">'U-10 - NCA 5 GRUPOS - Table 5'!C3+'U-10 - NCA 5 GRUPOS - Table 5'!E14+'U-10 - NCA 5 GRUPOS - Table 5'!C24</f>
        <v>0</v>
      </c>
      <c r="I3" s="24" t="n">
        <f aca="false">G3-H3</f>
        <v>0</v>
      </c>
      <c r="J3" s="24" t="n">
        <f aca="false">D3*3+E3</f>
        <v>0</v>
      </c>
    </row>
    <row r="4" customFormat="false" ht="22" hidden="false" customHeight="true" outlineLevel="0" collapsed="false">
      <c r="A4" s="22" t="s">
        <v>153</v>
      </c>
      <c r="B4" s="23" t="str">
        <f aca="false">'U-10 - NCA 5 GRUPOS - Table 1'!A4</f>
        <v>A3</v>
      </c>
      <c r="C4" s="22" t="s">
        <v>153</v>
      </c>
      <c r="D4" s="24" t="n">
        <v>0</v>
      </c>
      <c r="E4" s="24" t="n">
        <v>0</v>
      </c>
      <c r="F4" s="24" t="n">
        <v>0</v>
      </c>
      <c r="G4" s="24" t="n">
        <f aca="false">'U-10 - NCA 5 GRUPOS - Table 5'!C4+'U-10 - NCA 5 GRUPOS - Table 5'!E13+'U-10 - NCA 5 GRUPOS - Table 5'!C24</f>
        <v>0</v>
      </c>
      <c r="H4" s="24" t="n">
        <f aca="false">'U-10 - NCA 5 GRUPOS - Table 5'!E4+'U-10 - NCA 5 GRUPOS - Table 5'!C13+'U-10 - NCA 5 GRUPOS - Table 5'!E24</f>
        <v>0</v>
      </c>
      <c r="I4" s="24" t="n">
        <f aca="false">G4-H4</f>
        <v>0</v>
      </c>
      <c r="J4" s="24" t="n">
        <f aca="false">D4*3+E4</f>
        <v>0</v>
      </c>
    </row>
    <row r="5" customFormat="false" ht="22" hidden="false" customHeight="true" outlineLevel="0" collapsed="false">
      <c r="A5" s="22" t="s">
        <v>153</v>
      </c>
      <c r="B5" s="23" t="str">
        <f aca="false">'U-10 - NCA 5 GRUPOS - Table 1'!A5</f>
        <v>A4</v>
      </c>
      <c r="C5" s="22" t="s">
        <v>153</v>
      </c>
      <c r="D5" s="24" t="n">
        <v>0</v>
      </c>
      <c r="E5" s="24" t="n">
        <v>0</v>
      </c>
      <c r="F5" s="24" t="n">
        <v>0</v>
      </c>
      <c r="G5" s="24" t="n">
        <f aca="false">'U-10 - NCA 5 GRUPOS - Table 5'!E4+'U-10 - NCA 5 GRUPOS - Table 5'!E14+'U-10 - NCA 5 GRUPOS - Table 5'!C23</f>
        <v>0</v>
      </c>
      <c r="H5" s="24" t="n">
        <f aca="false">'U-10 - NCA 5 GRUPOS - Table 5'!C4+'U-10 - NCA 5 GRUPOS - Table 5'!C14+'U-10 - NCA 5 GRUPOS - Table 5'!E23</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'U-10 - NCA 5 GRUPOS - Table 1'!B2</f>
        <v>B1</v>
      </c>
      <c r="C2" s="22" t="s">
        <v>153</v>
      </c>
      <c r="D2" s="24" t="n">
        <v>0</v>
      </c>
      <c r="E2" s="24" t="n">
        <v>0</v>
      </c>
      <c r="F2" s="24" t="n">
        <v>0</v>
      </c>
      <c r="G2" s="24" t="n">
        <f aca="false">'U-10 - NCA 5 GRUPOS - Table 5'!C5+'U-10 - NCA 5 GRUPOS - Table 5'!C15+'U-10 - NCA 5 GRUPOS - Table 5'!E25</f>
        <v>0</v>
      </c>
      <c r="H2" s="24" t="n">
        <f aca="false">'U-10 - NCA 5 GRUPOS - Table 5'!E5+'U-10 - NCA 5 GRUPOS - Table 5'!E15+'U-10 - NCA 5 GRUPOS - Table 5'!C25</f>
        <v>0</v>
      </c>
      <c r="I2" s="24" t="n">
        <f aca="false">G2-H2</f>
        <v>0</v>
      </c>
      <c r="J2" s="24" t="n">
        <f aca="false">D2*3+E2</f>
        <v>0</v>
      </c>
    </row>
    <row r="3" customFormat="false" ht="22" hidden="false" customHeight="true" outlineLevel="0" collapsed="false">
      <c r="A3" s="22" t="s">
        <v>153</v>
      </c>
      <c r="B3" s="23" t="str">
        <f aca="false">'U-10 - NCA 5 GRUPOS - Table 1'!B3</f>
        <v>B2</v>
      </c>
      <c r="C3" s="22" t="s">
        <v>153</v>
      </c>
      <c r="D3" s="24" t="n">
        <v>0</v>
      </c>
      <c r="E3" s="24" t="n">
        <v>0</v>
      </c>
      <c r="F3" s="24" t="n">
        <v>0</v>
      </c>
      <c r="G3" s="24" t="n">
        <f aca="false">'U-10 - NCA 5 GRUPOS - Table 5'!E5+'U-10 - NCA 5 GRUPOS - Table 5'!C16+'U-10 - NCA 5 GRUPOS - Table 5'!E26</f>
        <v>0</v>
      </c>
      <c r="H3" s="24" t="n">
        <f aca="false">'U-10 - NCA 5 GRUPOS - Table 5'!C5+'U-10 - NCA 5 GRUPOS - Table 5'!E16+'U-10 - NCA 5 GRUPOS - Table 5'!C26</f>
        <v>0</v>
      </c>
      <c r="I3" s="24" t="n">
        <f aca="false">G3-H3</f>
        <v>0</v>
      </c>
      <c r="J3" s="24" t="n">
        <f aca="false">D3*3+E3</f>
        <v>0</v>
      </c>
    </row>
    <row r="4" customFormat="false" ht="22" hidden="false" customHeight="true" outlineLevel="0" collapsed="false">
      <c r="A4" s="22" t="s">
        <v>153</v>
      </c>
      <c r="B4" s="23" t="str">
        <f aca="false">'U-10 - NCA 5 GRUPOS - Table 1'!B4</f>
        <v>B3</v>
      </c>
      <c r="C4" s="22" t="s">
        <v>153</v>
      </c>
      <c r="D4" s="24" t="n">
        <v>0</v>
      </c>
      <c r="E4" s="24" t="n">
        <v>0</v>
      </c>
      <c r="F4" s="24" t="n">
        <v>0</v>
      </c>
      <c r="G4" s="24" t="n">
        <f aca="false">'U-10 - NCA 5 GRUPOS - Table 5'!C6+'U-10 - NCA 5 GRUPOS - Table 5'!E15+'U-10 - NCA 5 GRUPOS - Table 5'!C26</f>
        <v>0</v>
      </c>
      <c r="H4" s="24" t="n">
        <f aca="false">'U-10 - NCA 5 GRUPOS - Table 5'!E6+'U-10 - NCA 5 GRUPOS - Table 5'!C15+'U-10 - NCA 5 GRUPOS - Table 5'!E26</f>
        <v>0</v>
      </c>
      <c r="I4" s="24" t="n">
        <f aca="false">G4-H4</f>
        <v>0</v>
      </c>
      <c r="J4" s="24" t="n">
        <f aca="false">D4*3+E4</f>
        <v>0</v>
      </c>
    </row>
    <row r="5" customFormat="false" ht="22" hidden="false" customHeight="true" outlineLevel="0" collapsed="false">
      <c r="A5" s="22" t="s">
        <v>153</v>
      </c>
      <c r="B5" s="23" t="str">
        <f aca="false">'U-10 - NCA 5 GRUPOS - Table 1'!B5</f>
        <v>B4</v>
      </c>
      <c r="C5" s="22" t="s">
        <v>153</v>
      </c>
      <c r="D5" s="24" t="n">
        <v>0</v>
      </c>
      <c r="E5" s="24" t="n">
        <v>0</v>
      </c>
      <c r="F5" s="24" t="n">
        <v>0</v>
      </c>
      <c r="G5" s="24" t="n">
        <f aca="false">'U-10 - NCA 5 GRUPOS - Table 5'!E6+'U-10 - NCA 5 GRUPOS - Table 5'!E16+'U-10 - NCA 5 GRUPOS - Table 5'!C25</f>
        <v>0</v>
      </c>
      <c r="H5" s="24" t="n">
        <f aca="false">'U-10 - NCA 5 GRUPOS - Table 5'!C6+'U-10 - NCA 5 GRUPOS - Table 5'!C16+'U-10 - NCA 5 GRUPOS - Table 5'!E25</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'U-10 - NCA 5 GRUPOS - Table 1'!C2</f>
        <v>C1</v>
      </c>
      <c r="C2" s="22" t="s">
        <v>153</v>
      </c>
      <c r="D2" s="24" t="n">
        <v>0</v>
      </c>
      <c r="E2" s="24" t="n">
        <v>0</v>
      </c>
      <c r="F2" s="24" t="n">
        <v>0</v>
      </c>
      <c r="G2" s="24" t="n">
        <f aca="false">'U-10 - NCA 5 GRUPOS - Table 5'!C7+'U-10 - NCA 5 GRUPOS - Table 5'!C17+'U-10 - NCA 5 GRUPOS - Table 5'!E27</f>
        <v>0</v>
      </c>
      <c r="H2" s="24" t="n">
        <f aca="false">'U-10 - NCA 5 GRUPOS - Table 5'!E7+'U-10 - NCA 5 GRUPOS - Table 5'!E17+'U-10 - NCA 5 GRUPOS - Table 5'!C27</f>
        <v>0</v>
      </c>
      <c r="I2" s="24" t="n">
        <f aca="false">G2-H2</f>
        <v>0</v>
      </c>
      <c r="J2" s="24" t="n">
        <f aca="false">D2*3+E2</f>
        <v>0</v>
      </c>
    </row>
    <row r="3" customFormat="false" ht="22" hidden="false" customHeight="true" outlineLevel="0" collapsed="false">
      <c r="A3" s="22" t="s">
        <v>153</v>
      </c>
      <c r="B3" s="23" t="str">
        <f aca="false">'U-10 - NCA 5 GRUPOS - Table 1'!C3</f>
        <v>C2</v>
      </c>
      <c r="C3" s="22" t="s">
        <v>153</v>
      </c>
      <c r="D3" s="24" t="n">
        <v>0</v>
      </c>
      <c r="E3" s="24" t="n">
        <v>0</v>
      </c>
      <c r="F3" s="24" t="n">
        <v>0</v>
      </c>
      <c r="G3" s="24" t="n">
        <f aca="false">'U-10 - NCA 5 GRUPOS - Table 5'!E7+'U-10 - NCA 5 GRUPOS - Table 5'!C18+'U-10 - NCA 5 GRUPOS - Table 5'!E28</f>
        <v>0</v>
      </c>
      <c r="H3" s="24" t="n">
        <f aca="false">'U-10 - NCA 5 GRUPOS - Table 5'!C7+'U-10 - NCA 5 GRUPOS - Table 5'!E18+'U-10 - NCA 5 GRUPOS - Table 5'!C28</f>
        <v>0</v>
      </c>
      <c r="I3" s="24" t="n">
        <f aca="false">G3-H3</f>
        <v>0</v>
      </c>
      <c r="J3" s="24" t="n">
        <f aca="false">D3*3+E3</f>
        <v>0</v>
      </c>
    </row>
    <row r="4" customFormat="false" ht="22" hidden="false" customHeight="true" outlineLevel="0" collapsed="false">
      <c r="A4" s="22" t="s">
        <v>153</v>
      </c>
      <c r="B4" s="23" t="str">
        <f aca="false">'U-10 - NCA 5 GRUPOS - Table 1'!C4</f>
        <v>C3</v>
      </c>
      <c r="C4" s="22" t="s">
        <v>153</v>
      </c>
      <c r="D4" s="24" t="n">
        <v>0</v>
      </c>
      <c r="E4" s="24" t="n">
        <v>0</v>
      </c>
      <c r="F4" s="24" t="n">
        <v>0</v>
      </c>
      <c r="G4" s="24" t="n">
        <f aca="false">'U-10 - NCA 5 GRUPOS - Table 5'!C8+'U-10 - NCA 5 GRUPOS - Table 5'!E17+'U-10 - NCA 5 GRUPOS - Table 5'!C28</f>
        <v>0</v>
      </c>
      <c r="H4" s="24" t="n">
        <f aca="false">'U-10 - NCA 5 GRUPOS - Table 5'!E8+'U-10 - NCA 5 GRUPOS - Table 5'!C17+'U-10 - NCA 5 GRUPOS - Table 5'!E28</f>
        <v>0</v>
      </c>
      <c r="I4" s="24" t="n">
        <f aca="false">G4-H4</f>
        <v>0</v>
      </c>
      <c r="J4" s="24" t="n">
        <f aca="false">D4*3+E4</f>
        <v>0</v>
      </c>
    </row>
    <row r="5" customFormat="false" ht="22" hidden="false" customHeight="true" outlineLevel="0" collapsed="false">
      <c r="A5" s="22" t="s">
        <v>153</v>
      </c>
      <c r="B5" s="23" t="str">
        <f aca="false">'U-10 - NCA 5 GRUPOS - Table 1'!C5</f>
        <v>C4</v>
      </c>
      <c r="C5" s="22" t="s">
        <v>153</v>
      </c>
      <c r="D5" s="24" t="n">
        <v>0</v>
      </c>
      <c r="E5" s="24" t="n">
        <v>0</v>
      </c>
      <c r="F5" s="24" t="n">
        <v>0</v>
      </c>
      <c r="G5" s="24" t="n">
        <f aca="false">'U-10 - NCA 5 GRUPOS - Table 5'!E8+'U-10 - NCA 5 GRUPOS - Table 5'!E18+'U-10 - NCA 5 GRUPOS - Table 5'!C27</f>
        <v>0</v>
      </c>
      <c r="H5" s="24" t="n">
        <f aca="false">'U-10 - NCA 5 GRUPOS - Table 5'!C8+'U-10 - NCA 5 GRUPOS - Table 5'!C18+'U-10 - NCA 5 GRUPOS - Table 5'!E27</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F35"/>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K5" activeCellId="0" sqref="K5"/>
    </sheetView>
  </sheetViews>
  <sheetFormatPr defaultRowHeight="14"/>
  <cols>
    <col collapsed="false" hidden="false" max="1" min="1" style="6" width="23.265306122449"/>
    <col collapsed="false" hidden="false" max="2" min="2" style="6" width="45.2040816326531"/>
    <col collapsed="false" hidden="false" max="3" min="3" style="6" width="19.5918367346939"/>
    <col collapsed="false" hidden="false" max="4" min="4" style="6" width="56.9387755102041"/>
    <col collapsed="false" hidden="false" max="5" min="5" style="6" width="19.5918367346939"/>
    <col collapsed="false" hidden="false" max="6" min="6" style="6" width="27.6530612244898"/>
    <col collapsed="false" hidden="false" max="256" min="7" style="6" width="11.530612244898"/>
    <col collapsed="false" hidden="false" max="1025" min="257" style="0" width="11.530612244898"/>
  </cols>
  <sheetData>
    <row r="1" customFormat="false" ht="29.15" hidden="false" customHeight="true" outlineLevel="0" collapsed="false">
      <c r="A1" s="9" t="n">
        <v>41413</v>
      </c>
      <c r="B1" s="9"/>
      <c r="C1" s="9"/>
      <c r="D1" s="9"/>
      <c r="E1" s="9"/>
      <c r="F1" s="9"/>
    </row>
    <row r="2" customFormat="false" ht="29.15" hidden="false" customHeight="true" outlineLevel="0" collapsed="false">
      <c r="A2" s="7" t="s">
        <v>116</v>
      </c>
      <c r="B2" s="7" t="s">
        <v>117</v>
      </c>
      <c r="C2" s="7" t="s">
        <v>118</v>
      </c>
      <c r="D2" s="7" t="s">
        <v>119</v>
      </c>
      <c r="E2" s="7" t="s">
        <v>118</v>
      </c>
      <c r="F2" s="7" t="s">
        <v>120</v>
      </c>
    </row>
    <row r="3" customFormat="false" ht="29.15" hidden="false" customHeight="true" outlineLevel="0" collapsed="false">
      <c r="A3" s="10" t="n">
        <v>41397.4166666667</v>
      </c>
      <c r="B3" s="11" t="str">
        <f aca="false">'U-12 - NCA - Table 1'!A2</f>
        <v>A1</v>
      </c>
      <c r="C3" s="12"/>
      <c r="D3" s="13" t="str">
        <f aca="false">'U-12 - NCA - Table 1'!A3</f>
        <v>A2</v>
      </c>
      <c r="E3" s="12"/>
      <c r="F3" s="11" t="s">
        <v>182</v>
      </c>
    </row>
    <row r="4" customFormat="false" ht="29.15" hidden="false" customHeight="true" outlineLevel="0" collapsed="false">
      <c r="A4" s="10" t="n">
        <v>41397.4166666667</v>
      </c>
      <c r="B4" s="13" t="str">
        <f aca="false">'U-12 - NCA - Table 1'!A4</f>
        <v>A3</v>
      </c>
      <c r="C4" s="12"/>
      <c r="D4" s="13" t="str">
        <f aca="false">'U-12 - NCA - Table 1'!A5</f>
        <v>A4</v>
      </c>
      <c r="E4" s="12"/>
      <c r="F4" s="11" t="s">
        <v>183</v>
      </c>
    </row>
    <row r="5" customFormat="false" ht="29.15" hidden="false" customHeight="true" outlineLevel="0" collapsed="false">
      <c r="A5" s="10" t="n">
        <v>41397.4166666667</v>
      </c>
      <c r="B5" s="13" t="str">
        <f aca="false">'U-12 - NCA - Table 1'!B2</f>
        <v>B1</v>
      </c>
      <c r="C5" s="12"/>
      <c r="D5" s="13" t="str">
        <f aca="false">'U-12 - NCA - Table 1'!B3</f>
        <v>B2</v>
      </c>
      <c r="E5" s="12"/>
      <c r="F5" s="11" t="s">
        <v>184</v>
      </c>
    </row>
    <row r="6" customFormat="false" ht="29.15" hidden="false" customHeight="true" outlineLevel="0" collapsed="false">
      <c r="A6" s="10" t="n">
        <v>41397.4166666667</v>
      </c>
      <c r="B6" s="13" t="str">
        <f aca="false">'U-12 - NCA - Table 1'!B4</f>
        <v>B3</v>
      </c>
      <c r="C6" s="12"/>
      <c r="D6" s="13" t="str">
        <f aca="false">'U-12 - NCA - Table 1'!B5</f>
        <v>B4</v>
      </c>
      <c r="E6" s="12"/>
      <c r="F6" s="11" t="s">
        <v>185</v>
      </c>
    </row>
    <row r="7" customFormat="false" ht="29.15" hidden="false" customHeight="true" outlineLevel="0" collapsed="false">
      <c r="A7" s="10" t="n">
        <v>41397.4166666667</v>
      </c>
      <c r="B7" s="11" t="str">
        <f aca="false">'U-12 - NCA - Table 1'!C2</f>
        <v>C1</v>
      </c>
      <c r="C7" s="18"/>
      <c r="D7" s="13" t="str">
        <f aca="false">'U-12 - NCA - Table 1'!C3</f>
        <v>C2</v>
      </c>
      <c r="E7" s="12"/>
      <c r="F7" s="11" t="s">
        <v>186</v>
      </c>
    </row>
    <row r="8" customFormat="false" ht="29.15" hidden="false" customHeight="true" outlineLevel="0" collapsed="false">
      <c r="A8" s="10" t="n">
        <v>41397.4166666667</v>
      </c>
      <c r="B8" s="13" t="str">
        <f aca="false">'U-12 - NCA - Table 1'!C4</f>
        <v>C3</v>
      </c>
      <c r="C8" s="18"/>
      <c r="D8" s="13" t="str">
        <f aca="false">'U-12 - NCA - Table 1'!C5</f>
        <v>C4</v>
      </c>
      <c r="E8" s="12"/>
      <c r="F8" s="11" t="s">
        <v>187</v>
      </c>
    </row>
    <row r="9" customFormat="false" ht="29.15" hidden="false" customHeight="true" outlineLevel="0" collapsed="false">
      <c r="A9" s="10" t="n">
        <v>41397.46875</v>
      </c>
      <c r="B9" s="11" t="str">
        <f aca="false">'U-12 - NCA - Table 1'!D2</f>
        <v>D1</v>
      </c>
      <c r="C9" s="17"/>
      <c r="D9" s="13" t="str">
        <f aca="false">'U-12 - NCA - Table 1'!D3</f>
        <v>D2</v>
      </c>
      <c r="E9" s="17"/>
      <c r="F9" s="11" t="s">
        <v>183</v>
      </c>
    </row>
    <row r="10" customFormat="false" ht="29.15" hidden="false" customHeight="true" outlineLevel="0" collapsed="false">
      <c r="A10" s="10" t="n">
        <v>41397.46875</v>
      </c>
      <c r="B10" s="11" t="str">
        <f aca="false">'U-12 - NCA - Table 1'!D4</f>
        <v>D3</v>
      </c>
      <c r="C10" s="17"/>
      <c r="D10" s="13" t="str">
        <f aca="false">'U-12 - NCA - Table 1'!D5</f>
        <v>D4</v>
      </c>
      <c r="E10" s="12"/>
      <c r="F10" s="11" t="s">
        <v>184</v>
      </c>
    </row>
    <row r="11" customFormat="false" ht="29.15" hidden="false" customHeight="true" outlineLevel="0" collapsed="false">
      <c r="A11" s="10" t="n">
        <v>41397.5590277778</v>
      </c>
      <c r="B11" s="11" t="str">
        <f aca="false">B3</f>
        <v>A1</v>
      </c>
      <c r="C11" s="12"/>
      <c r="D11" s="13" t="str">
        <f aca="false">B4</f>
        <v>A3</v>
      </c>
      <c r="E11" s="12"/>
      <c r="F11" s="11" t="s">
        <v>185</v>
      </c>
    </row>
    <row r="12" customFormat="false" ht="29.15" hidden="false" customHeight="true" outlineLevel="0" collapsed="false">
      <c r="A12" s="10" t="n">
        <v>41397.6041666667</v>
      </c>
      <c r="B12" s="11" t="str">
        <f aca="false">D3</f>
        <v>A2</v>
      </c>
      <c r="C12" s="12"/>
      <c r="D12" s="13" t="str">
        <f aca="false">D4</f>
        <v>A4</v>
      </c>
      <c r="E12" s="12"/>
      <c r="F12" s="11" t="s">
        <v>185</v>
      </c>
    </row>
    <row r="13" customFormat="false" ht="29.15" hidden="false" customHeight="true" outlineLevel="0" collapsed="false">
      <c r="A13" s="10" t="n">
        <v>41397.6041666667</v>
      </c>
      <c r="B13" s="11" t="str">
        <f aca="false">B5</f>
        <v>B1</v>
      </c>
      <c r="C13" s="12"/>
      <c r="D13" s="13" t="str">
        <f aca="false">B6</f>
        <v>B3</v>
      </c>
      <c r="E13" s="12"/>
      <c r="F13" s="11" t="s">
        <v>187</v>
      </c>
    </row>
    <row r="14" customFormat="false" ht="29.15" hidden="false" customHeight="true" outlineLevel="0" collapsed="false">
      <c r="A14" s="10" t="n">
        <v>41397.6041666667</v>
      </c>
      <c r="B14" s="13" t="str">
        <f aca="false">D5</f>
        <v>B2</v>
      </c>
      <c r="C14" s="12"/>
      <c r="D14" s="13" t="str">
        <f aca="false">'U-12 - NCA - Table 1'!B5</f>
        <v>B4</v>
      </c>
      <c r="E14" s="12"/>
      <c r="F14" s="11" t="s">
        <v>188</v>
      </c>
    </row>
    <row r="15" customFormat="false" ht="29.15" hidden="false" customHeight="true" outlineLevel="0" collapsed="false">
      <c r="A15" s="10" t="n">
        <v>41397.6493055556</v>
      </c>
      <c r="B15" s="11" t="str">
        <f aca="false">B7</f>
        <v>C1</v>
      </c>
      <c r="C15" s="17"/>
      <c r="D15" s="13" t="str">
        <f aca="false">B8</f>
        <v>C3</v>
      </c>
      <c r="E15" s="12"/>
      <c r="F15" s="11" t="s">
        <v>187</v>
      </c>
    </row>
    <row r="16" customFormat="false" ht="29.15" hidden="false" customHeight="true" outlineLevel="0" collapsed="false">
      <c r="A16" s="10" t="n">
        <v>41397.6493055556</v>
      </c>
      <c r="B16" s="13" t="str">
        <f aca="false">D7</f>
        <v>C2</v>
      </c>
      <c r="C16" s="17"/>
      <c r="D16" s="11" t="str">
        <f aca="false">D8</f>
        <v>C4</v>
      </c>
      <c r="E16" s="12"/>
      <c r="F16" s="11" t="s">
        <v>188</v>
      </c>
    </row>
    <row r="17" customFormat="false" ht="29.15" hidden="false" customHeight="true" outlineLevel="0" collapsed="false">
      <c r="A17" s="10" t="n">
        <v>41397.6944444444</v>
      </c>
      <c r="B17" s="13" t="str">
        <f aca="false">B9</f>
        <v>D1</v>
      </c>
      <c r="C17" s="17"/>
      <c r="D17" s="13" t="str">
        <f aca="false">B10</f>
        <v>D3</v>
      </c>
      <c r="E17" s="12"/>
      <c r="F17" s="11" t="s">
        <v>187</v>
      </c>
    </row>
    <row r="18" customFormat="false" ht="29.15" hidden="false" customHeight="true" outlineLevel="0" collapsed="false">
      <c r="A18" s="10" t="n">
        <v>41397.7395833333</v>
      </c>
      <c r="B18" s="13" t="str">
        <f aca="false">D9</f>
        <v>D2</v>
      </c>
      <c r="C18" s="17"/>
      <c r="D18" s="13" t="str">
        <f aca="false">'U-12 - NCA - Table 1'!D5</f>
        <v>D4</v>
      </c>
      <c r="E18" s="12"/>
      <c r="F18" s="11" t="s">
        <v>187</v>
      </c>
    </row>
    <row r="19" customFormat="false" ht="29.15" hidden="false" customHeight="true" outlineLevel="0" collapsed="false">
      <c r="A19" s="9" t="n">
        <v>41414</v>
      </c>
      <c r="B19" s="9"/>
      <c r="C19" s="9"/>
      <c r="D19" s="9"/>
      <c r="E19" s="9"/>
      <c r="F19" s="9"/>
    </row>
    <row r="20" customFormat="false" ht="29.15" hidden="false" customHeight="true" outlineLevel="0" collapsed="false">
      <c r="A20" s="7" t="s">
        <v>116</v>
      </c>
      <c r="B20" s="7" t="s">
        <v>117</v>
      </c>
      <c r="C20" s="7" t="s">
        <v>118</v>
      </c>
      <c r="D20" s="7" t="s">
        <v>119</v>
      </c>
      <c r="E20" s="7" t="s">
        <v>118</v>
      </c>
      <c r="F20" s="7" t="s">
        <v>120</v>
      </c>
    </row>
    <row r="21" customFormat="false" ht="29.15" hidden="false" customHeight="true" outlineLevel="0" collapsed="false">
      <c r="A21" s="10" t="n">
        <v>41397.3333333333</v>
      </c>
      <c r="B21" s="11" t="str">
        <f aca="false">D4</f>
        <v>A4</v>
      </c>
      <c r="C21" s="12"/>
      <c r="D21" s="13" t="str">
        <f aca="false">B3</f>
        <v>A1</v>
      </c>
      <c r="E21" s="12"/>
      <c r="F21" s="11" t="s">
        <v>187</v>
      </c>
    </row>
    <row r="22" customFormat="false" ht="29.15" hidden="false" customHeight="true" outlineLevel="0" collapsed="false">
      <c r="A22" s="10" t="n">
        <v>41397.3333333333</v>
      </c>
      <c r="B22" s="13" t="str">
        <f aca="false">B4</f>
        <v>A3</v>
      </c>
      <c r="C22" s="12"/>
      <c r="D22" s="13" t="str">
        <f aca="false">B12</f>
        <v>A2</v>
      </c>
      <c r="E22" s="12"/>
      <c r="F22" s="11" t="s">
        <v>189</v>
      </c>
    </row>
    <row r="23" customFormat="false" ht="29.15" hidden="false" customHeight="true" outlineLevel="0" collapsed="false">
      <c r="A23" s="10" t="n">
        <v>41397.3784722222</v>
      </c>
      <c r="B23" s="11" t="str">
        <f aca="false">D14</f>
        <v>B4</v>
      </c>
      <c r="C23" s="12"/>
      <c r="D23" s="11" t="str">
        <f aca="false">B5</f>
        <v>B1</v>
      </c>
      <c r="E23" s="12"/>
      <c r="F23" s="11" t="s">
        <v>186</v>
      </c>
    </row>
    <row r="24" customFormat="false" ht="29.15" hidden="false" customHeight="true" outlineLevel="0" collapsed="false">
      <c r="A24" s="10" t="n">
        <v>41397.3784722222</v>
      </c>
      <c r="B24" s="11" t="str">
        <f aca="false">D13</f>
        <v>B3</v>
      </c>
      <c r="C24" s="12"/>
      <c r="D24" s="11" t="str">
        <f aca="false">D5</f>
        <v>B2</v>
      </c>
      <c r="E24" s="12"/>
      <c r="F24" s="11" t="s">
        <v>187</v>
      </c>
    </row>
    <row r="25" customFormat="false" ht="29.15" hidden="false" customHeight="true" outlineLevel="0" collapsed="false">
      <c r="A25" s="10" t="n">
        <v>41397.3784722222</v>
      </c>
      <c r="B25" s="13" t="str">
        <f aca="false">D16</f>
        <v>C4</v>
      </c>
      <c r="C25" s="17"/>
      <c r="D25" s="11" t="str">
        <f aca="false">B15</f>
        <v>C1</v>
      </c>
      <c r="E25" s="12"/>
      <c r="F25" s="11" t="s">
        <v>189</v>
      </c>
    </row>
    <row r="26" customFormat="false" ht="29.15" hidden="false" customHeight="true" outlineLevel="0" collapsed="false">
      <c r="A26" s="10" t="n">
        <v>41397.4236111111</v>
      </c>
      <c r="B26" s="13" t="str">
        <f aca="false">D15</f>
        <v>C3</v>
      </c>
      <c r="C26" s="17"/>
      <c r="D26" s="11" t="str">
        <f aca="false">B16</f>
        <v>C2</v>
      </c>
      <c r="E26" s="12"/>
      <c r="F26" s="11" t="s">
        <v>186</v>
      </c>
    </row>
    <row r="27" customFormat="false" ht="29.15" hidden="false" customHeight="true" outlineLevel="0" collapsed="false">
      <c r="A27" s="10" t="n">
        <v>41397.4236111111</v>
      </c>
      <c r="B27" s="13" t="str">
        <f aca="false">D18</f>
        <v>D4</v>
      </c>
      <c r="C27" s="17"/>
      <c r="D27" s="13" t="str">
        <f aca="false">B17</f>
        <v>D1</v>
      </c>
      <c r="E27" s="17"/>
      <c r="F27" s="11" t="s">
        <v>187</v>
      </c>
    </row>
    <row r="28" customFormat="false" ht="29.15" hidden="false" customHeight="true" outlineLevel="0" collapsed="false">
      <c r="A28" s="10" t="n">
        <v>41397.4236111111</v>
      </c>
      <c r="B28" s="11" t="str">
        <f aca="false">D17</f>
        <v>D3</v>
      </c>
      <c r="C28" s="17"/>
      <c r="D28" s="11" t="str">
        <f aca="false">B18</f>
        <v>D2</v>
      </c>
      <c r="E28" s="17"/>
      <c r="F28" s="11" t="s">
        <v>189</v>
      </c>
    </row>
    <row r="29" customFormat="false" ht="29.15" hidden="false" customHeight="true" outlineLevel="0" collapsed="false">
      <c r="A29" s="14" t="s">
        <v>131</v>
      </c>
      <c r="B29" s="14"/>
      <c r="C29" s="14"/>
      <c r="D29" s="14"/>
      <c r="E29" s="14"/>
      <c r="F29" s="14"/>
    </row>
    <row r="30" customFormat="false" ht="29.15" hidden="false" customHeight="true" outlineLevel="0" collapsed="false">
      <c r="A30" s="7" t="s">
        <v>116</v>
      </c>
      <c r="B30" s="7" t="s">
        <v>117</v>
      </c>
      <c r="C30" s="7" t="s">
        <v>118</v>
      </c>
      <c r="D30" s="7" t="s">
        <v>119</v>
      </c>
      <c r="E30" s="7" t="s">
        <v>118</v>
      </c>
      <c r="F30" s="7" t="s">
        <v>120</v>
      </c>
    </row>
    <row r="31" customFormat="false" ht="29.15" hidden="false" customHeight="true" outlineLevel="0" collapsed="false">
      <c r="A31" s="15" t="n">
        <v>40635.5416666667</v>
      </c>
      <c r="B31" s="19" t="s">
        <v>138</v>
      </c>
      <c r="C31" s="17"/>
      <c r="D31" s="19" t="s">
        <v>139</v>
      </c>
      <c r="E31" s="17"/>
      <c r="F31" s="11" t="s">
        <v>186</v>
      </c>
    </row>
    <row r="32" customFormat="false" ht="29.15" hidden="false" customHeight="true" outlineLevel="0" collapsed="false">
      <c r="A32" s="15" t="n">
        <v>40635.5416666667</v>
      </c>
      <c r="B32" s="19" t="s">
        <v>140</v>
      </c>
      <c r="C32" s="17"/>
      <c r="D32" s="19" t="s">
        <v>190</v>
      </c>
      <c r="E32" s="17"/>
      <c r="F32" s="11" t="s">
        <v>187</v>
      </c>
    </row>
    <row r="33" customFormat="false" ht="29.15" hidden="false" customHeight="true" outlineLevel="0" collapsed="false">
      <c r="A33" s="14" t="s">
        <v>132</v>
      </c>
      <c r="B33" s="14"/>
      <c r="C33" s="14"/>
      <c r="D33" s="14"/>
      <c r="E33" s="14"/>
      <c r="F33" s="14"/>
    </row>
    <row r="34" customFormat="false" ht="29.15" hidden="false" customHeight="true" outlineLevel="0" collapsed="false">
      <c r="A34" s="7" t="s">
        <v>116</v>
      </c>
      <c r="B34" s="7" t="s">
        <v>117</v>
      </c>
      <c r="C34" s="7" t="s">
        <v>118</v>
      </c>
      <c r="D34" s="7" t="s">
        <v>119</v>
      </c>
      <c r="E34" s="7" t="s">
        <v>118</v>
      </c>
      <c r="F34" s="7" t="s">
        <v>120</v>
      </c>
    </row>
    <row r="35" customFormat="false" ht="29.15" hidden="false" customHeight="true" outlineLevel="0" collapsed="false">
      <c r="A35" s="15" t="n">
        <v>41397.6493055556</v>
      </c>
      <c r="B35" s="8" t="s">
        <v>142</v>
      </c>
      <c r="C35" s="17"/>
      <c r="D35" s="8" t="s">
        <v>142</v>
      </c>
      <c r="E35" s="17"/>
      <c r="F35" s="11" t="s">
        <v>186</v>
      </c>
    </row>
  </sheetData>
  <mergeCells count="4">
    <mergeCell ref="A1:F1"/>
    <mergeCell ref="A19:F19"/>
    <mergeCell ref="A29:F29"/>
    <mergeCell ref="A33:F33"/>
  </mergeCells>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'U-10 - NCA 5 GRUPOS - Table 1'!D2</f>
        <v>D1</v>
      </c>
      <c r="C2" s="22" t="s">
        <v>153</v>
      </c>
      <c r="D2" s="24" t="n">
        <v>0</v>
      </c>
      <c r="E2" s="24" t="n">
        <v>0</v>
      </c>
      <c r="F2" s="24" t="n">
        <v>0</v>
      </c>
      <c r="G2" s="24" t="n">
        <f aca="false">'U-10 - NCA 5 GRUPOS - Table 5'!C9+'U-10 - NCA 5 GRUPOS - Table 5'!C19+'U-10 - NCA 5 GRUPOS - Table 5'!E29</f>
        <v>0</v>
      </c>
      <c r="H2" s="24" t="n">
        <f aca="false">'U-10 - NCA 5 GRUPOS - Table 5'!E9+'U-10 - NCA 5 GRUPOS - Table 5'!E19+'U-10 - NCA 5 GRUPOS - Table 5'!C29</f>
        <v>0</v>
      </c>
      <c r="I2" s="24" t="n">
        <f aca="false">G2-H2</f>
        <v>0</v>
      </c>
      <c r="J2" s="24" t="n">
        <f aca="false">D2*3+E2</f>
        <v>0</v>
      </c>
    </row>
    <row r="3" customFormat="false" ht="22" hidden="false" customHeight="true" outlineLevel="0" collapsed="false">
      <c r="A3" s="22" t="s">
        <v>153</v>
      </c>
      <c r="B3" s="23" t="str">
        <f aca="false">'U-10 - NCA 5 GRUPOS - Table 1'!D3</f>
        <v>D2</v>
      </c>
      <c r="C3" s="22" t="s">
        <v>153</v>
      </c>
      <c r="D3" s="24" t="n">
        <v>0</v>
      </c>
      <c r="E3" s="24" t="n">
        <v>0</v>
      </c>
      <c r="F3" s="24" t="n">
        <v>0</v>
      </c>
      <c r="G3" s="24" t="n">
        <f aca="false">'U-10 - NCA 5 GRUPOS - Table 5'!E9+'U-10 - NCA 5 GRUPOS - Table 5'!C20+'U-10 - NCA 5 GRUPOS - Table 5'!E30</f>
        <v>0</v>
      </c>
      <c r="H3" s="24" t="n">
        <f aca="false">'U-10 - NCA 5 GRUPOS - Table 5'!C9+'U-10 - NCA 5 GRUPOS - Table 5'!E20+'U-10 - NCA 5 GRUPOS - Table 5'!C30</f>
        <v>0</v>
      </c>
      <c r="I3" s="24" t="n">
        <f aca="false">G3-H3</f>
        <v>0</v>
      </c>
      <c r="J3" s="24" t="n">
        <f aca="false">D3*3+E3</f>
        <v>0</v>
      </c>
    </row>
    <row r="4" customFormat="false" ht="22" hidden="false" customHeight="true" outlineLevel="0" collapsed="false">
      <c r="A4" s="22" t="s">
        <v>153</v>
      </c>
      <c r="B4" s="23" t="str">
        <f aca="false">'U-10 - NCA 5 GRUPOS - Table 1'!D4</f>
        <v>D3</v>
      </c>
      <c r="C4" s="22" t="s">
        <v>153</v>
      </c>
      <c r="D4" s="24" t="n">
        <v>0</v>
      </c>
      <c r="E4" s="24" t="n">
        <v>0</v>
      </c>
      <c r="F4" s="24" t="n">
        <v>0</v>
      </c>
      <c r="G4" s="24" t="n">
        <f aca="false">'U-10 - NCA 5 GRUPOS - Table 5'!C10+'U-10 - NCA 5 GRUPOS - Table 5'!E19+'U-10 - NCA 5 GRUPOS - Table 5'!C30</f>
        <v>0</v>
      </c>
      <c r="H4" s="24" t="n">
        <f aca="false">'U-10 - NCA 5 GRUPOS - Table 5'!E10+'U-10 - NCA 5 GRUPOS - Table 5'!C19+'U-10 - NCA 5 GRUPOS - Table 5'!E30</f>
        <v>0</v>
      </c>
      <c r="I4" s="24" t="n">
        <f aca="false">G4-H4</f>
        <v>0</v>
      </c>
      <c r="J4" s="24" t="n">
        <f aca="false">D4*3+E4</f>
        <v>0</v>
      </c>
    </row>
    <row r="5" customFormat="false" ht="22" hidden="false" customHeight="true" outlineLevel="0" collapsed="false">
      <c r="A5" s="22" t="s">
        <v>153</v>
      </c>
      <c r="B5" s="23" t="str">
        <f aca="false">'U-10 - NCA 5 GRUPOS - Table 1'!D5</f>
        <v>D4</v>
      </c>
      <c r="C5" s="22" t="s">
        <v>153</v>
      </c>
      <c r="D5" s="24" t="n">
        <v>0</v>
      </c>
      <c r="E5" s="24" t="n">
        <v>0</v>
      </c>
      <c r="F5" s="24" t="n">
        <v>0</v>
      </c>
      <c r="G5" s="24" t="n">
        <f aca="false">'U-10 - NCA 5 GRUPOS - Table 5'!E10+'U-10 - NCA 5 GRUPOS - Table 5'!E20+'U-10 - NCA 5 GRUPOS - Table 5'!C29</f>
        <v>0</v>
      </c>
      <c r="H5" s="24" t="n">
        <f aca="false">'U-10 - NCA 5 GRUPOS - Table 5'!C10+'U-10 - NCA 5 GRUPOS - Table 5'!C20+'U-10 - NCA 5 GRUPOS - Table 5'!E29</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40.5051020408163"/>
    <col collapsed="false" hidden="false" max="2" min="2" style="6" width="44.6887755102041"/>
    <col collapsed="false" hidden="false" max="256" min="3" style="6" width="22.2448979591837"/>
    <col collapsed="false" hidden="false" max="1025" min="257" style="0" width="22.2448979591837"/>
  </cols>
  <sheetData>
    <row r="1" customFormat="false" ht="26.3" hidden="false" customHeight="true" outlineLevel="0" collapsed="false">
      <c r="A1" s="7" t="s">
        <v>106</v>
      </c>
      <c r="B1" s="7" t="s">
        <v>107</v>
      </c>
    </row>
    <row r="2" customFormat="false" ht="26.3" hidden="false" customHeight="true" outlineLevel="0" collapsed="false">
      <c r="A2" s="8" t="s">
        <v>108</v>
      </c>
      <c r="B2" s="8" t="s">
        <v>109</v>
      </c>
    </row>
    <row r="3" customFormat="false" ht="26.3" hidden="false" customHeight="true" outlineLevel="0" collapsed="false">
      <c r="A3" s="8" t="s">
        <v>110</v>
      </c>
      <c r="B3" s="8" t="s">
        <v>111</v>
      </c>
    </row>
    <row r="4" customFormat="false" ht="26.3" hidden="false" customHeight="true" outlineLevel="0" collapsed="false">
      <c r="A4" s="8" t="s">
        <v>112</v>
      </c>
      <c r="B4" s="8" t="s">
        <v>113</v>
      </c>
    </row>
    <row r="5" customFormat="false" ht="26.3" hidden="false" customHeight="true" outlineLevel="0" collapsed="false">
      <c r="A5" s="8" t="s">
        <v>114</v>
      </c>
      <c r="B5" s="8" t="s">
        <v>115</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'U-10 - NCA 5 GRUPOS - Table 1'!E2</f>
        <v>E1</v>
      </c>
      <c r="C2" s="22" t="s">
        <v>153</v>
      </c>
      <c r="D2" s="24" t="n">
        <v>0</v>
      </c>
      <c r="E2" s="24" t="n">
        <v>0</v>
      </c>
      <c r="F2" s="24" t="n">
        <v>0</v>
      </c>
      <c r="G2" s="24" t="n">
        <f aca="false">'U-10 - NCA 5 GRUPOS - Table 5'!C11+'U-10 - NCA 5 GRUPOS - Table 5'!C21+'U-10 - NCA 5 GRUPOS - Table 5'!E31</f>
        <v>0</v>
      </c>
      <c r="H2" s="24" t="n">
        <f aca="false">'U-10 - NCA 5 GRUPOS - Table 5'!E11+'U-10 - NCA 5 GRUPOS - Table 5'!E21+'U-10 - NCA 5 GRUPOS - Table 5'!C31</f>
        <v>0</v>
      </c>
      <c r="I2" s="24" t="n">
        <f aca="false">G2-H2</f>
        <v>0</v>
      </c>
      <c r="J2" s="24" t="n">
        <f aca="false">D2*3+E2</f>
        <v>0</v>
      </c>
    </row>
    <row r="3" customFormat="false" ht="22" hidden="false" customHeight="true" outlineLevel="0" collapsed="false">
      <c r="A3" s="22" t="s">
        <v>153</v>
      </c>
      <c r="B3" s="23" t="str">
        <f aca="false">'U-10 - NCA 5 GRUPOS - Table 1'!E3</f>
        <v>E2</v>
      </c>
      <c r="C3" s="22" t="s">
        <v>153</v>
      </c>
      <c r="D3" s="24" t="n">
        <v>0</v>
      </c>
      <c r="E3" s="24" t="n">
        <v>0</v>
      </c>
      <c r="F3" s="24" t="n">
        <v>0</v>
      </c>
      <c r="G3" s="24" t="n">
        <f aca="false">'U-10 - NCA 5 GRUPOS - Table 5'!E11+'U-10 - NCA 5 GRUPOS - Table 5'!C22+'U-10 - NCA 5 GRUPOS - Table 5'!E32</f>
        <v>0</v>
      </c>
      <c r="H3" s="24" t="n">
        <f aca="false">'U-10 - NCA 5 GRUPOS - Table 5'!C11+'U-10 - NCA 5 GRUPOS - Table 5'!E22+'U-10 - NCA 5 GRUPOS - Table 5'!C32</f>
        <v>0</v>
      </c>
      <c r="I3" s="24" t="n">
        <f aca="false">G3-H3</f>
        <v>0</v>
      </c>
      <c r="J3" s="24" t="n">
        <f aca="false">D3*3+E3</f>
        <v>0</v>
      </c>
    </row>
    <row r="4" customFormat="false" ht="22" hidden="false" customHeight="true" outlineLevel="0" collapsed="false">
      <c r="A4" s="22" t="s">
        <v>153</v>
      </c>
      <c r="B4" s="23" t="str">
        <f aca="false">'U-10 - NCA 5 GRUPOS - Table 1'!E4</f>
        <v>E3</v>
      </c>
      <c r="C4" s="22" t="s">
        <v>153</v>
      </c>
      <c r="D4" s="24" t="n">
        <v>0</v>
      </c>
      <c r="E4" s="24" t="n">
        <v>0</v>
      </c>
      <c r="F4" s="24" t="n">
        <v>0</v>
      </c>
      <c r="G4" s="24" t="n">
        <f aca="false">'U-10 - NCA 5 GRUPOS - Table 5'!C12+'U-10 - NCA 5 GRUPOS - Table 5'!E21+'U-10 - NCA 5 GRUPOS - Table 5'!C32</f>
        <v>0</v>
      </c>
      <c r="H4" s="24" t="n">
        <f aca="false">'U-10 - NCA 5 GRUPOS - Table 5'!E12+'U-10 - NCA 5 GRUPOS - Table 5'!C21+'U-10 - NCA 5 GRUPOS - Table 5'!E32</f>
        <v>0</v>
      </c>
      <c r="I4" s="24" t="n">
        <f aca="false">G4-H4</f>
        <v>0</v>
      </c>
      <c r="J4" s="24" t="n">
        <f aca="false">D4*3+E4</f>
        <v>0</v>
      </c>
    </row>
    <row r="5" customFormat="false" ht="22" hidden="false" customHeight="true" outlineLevel="0" collapsed="false">
      <c r="A5" s="22" t="s">
        <v>153</v>
      </c>
      <c r="B5" s="23" t="str">
        <f aca="false">'U-10 - NCA 5 GRUPOS - Table 1'!E5</f>
        <v>E4</v>
      </c>
      <c r="C5" s="22" t="s">
        <v>153</v>
      </c>
      <c r="D5" s="24" t="n">
        <v>0</v>
      </c>
      <c r="E5" s="24" t="n">
        <v>0</v>
      </c>
      <c r="F5" s="24" t="n">
        <v>0</v>
      </c>
      <c r="G5" s="24" t="n">
        <f aca="false">'U-10 - NCA 5 GRUPOS - Table 5'!E22+'U-10 - NCA 5 GRUPOS - Table 5'!E12+'U-10 - NCA 5 GRUPOS - Table 5'!C31</f>
        <v>0</v>
      </c>
      <c r="H5" s="24" t="n">
        <f aca="false">'U-10 - NCA 5 GRUPOS - Table 5'!C12+'U-10 - NCA 5 GRUPOS - Table 5'!C22+'U-10 - NCA 5 GRUPOS - Table 5'!E31</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3"/>
  <cols>
    <col collapsed="false" hidden="false" max="1025" min="1" style="0" width="11.2244897959184"/>
  </cols>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2.xml><?xml version="1.0" encoding="utf-8"?>
<worksheet xmlns="http://schemas.openxmlformats.org/spreadsheetml/2006/main" xmlns:r="http://schemas.openxmlformats.org/officeDocument/2006/relationships">
  <sheetPr filterMode="false">
    <pageSetUpPr fitToPage="false"/>
  </sheetPr>
  <dimension ref="A1:D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33.469387755102"/>
    <col collapsed="false" hidden="false" max="2" min="2" style="6" width="29.2857142857143"/>
    <col collapsed="false" hidden="false" max="3" min="3" style="6" width="28.6734693877551"/>
    <col collapsed="false" hidden="false" max="4" min="4" style="6" width="25.8214285714286"/>
    <col collapsed="false" hidden="false" max="256" min="5" style="6" width="22.2448979591837"/>
    <col collapsed="false" hidden="false" max="1025" min="257" style="0" width="22.2448979591837"/>
  </cols>
  <sheetData>
    <row r="1" customFormat="false" ht="26.3" hidden="false" customHeight="true" outlineLevel="0" collapsed="false">
      <c r="A1" s="7" t="s">
        <v>106</v>
      </c>
      <c r="B1" s="7" t="s">
        <v>107</v>
      </c>
      <c r="C1" s="7" t="s">
        <v>154</v>
      </c>
      <c r="D1" s="7" t="s">
        <v>159</v>
      </c>
    </row>
    <row r="2" customFormat="false" ht="26.3" hidden="false" customHeight="true" outlineLevel="0" collapsed="false">
      <c r="A2" s="8" t="s">
        <v>108</v>
      </c>
      <c r="B2" s="8" t="s">
        <v>109</v>
      </c>
      <c r="C2" s="8" t="s">
        <v>155</v>
      </c>
      <c r="D2" s="8" t="s">
        <v>161</v>
      </c>
    </row>
    <row r="3" customFormat="false" ht="26.3" hidden="false" customHeight="true" outlineLevel="0" collapsed="false">
      <c r="A3" s="8" t="s">
        <v>110</v>
      </c>
      <c r="B3" s="8" t="s">
        <v>111</v>
      </c>
      <c r="C3" s="8" t="s">
        <v>156</v>
      </c>
      <c r="D3" s="8" t="s">
        <v>163</v>
      </c>
    </row>
    <row r="4" customFormat="false" ht="26.3" hidden="false" customHeight="true" outlineLevel="0" collapsed="false">
      <c r="A4" s="8" t="s">
        <v>112</v>
      </c>
      <c r="B4" s="8" t="s">
        <v>113</v>
      </c>
      <c r="C4" s="8" t="s">
        <v>157</v>
      </c>
      <c r="D4" s="8" t="s">
        <v>165</v>
      </c>
    </row>
    <row r="5" customFormat="false" ht="26.3" hidden="false" customHeight="true" outlineLevel="0" collapsed="false">
      <c r="A5" s="8" t="s">
        <v>114</v>
      </c>
      <c r="B5" s="8" t="s">
        <v>115</v>
      </c>
      <c r="C5" s="8" t="s">
        <v>158</v>
      </c>
      <c r="D5" s="8" t="s">
        <v>167</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'U-12 - NCA - Table 1'!A2</f>
        <v>A1</v>
      </c>
      <c r="C2" s="22" t="s">
        <v>153</v>
      </c>
      <c r="D2" s="24" t="n">
        <v>0</v>
      </c>
      <c r="E2" s="24" t="n">
        <v>0</v>
      </c>
      <c r="F2" s="24" t="n">
        <v>0</v>
      </c>
      <c r="G2" s="24" t="n">
        <f aca="false">'U-12 - NCA - Table 5'!C3+'U-12 - NCA - Table 5'!C11+'U-12 - NCA - Table 5'!E21</f>
        <v>0</v>
      </c>
      <c r="H2" s="24" t="n">
        <f aca="false">'U-12 - NCA - Table 5'!E3+'U-12 - NCA - Table 5'!E11+'U-12 - NCA - Table 5'!C21</f>
        <v>0</v>
      </c>
      <c r="I2" s="24" t="n">
        <f aca="false">G2-H2</f>
        <v>0</v>
      </c>
      <c r="J2" s="24" t="n">
        <f aca="false">D2*3+E2</f>
        <v>0</v>
      </c>
    </row>
    <row r="3" customFormat="false" ht="22" hidden="false" customHeight="true" outlineLevel="0" collapsed="false">
      <c r="A3" s="22" t="s">
        <v>153</v>
      </c>
      <c r="B3" s="23" t="str">
        <f aca="false">'U-12 - NCA - Table 1'!A3</f>
        <v>A2</v>
      </c>
      <c r="C3" s="22" t="s">
        <v>153</v>
      </c>
      <c r="D3" s="24" t="n">
        <v>0</v>
      </c>
      <c r="E3" s="24" t="n">
        <v>0</v>
      </c>
      <c r="F3" s="24" t="n">
        <v>0</v>
      </c>
      <c r="G3" s="24" t="n">
        <f aca="false">'U-12 - NCA - Table 5'!E3+'U-12 - NCA - Table 5'!C12+'U-12 - NCA - Table 5'!E22</f>
        <v>0</v>
      </c>
      <c r="H3" s="24" t="n">
        <f aca="false">'U-12 - NCA - Table 5'!C3+'U-12 - NCA - Table 5'!E12+'U-12 - NCA - Table 5'!C22</f>
        <v>0</v>
      </c>
      <c r="I3" s="24" t="n">
        <f aca="false">G3-H3</f>
        <v>0</v>
      </c>
      <c r="J3" s="24" t="n">
        <f aca="false">D3*3+E3</f>
        <v>0</v>
      </c>
    </row>
    <row r="4" customFormat="false" ht="22" hidden="false" customHeight="true" outlineLevel="0" collapsed="false">
      <c r="A4" s="22" t="s">
        <v>153</v>
      </c>
      <c r="B4" s="23" t="str">
        <f aca="false">'U-12 - NCA - Table 1'!A4</f>
        <v>A3</v>
      </c>
      <c r="C4" s="22" t="s">
        <v>153</v>
      </c>
      <c r="D4" s="24" t="n">
        <v>0</v>
      </c>
      <c r="E4" s="24" t="n">
        <v>0</v>
      </c>
      <c r="F4" s="24" t="n">
        <v>0</v>
      </c>
      <c r="G4" s="24" t="n">
        <f aca="false">'U-12 - NCA - Table 5'!C4+'U-12 - NCA - Table 5'!E11+'U-12 - NCA - Table 5'!C22</f>
        <v>0</v>
      </c>
      <c r="H4" s="24" t="n">
        <f aca="false">'U-12 - NCA - Table 5'!E4+'U-12 - NCA - Table 5'!C11+'U-12 - NCA - Table 5'!E22</f>
        <v>0</v>
      </c>
      <c r="I4" s="24" t="n">
        <f aca="false">G4-H4</f>
        <v>0</v>
      </c>
      <c r="J4" s="24" t="n">
        <f aca="false">D4*3+E4</f>
        <v>0</v>
      </c>
    </row>
    <row r="5" customFormat="false" ht="22" hidden="false" customHeight="true" outlineLevel="0" collapsed="false">
      <c r="A5" s="22" t="s">
        <v>153</v>
      </c>
      <c r="B5" s="23" t="str">
        <f aca="false">'U-12 - NCA - Table 1'!A5</f>
        <v>A4</v>
      </c>
      <c r="C5" s="22" t="s">
        <v>153</v>
      </c>
      <c r="D5" s="24" t="n">
        <v>0</v>
      </c>
      <c r="E5" s="24" t="n">
        <v>0</v>
      </c>
      <c r="F5" s="24" t="n">
        <v>0</v>
      </c>
      <c r="G5" s="24" t="n">
        <f aca="false">'U-12 - NCA - Table 5'!E4+'U-12 - NCA - Table 5'!E12+'U-12 - NCA - Table 5'!C21</f>
        <v>0</v>
      </c>
      <c r="H5" s="24" t="n">
        <f aca="false">'U-12 - NCA - Table 5'!C4+'U-12 - NCA - Table 5'!C12+'U-12 - NCA - Table 5'!E21</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'U-12 - NCA - Table 1'!B2</f>
        <v>B1</v>
      </c>
      <c r="C2" s="22" t="s">
        <v>153</v>
      </c>
      <c r="D2" s="24" t="n">
        <v>0</v>
      </c>
      <c r="E2" s="24" t="n">
        <v>0</v>
      </c>
      <c r="F2" s="24" t="n">
        <v>0</v>
      </c>
      <c r="G2" s="24" t="n">
        <f aca="false">'U-12 - NCA - Table 5'!C5+'U-12 - NCA - Table 5'!C13+'U-12 - NCA - Table 5'!E23</f>
        <v>0</v>
      </c>
      <c r="H2" s="24" t="n">
        <f aca="false">'U-12 - NCA - Table 5'!E5+'U-12 - NCA - Table 5'!E13+'U-12 - NCA - Table 5'!C23</f>
        <v>0</v>
      </c>
      <c r="I2" s="24" t="n">
        <f aca="false">G2-H2</f>
        <v>0</v>
      </c>
      <c r="J2" s="24" t="n">
        <f aca="false">D2*3+E2</f>
        <v>0</v>
      </c>
    </row>
    <row r="3" customFormat="false" ht="22" hidden="false" customHeight="true" outlineLevel="0" collapsed="false">
      <c r="A3" s="22" t="s">
        <v>153</v>
      </c>
      <c r="B3" s="23" t="str">
        <f aca="false">'U-12 - NCA - Table 1'!B3</f>
        <v>B2</v>
      </c>
      <c r="C3" s="22" t="s">
        <v>153</v>
      </c>
      <c r="D3" s="24" t="n">
        <v>0</v>
      </c>
      <c r="E3" s="24" t="n">
        <v>0</v>
      </c>
      <c r="F3" s="24" t="n">
        <v>0</v>
      </c>
      <c r="G3" s="24" t="n">
        <f aca="false">'U-12 - NCA - Table 5'!E5+'U-12 - NCA - Table 5'!C14+'U-12 - NCA - Table 5'!E24</f>
        <v>0</v>
      </c>
      <c r="H3" s="24" t="n">
        <f aca="false">'U-12 - NCA - Table 5'!C5+'U-12 - NCA - Table 5'!E14+'U-12 - NCA - Table 5'!C24</f>
        <v>0</v>
      </c>
      <c r="I3" s="24" t="n">
        <f aca="false">G3-H3</f>
        <v>0</v>
      </c>
      <c r="J3" s="24" t="n">
        <f aca="false">D3*3+E3</f>
        <v>0</v>
      </c>
    </row>
    <row r="4" customFormat="false" ht="22" hidden="false" customHeight="true" outlineLevel="0" collapsed="false">
      <c r="A4" s="22" t="s">
        <v>153</v>
      </c>
      <c r="B4" s="23" t="str">
        <f aca="false">'U-12 - NCA - Table 1'!B4</f>
        <v>B3</v>
      </c>
      <c r="C4" s="22" t="s">
        <v>153</v>
      </c>
      <c r="D4" s="24" t="n">
        <v>0</v>
      </c>
      <c r="E4" s="24" t="n">
        <v>0</v>
      </c>
      <c r="F4" s="24" t="n">
        <v>0</v>
      </c>
      <c r="G4" s="24" t="n">
        <f aca="false">'U-12 - NCA - Table 5'!C6+'U-12 - NCA - Table 5'!E13+'U-12 - NCA - Table 5'!C24</f>
        <v>0</v>
      </c>
      <c r="H4" s="24" t="n">
        <f aca="false">'U-12 - NCA - Table 5'!E6+'U-12 - NCA - Table 5'!C13+'U-12 - NCA - Table 5'!E24</f>
        <v>0</v>
      </c>
      <c r="I4" s="24" t="n">
        <f aca="false">G4-H4</f>
        <v>0</v>
      </c>
      <c r="J4" s="24" t="n">
        <f aca="false">D4*3+E4</f>
        <v>0</v>
      </c>
    </row>
    <row r="5" customFormat="false" ht="22" hidden="false" customHeight="true" outlineLevel="0" collapsed="false">
      <c r="A5" s="22" t="s">
        <v>153</v>
      </c>
      <c r="B5" s="23" t="str">
        <f aca="false">'U-12 - NCA - Table 1'!B5</f>
        <v>B4</v>
      </c>
      <c r="C5" s="22" t="s">
        <v>153</v>
      </c>
      <c r="D5" s="24" t="n">
        <v>0</v>
      </c>
      <c r="E5" s="24" t="n">
        <v>0</v>
      </c>
      <c r="F5" s="24" t="n">
        <v>0</v>
      </c>
      <c r="G5" s="24" t="n">
        <f aca="false">'U-12 - NCA - Table 5'!E6+'U-12 - NCA - Table 5'!E14+'U-12 - NCA - Table 5'!C23</f>
        <v>0</v>
      </c>
      <c r="H5" s="24" t="n">
        <f aca="false">'U-12 - NCA - Table 5'!C6+'U-12 - NCA - Table 5'!C14+'U-12 - NCA - Table 5'!E23</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'U-12 - NCA - Table 1'!C2</f>
        <v>C1</v>
      </c>
      <c r="C2" s="22" t="s">
        <v>153</v>
      </c>
      <c r="D2" s="24" t="n">
        <v>0</v>
      </c>
      <c r="E2" s="24" t="n">
        <v>0</v>
      </c>
      <c r="F2" s="24" t="n">
        <v>0</v>
      </c>
      <c r="G2" s="24" t="n">
        <f aca="false">'U-12 - NCA - Table 5'!C7+'U-12 - NCA - Table 5'!C15+'U-12 - NCA - Table 5'!E25</f>
        <v>0</v>
      </c>
      <c r="H2" s="24" t="n">
        <f aca="false">'U-12 - NCA - Table 5'!E7+'U-12 - NCA - Table 5'!E15+'U-12 - NCA - Table 5'!C25</f>
        <v>0</v>
      </c>
      <c r="I2" s="24" t="n">
        <f aca="false">G2-H2</f>
        <v>0</v>
      </c>
      <c r="J2" s="24" t="n">
        <f aca="false">D2*3+E2</f>
        <v>0</v>
      </c>
    </row>
    <row r="3" customFormat="false" ht="22" hidden="false" customHeight="true" outlineLevel="0" collapsed="false">
      <c r="A3" s="22" t="s">
        <v>153</v>
      </c>
      <c r="B3" s="23" t="str">
        <f aca="false">'U-12 - NCA - Table 1'!C3</f>
        <v>C2</v>
      </c>
      <c r="C3" s="22" t="s">
        <v>153</v>
      </c>
      <c r="D3" s="24" t="n">
        <v>0</v>
      </c>
      <c r="E3" s="24" t="n">
        <v>0</v>
      </c>
      <c r="F3" s="24" t="n">
        <v>0</v>
      </c>
      <c r="G3" s="24" t="n">
        <f aca="false">'U-12 - NCA - Table 5'!E7+'U-12 - NCA - Table 5'!C16+'U-12 - NCA - Table 5'!E26</f>
        <v>0</v>
      </c>
      <c r="H3" s="24" t="n">
        <f aca="false">'U-12 - NCA - Table 5'!C7+'U-12 - NCA - Table 5'!E16+'U-12 - NCA - Table 5'!C26</f>
        <v>0</v>
      </c>
      <c r="I3" s="24" t="n">
        <f aca="false">G3-H3</f>
        <v>0</v>
      </c>
      <c r="J3" s="24" t="n">
        <f aca="false">D3*3+E3</f>
        <v>0</v>
      </c>
    </row>
    <row r="4" customFormat="false" ht="22" hidden="false" customHeight="true" outlineLevel="0" collapsed="false">
      <c r="A4" s="22" t="s">
        <v>153</v>
      </c>
      <c r="B4" s="23" t="str">
        <f aca="false">'U-12 - NCA - Table 1'!C4</f>
        <v>C3</v>
      </c>
      <c r="C4" s="22" t="s">
        <v>153</v>
      </c>
      <c r="D4" s="24" t="n">
        <v>0</v>
      </c>
      <c r="E4" s="24" t="n">
        <v>0</v>
      </c>
      <c r="F4" s="24" t="n">
        <v>0</v>
      </c>
      <c r="G4" s="24" t="n">
        <f aca="false">'U-12 - NCA - Table 5'!C8+'U-12 - NCA - Table 5'!E15+'U-12 - NCA - Table 5'!C26</f>
        <v>0</v>
      </c>
      <c r="H4" s="24" t="n">
        <f aca="false">'U-12 - NCA - Table 5'!E8+'U-12 - NCA - Table 5'!C15+'U-12 - NCA - Table 5'!E26</f>
        <v>0</v>
      </c>
      <c r="I4" s="24" t="n">
        <f aca="false">G4-H4</f>
        <v>0</v>
      </c>
      <c r="J4" s="24" t="n">
        <f aca="false">D4*3+E4</f>
        <v>0</v>
      </c>
    </row>
    <row r="5" customFormat="false" ht="22" hidden="false" customHeight="true" outlineLevel="0" collapsed="false">
      <c r="A5" s="22" t="s">
        <v>153</v>
      </c>
      <c r="B5" s="23" t="str">
        <f aca="false">'U-12 - NCA - Table 1'!C5</f>
        <v>C4</v>
      </c>
      <c r="C5" s="22" t="s">
        <v>153</v>
      </c>
      <c r="D5" s="24" t="n">
        <v>0</v>
      </c>
      <c r="E5" s="24" t="n">
        <v>0</v>
      </c>
      <c r="F5" s="24" t="n">
        <v>0</v>
      </c>
      <c r="G5" s="24" t="n">
        <f aca="false">'U-12 - NCA - Table 5'!E8+'U-12 - NCA - Table 5'!E16+'U-12 - NCA - Table 5'!C25</f>
        <v>0</v>
      </c>
      <c r="H5" s="24" t="n">
        <f aca="false">'U-12 - NCA - Table 5'!C8+'U-12 - NCA - Table 5'!C16+'U-12 - NCA - Table 5'!E25</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'U-12 - NCA - Table 1'!D2</f>
        <v>D1</v>
      </c>
      <c r="C2" s="22" t="s">
        <v>153</v>
      </c>
      <c r="D2" s="24" t="n">
        <v>0</v>
      </c>
      <c r="E2" s="24" t="n">
        <v>0</v>
      </c>
      <c r="F2" s="24" t="n">
        <v>0</v>
      </c>
      <c r="G2" s="24" t="n">
        <f aca="false">'U-12 - NCA - Table 5'!C9+'U-12 - NCA - Table 5'!C17+'U-12 - NCA - Table 5'!E27</f>
        <v>0</v>
      </c>
      <c r="H2" s="24" t="n">
        <f aca="false">'U-12 - NCA - Table 5'!E9+'U-12 - NCA - Table 5'!E17+'U-12 - NCA - Table 5'!C27</f>
        <v>0</v>
      </c>
      <c r="I2" s="24" t="n">
        <f aca="false">G2-H2</f>
        <v>0</v>
      </c>
      <c r="J2" s="24" t="n">
        <f aca="false">D2*3+E2</f>
        <v>0</v>
      </c>
    </row>
    <row r="3" customFormat="false" ht="22" hidden="false" customHeight="true" outlineLevel="0" collapsed="false">
      <c r="A3" s="22" t="s">
        <v>153</v>
      </c>
      <c r="B3" s="23" t="str">
        <f aca="false">'U-12 - NCA - Table 1'!D3</f>
        <v>D2</v>
      </c>
      <c r="C3" s="22" t="s">
        <v>153</v>
      </c>
      <c r="D3" s="24" t="n">
        <v>0</v>
      </c>
      <c r="E3" s="24" t="n">
        <v>0</v>
      </c>
      <c r="F3" s="24" t="n">
        <v>0</v>
      </c>
      <c r="G3" s="24" t="n">
        <f aca="false">'U-12 - NCA - Table 5'!E9+'U-12 - NCA - Table 5'!C18+'U-12 - NCA - Table 5'!E28</f>
        <v>0</v>
      </c>
      <c r="H3" s="24" t="n">
        <f aca="false">'U-12 - NCA - Table 5'!C9+'U-12 - NCA - Table 5'!E18+'U-12 - NCA - Table 5'!C28</f>
        <v>0</v>
      </c>
      <c r="I3" s="24" t="n">
        <f aca="false">G3-H3</f>
        <v>0</v>
      </c>
      <c r="J3" s="24" t="n">
        <f aca="false">D3*3+E3</f>
        <v>0</v>
      </c>
    </row>
    <row r="4" customFormat="false" ht="22" hidden="false" customHeight="true" outlineLevel="0" collapsed="false">
      <c r="A4" s="22" t="s">
        <v>153</v>
      </c>
      <c r="B4" s="23" t="str">
        <f aca="false">'U-12 - NCA - Table 1'!D4</f>
        <v>D3</v>
      </c>
      <c r="C4" s="22" t="s">
        <v>153</v>
      </c>
      <c r="D4" s="24" t="n">
        <v>0</v>
      </c>
      <c r="E4" s="24" t="n">
        <v>0</v>
      </c>
      <c r="F4" s="24" t="n">
        <v>0</v>
      </c>
      <c r="G4" s="24" t="n">
        <f aca="false">'U-12 - NCA - Table 5'!C10+'U-12 - NCA - Table 5'!E17+'U-12 - NCA - Table 5'!C28</f>
        <v>0</v>
      </c>
      <c r="H4" s="24" t="n">
        <f aca="false">'U-12 - NCA - Table 5'!E10+'U-12 - NCA - Table 5'!C17+'U-12 - NCA - Table 5'!E28</f>
        <v>0</v>
      </c>
      <c r="I4" s="24" t="n">
        <f aca="false">G4-H4</f>
        <v>0</v>
      </c>
      <c r="J4" s="24" t="n">
        <f aca="false">D4*3+E4</f>
        <v>0</v>
      </c>
    </row>
    <row r="5" customFormat="false" ht="22" hidden="false" customHeight="true" outlineLevel="0" collapsed="false">
      <c r="A5" s="22" t="s">
        <v>153</v>
      </c>
      <c r="B5" s="23" t="str">
        <f aca="false">'U-12 - NCA - Table 1'!D5</f>
        <v>D4</v>
      </c>
      <c r="C5" s="22" t="s">
        <v>153</v>
      </c>
      <c r="D5" s="24" t="n">
        <v>0</v>
      </c>
      <c r="E5" s="24" t="n">
        <v>0</v>
      </c>
      <c r="F5" s="24" t="n">
        <v>0</v>
      </c>
      <c r="G5" s="24" t="n">
        <f aca="false">'U-12 - NCA - Table 5'!E10+'U-12 - NCA - Table 5'!E18+'U-12 - NCA - Table 5'!C27</f>
        <v>0</v>
      </c>
      <c r="H5" s="24" t="n">
        <f aca="false">'U-12 - NCA - Table 5'!C10+'U-12 - NCA - Table 5'!C18+'U-12 - NCA - Table 5'!E27</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3"/>
  <cols>
    <col collapsed="false" hidden="false" max="1025" min="1" style="0" width="11.2244897959184"/>
  </cols>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8.xml><?xml version="1.0" encoding="utf-8"?>
<worksheet xmlns="http://schemas.openxmlformats.org/spreadsheetml/2006/main" xmlns:r="http://schemas.openxmlformats.org/officeDocument/2006/relationships">
  <sheetPr filterMode="false">
    <pageSetUpPr fitToPage="false"/>
  </sheetPr>
  <dimension ref="A1:D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33.469387755102"/>
    <col collapsed="false" hidden="false" max="2" min="2" style="6" width="29.2857142857143"/>
    <col collapsed="false" hidden="false" max="3" min="3" style="6" width="28.6734693877551"/>
    <col collapsed="false" hidden="false" max="4" min="4" style="6" width="25.8214285714286"/>
    <col collapsed="false" hidden="false" max="256" min="5" style="6" width="22.2448979591837"/>
    <col collapsed="false" hidden="false" max="1025" min="257" style="0" width="22.2448979591837"/>
  </cols>
  <sheetData>
    <row r="1" customFormat="false" ht="26.3" hidden="false" customHeight="true" outlineLevel="0" collapsed="false">
      <c r="A1" s="7" t="s">
        <v>106</v>
      </c>
      <c r="B1" s="7" t="s">
        <v>107</v>
      </c>
      <c r="C1" s="7" t="s">
        <v>154</v>
      </c>
      <c r="D1" s="7" t="s">
        <v>159</v>
      </c>
    </row>
    <row r="2" customFormat="false" ht="26.3" hidden="false" customHeight="true" outlineLevel="0" collapsed="false">
      <c r="A2" s="8" t="s">
        <v>108</v>
      </c>
      <c r="B2" s="8" t="s">
        <v>109</v>
      </c>
      <c r="C2" s="8" t="s">
        <v>155</v>
      </c>
      <c r="D2" s="8" t="s">
        <v>161</v>
      </c>
    </row>
    <row r="3" customFormat="false" ht="26.3" hidden="false" customHeight="true" outlineLevel="0" collapsed="false">
      <c r="A3" s="8" t="s">
        <v>110</v>
      </c>
      <c r="B3" s="8" t="s">
        <v>111</v>
      </c>
      <c r="C3" s="8" t="s">
        <v>156</v>
      </c>
      <c r="D3" s="8" t="s">
        <v>163</v>
      </c>
    </row>
    <row r="4" customFormat="false" ht="26.3" hidden="false" customHeight="true" outlineLevel="0" collapsed="false">
      <c r="A4" s="8" t="s">
        <v>112</v>
      </c>
      <c r="B4" s="8" t="s">
        <v>113</v>
      </c>
      <c r="C4" s="8" t="s">
        <v>157</v>
      </c>
      <c r="D4" s="8" t="s">
        <v>165</v>
      </c>
    </row>
    <row r="5" customFormat="false" ht="26.3" hidden="false" customHeight="true" outlineLevel="0" collapsed="false">
      <c r="A5" s="8" t="s">
        <v>114</v>
      </c>
      <c r="B5" s="8" t="s">
        <v>115</v>
      </c>
      <c r="C5" s="8" t="s">
        <v>158</v>
      </c>
      <c r="D5" s="8" t="s">
        <v>167</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F35"/>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4"/>
  <cols>
    <col collapsed="false" hidden="false" max="1" min="1" style="6" width="23.265306122449"/>
    <col collapsed="false" hidden="false" max="2" min="2" style="6" width="45.2040816326531"/>
    <col collapsed="false" hidden="false" max="3" min="3" style="6" width="19.5918367346939"/>
    <col collapsed="false" hidden="false" max="4" min="4" style="6" width="56.9387755102041"/>
    <col collapsed="false" hidden="false" max="5" min="5" style="6" width="19.5918367346939"/>
    <col collapsed="false" hidden="false" max="6" min="6" style="6" width="27.6530612244898"/>
    <col collapsed="false" hidden="false" max="256" min="7" style="6" width="11.530612244898"/>
    <col collapsed="false" hidden="false" max="1025" min="257" style="0" width="11.530612244898"/>
  </cols>
  <sheetData>
    <row r="1" customFormat="false" ht="29.15" hidden="false" customHeight="true" outlineLevel="0" collapsed="false">
      <c r="A1" s="9" t="n">
        <v>41413</v>
      </c>
      <c r="B1" s="9"/>
      <c r="C1" s="9"/>
      <c r="D1" s="9"/>
      <c r="E1" s="9"/>
      <c r="F1" s="9"/>
    </row>
    <row r="2" customFormat="false" ht="29.15" hidden="false" customHeight="true" outlineLevel="0" collapsed="false">
      <c r="A2" s="7" t="s">
        <v>116</v>
      </c>
      <c r="B2" s="7" t="s">
        <v>117</v>
      </c>
      <c r="C2" s="7" t="s">
        <v>118</v>
      </c>
      <c r="D2" s="7" t="s">
        <v>119</v>
      </c>
      <c r="E2" s="7" t="s">
        <v>118</v>
      </c>
      <c r="F2" s="7" t="s">
        <v>120</v>
      </c>
    </row>
    <row r="3" customFormat="false" ht="29.15" hidden="false" customHeight="true" outlineLevel="0" collapsed="false">
      <c r="A3" s="10" t="n">
        <v>40625.3333333333</v>
      </c>
      <c r="B3" s="11" t="str">
        <f aca="false">'U14B - COPA COCA COPA - Table 1'!A2</f>
        <v>A1</v>
      </c>
      <c r="C3" s="12"/>
      <c r="D3" s="13" t="str">
        <f aca="false">'U14B - COPA COCA COPA - Table 1'!A3</f>
        <v>A2</v>
      </c>
      <c r="E3" s="12"/>
      <c r="F3" s="11" t="s">
        <v>191</v>
      </c>
    </row>
    <row r="4" customFormat="false" ht="29.15" hidden="false" customHeight="true" outlineLevel="0" collapsed="false">
      <c r="A4" s="10" t="n">
        <v>40625.3333333333</v>
      </c>
      <c r="B4" s="13" t="str">
        <f aca="false">'U14B - COPA COCA COPA - Table 1'!A4</f>
        <v>A3</v>
      </c>
      <c r="C4" s="12"/>
      <c r="D4" s="13" t="str">
        <f aca="false">'U14B - COPA COCA COPA - Table 1'!A5</f>
        <v>A4</v>
      </c>
      <c r="E4" s="12"/>
      <c r="F4" s="11" t="s">
        <v>192</v>
      </c>
    </row>
    <row r="5" customFormat="false" ht="29.15" hidden="false" customHeight="true" outlineLevel="0" collapsed="false">
      <c r="A5" s="10" t="n">
        <v>41397.3784722222</v>
      </c>
      <c r="B5" s="13" t="str">
        <f aca="false">'U14B - COPA COCA COPA - Table 1'!B2</f>
        <v>B1</v>
      </c>
      <c r="C5" s="12"/>
      <c r="D5" s="13" t="str">
        <f aca="false">'U14B - COPA COCA COPA - Table 1'!B3</f>
        <v>B2</v>
      </c>
      <c r="E5" s="12"/>
      <c r="F5" s="11" t="s">
        <v>191</v>
      </c>
    </row>
    <row r="6" customFormat="false" ht="29.15" hidden="false" customHeight="true" outlineLevel="0" collapsed="false">
      <c r="A6" s="10" t="n">
        <v>41397.3784722222</v>
      </c>
      <c r="B6" s="13" t="str">
        <f aca="false">'U14B - COPA COCA COPA - Table 1'!B4</f>
        <v>B3</v>
      </c>
      <c r="C6" s="12"/>
      <c r="D6" s="13" t="str">
        <f aca="false">'U14B - COPA COCA COPA - Table 1'!B5</f>
        <v>B4</v>
      </c>
      <c r="E6" s="12"/>
      <c r="F6" s="11" t="s">
        <v>192</v>
      </c>
    </row>
    <row r="7" customFormat="false" ht="29.15" hidden="false" customHeight="true" outlineLevel="0" collapsed="false">
      <c r="A7" s="10" t="n">
        <v>41397.4236111111</v>
      </c>
      <c r="B7" s="11" t="str">
        <f aca="false">'U14B - COPA COCA COPA - Table 1'!C2</f>
        <v>C1</v>
      </c>
      <c r="C7" s="18"/>
      <c r="D7" s="13" t="str">
        <f aca="false">'U14B - COPA COCA COPA - Table 1'!C3</f>
        <v>C2</v>
      </c>
      <c r="E7" s="12"/>
      <c r="F7" s="11" t="s">
        <v>191</v>
      </c>
    </row>
    <row r="8" customFormat="false" ht="29.15" hidden="false" customHeight="true" outlineLevel="0" collapsed="false">
      <c r="A8" s="10" t="n">
        <v>41397.4236111111</v>
      </c>
      <c r="B8" s="13" t="str">
        <f aca="false">'U14B - COPA COCA COPA - Table 1'!C4</f>
        <v>C3</v>
      </c>
      <c r="C8" s="18"/>
      <c r="D8" s="13" t="str">
        <f aca="false">'U14B - COPA COCA COPA - Table 1'!C5</f>
        <v>C4</v>
      </c>
      <c r="E8" s="12"/>
      <c r="F8" s="11" t="s">
        <v>192</v>
      </c>
    </row>
    <row r="9" customFormat="false" ht="29.15" hidden="false" customHeight="true" outlineLevel="0" collapsed="false">
      <c r="A9" s="10" t="n">
        <v>41397.46875</v>
      </c>
      <c r="B9" s="11" t="str">
        <f aca="false">'U14B - COPA COCA COPA - Table 1'!D2</f>
        <v>D1</v>
      </c>
      <c r="C9" s="17"/>
      <c r="D9" s="13" t="str">
        <f aca="false">'U14B - COPA COCA COPA - Table 1'!D3</f>
        <v>D2</v>
      </c>
      <c r="E9" s="17"/>
      <c r="F9" s="11" t="s">
        <v>191</v>
      </c>
    </row>
    <row r="10" customFormat="false" ht="29.15" hidden="false" customHeight="true" outlineLevel="0" collapsed="false">
      <c r="A10" s="10" t="n">
        <v>41397.46875</v>
      </c>
      <c r="B10" s="11" t="str">
        <f aca="false">'U14B - COPA COCA COPA - Table 1'!D4</f>
        <v>D3</v>
      </c>
      <c r="C10" s="17"/>
      <c r="D10" s="13" t="str">
        <f aca="false">'U14B - COPA COCA COPA - Table 1'!D5</f>
        <v>D4</v>
      </c>
      <c r="E10" s="12"/>
      <c r="F10" s="11" t="s">
        <v>192</v>
      </c>
    </row>
    <row r="11" customFormat="false" ht="29.15" hidden="false" customHeight="true" outlineLevel="0" collapsed="false">
      <c r="A11" s="10" t="n">
        <v>41397.5138888889</v>
      </c>
      <c r="B11" s="11" t="str">
        <f aca="false">B3</f>
        <v>A1</v>
      </c>
      <c r="C11" s="12"/>
      <c r="D11" s="13" t="str">
        <f aca="false">B4</f>
        <v>A3</v>
      </c>
      <c r="E11" s="12"/>
      <c r="F11" s="11" t="s">
        <v>193</v>
      </c>
    </row>
    <row r="12" customFormat="false" ht="29.15" hidden="false" customHeight="true" outlineLevel="0" collapsed="false">
      <c r="A12" s="10" t="n">
        <v>41397.5590277778</v>
      </c>
      <c r="B12" s="11" t="str">
        <f aca="false">D3</f>
        <v>A2</v>
      </c>
      <c r="C12" s="12"/>
      <c r="D12" s="13" t="str">
        <f aca="false">D4</f>
        <v>A4</v>
      </c>
      <c r="E12" s="12"/>
      <c r="F12" s="11" t="s">
        <v>193</v>
      </c>
    </row>
    <row r="13" customFormat="false" ht="29.15" hidden="false" customHeight="true" outlineLevel="0" collapsed="false">
      <c r="A13" s="10" t="n">
        <v>41397.6041666667</v>
      </c>
      <c r="B13" s="11" t="str">
        <f aca="false">B5</f>
        <v>B1</v>
      </c>
      <c r="C13" s="12"/>
      <c r="D13" s="13" t="str">
        <f aca="false">B6</f>
        <v>B3</v>
      </c>
      <c r="E13" s="12"/>
      <c r="F13" s="11" t="s">
        <v>191</v>
      </c>
    </row>
    <row r="14" customFormat="false" ht="29.15" hidden="false" customHeight="true" outlineLevel="0" collapsed="false">
      <c r="A14" s="10" t="n">
        <v>41397.6041666667</v>
      </c>
      <c r="B14" s="13" t="str">
        <f aca="false">D5</f>
        <v>B2</v>
      </c>
      <c r="C14" s="12"/>
      <c r="D14" s="13" t="str">
        <f aca="false">'U14B - COPA COCA COPA - Table 1'!B5</f>
        <v>B4</v>
      </c>
      <c r="E14" s="12"/>
      <c r="F14" s="11" t="s">
        <v>192</v>
      </c>
    </row>
    <row r="15" customFormat="false" ht="29.15" hidden="false" customHeight="true" outlineLevel="0" collapsed="false">
      <c r="A15" s="10" t="n">
        <v>41397.6041666667</v>
      </c>
      <c r="B15" s="11" t="str">
        <f aca="false">B7</f>
        <v>C1</v>
      </c>
      <c r="C15" s="17"/>
      <c r="D15" s="13" t="str">
        <f aca="false">B8</f>
        <v>C3</v>
      </c>
      <c r="E15" s="12"/>
      <c r="F15" s="11" t="s">
        <v>193</v>
      </c>
    </row>
    <row r="16" customFormat="false" ht="29.15" hidden="false" customHeight="true" outlineLevel="0" collapsed="false">
      <c r="A16" s="10" t="n">
        <v>41397.6493055556</v>
      </c>
      <c r="B16" s="13" t="str">
        <f aca="false">D7</f>
        <v>C2</v>
      </c>
      <c r="C16" s="17"/>
      <c r="D16" s="11" t="str">
        <f aca="false">D8</f>
        <v>C4</v>
      </c>
      <c r="E16" s="12"/>
      <c r="F16" s="11" t="s">
        <v>191</v>
      </c>
    </row>
    <row r="17" customFormat="false" ht="29.15" hidden="false" customHeight="true" outlineLevel="0" collapsed="false">
      <c r="A17" s="10" t="n">
        <v>41397.6493055556</v>
      </c>
      <c r="B17" s="13" t="str">
        <f aca="false">B9</f>
        <v>D1</v>
      </c>
      <c r="C17" s="17"/>
      <c r="D17" s="13" t="str">
        <f aca="false">B10</f>
        <v>D3</v>
      </c>
      <c r="E17" s="12"/>
      <c r="F17" s="11" t="s">
        <v>192</v>
      </c>
    </row>
    <row r="18" customFormat="false" ht="29.15" hidden="false" customHeight="true" outlineLevel="0" collapsed="false">
      <c r="A18" s="10" t="n">
        <v>41397.6493055556</v>
      </c>
      <c r="B18" s="13" t="str">
        <f aca="false">D9</f>
        <v>D2</v>
      </c>
      <c r="C18" s="17"/>
      <c r="D18" s="13" t="str">
        <f aca="false">'U14B - COPA COCA COPA - Table 1'!D5</f>
        <v>D4</v>
      </c>
      <c r="E18" s="12"/>
      <c r="F18" s="11" t="s">
        <v>193</v>
      </c>
    </row>
    <row r="19" customFormat="false" ht="29.15" hidden="false" customHeight="true" outlineLevel="0" collapsed="false">
      <c r="A19" s="9" t="n">
        <v>41414</v>
      </c>
      <c r="B19" s="9"/>
      <c r="C19" s="9"/>
      <c r="D19" s="9"/>
      <c r="E19" s="9"/>
      <c r="F19" s="9"/>
    </row>
    <row r="20" customFormat="false" ht="29.15" hidden="false" customHeight="true" outlineLevel="0" collapsed="false">
      <c r="A20" s="7" t="s">
        <v>116</v>
      </c>
      <c r="B20" s="7" t="s">
        <v>117</v>
      </c>
      <c r="C20" s="7" t="s">
        <v>118</v>
      </c>
      <c r="D20" s="7" t="s">
        <v>119</v>
      </c>
      <c r="E20" s="7" t="s">
        <v>118</v>
      </c>
      <c r="F20" s="7" t="s">
        <v>120</v>
      </c>
    </row>
    <row r="21" customFormat="false" ht="29.15" hidden="false" customHeight="true" outlineLevel="0" collapsed="false">
      <c r="A21" s="10" t="n">
        <v>41397.3333333333</v>
      </c>
      <c r="B21" s="11" t="str">
        <f aca="false">D4</f>
        <v>A4</v>
      </c>
      <c r="C21" s="12"/>
      <c r="D21" s="13" t="str">
        <f aca="false">B3</f>
        <v>A1</v>
      </c>
      <c r="E21" s="12"/>
      <c r="F21" s="11" t="s">
        <v>191</v>
      </c>
    </row>
    <row r="22" customFormat="false" ht="29.15" hidden="false" customHeight="true" outlineLevel="0" collapsed="false">
      <c r="A22" s="10" t="n">
        <v>41397.3333333333</v>
      </c>
      <c r="B22" s="13" t="str">
        <f aca="false">B4</f>
        <v>A3</v>
      </c>
      <c r="C22" s="12"/>
      <c r="D22" s="13" t="str">
        <f aca="false">B12</f>
        <v>A2</v>
      </c>
      <c r="E22" s="12"/>
      <c r="F22" s="11" t="s">
        <v>192</v>
      </c>
    </row>
    <row r="23" customFormat="false" ht="29.15" hidden="false" customHeight="true" outlineLevel="0" collapsed="false">
      <c r="A23" s="10" t="n">
        <v>41397.3333333333</v>
      </c>
      <c r="B23" s="11" t="str">
        <f aca="false">D14</f>
        <v>B4</v>
      </c>
      <c r="C23" s="12"/>
      <c r="D23" s="11" t="str">
        <f aca="false">B5</f>
        <v>B1</v>
      </c>
      <c r="E23" s="12"/>
      <c r="F23" s="11" t="s">
        <v>193</v>
      </c>
    </row>
    <row r="24" customFormat="false" ht="29.15" hidden="false" customHeight="true" outlineLevel="0" collapsed="false">
      <c r="A24" s="10" t="n">
        <v>41397.3784722222</v>
      </c>
      <c r="B24" s="11" t="str">
        <f aca="false">D13</f>
        <v>B3</v>
      </c>
      <c r="C24" s="12"/>
      <c r="D24" s="11" t="str">
        <f aca="false">D5</f>
        <v>B2</v>
      </c>
      <c r="E24" s="12"/>
      <c r="F24" s="11" t="s">
        <v>191</v>
      </c>
    </row>
    <row r="25" customFormat="false" ht="29.15" hidden="false" customHeight="true" outlineLevel="0" collapsed="false">
      <c r="A25" s="10" t="n">
        <v>41397.3784722222</v>
      </c>
      <c r="B25" s="13" t="str">
        <f aca="false">D16</f>
        <v>C4</v>
      </c>
      <c r="C25" s="17"/>
      <c r="D25" s="11" t="str">
        <f aca="false">B15</f>
        <v>C1</v>
      </c>
      <c r="E25" s="12"/>
      <c r="F25" s="11" t="s">
        <v>192</v>
      </c>
    </row>
    <row r="26" customFormat="false" ht="29.15" hidden="false" customHeight="true" outlineLevel="0" collapsed="false">
      <c r="A26" s="10" t="n">
        <v>41397.3784722222</v>
      </c>
      <c r="B26" s="13" t="str">
        <f aca="false">D15</f>
        <v>C3</v>
      </c>
      <c r="C26" s="17"/>
      <c r="D26" s="11" t="str">
        <f aca="false">B16</f>
        <v>C2</v>
      </c>
      <c r="E26" s="12"/>
      <c r="F26" s="11" t="s">
        <v>193</v>
      </c>
    </row>
    <row r="27" customFormat="false" ht="29.15" hidden="false" customHeight="true" outlineLevel="0" collapsed="false">
      <c r="A27" s="10" t="n">
        <v>41397.4236111111</v>
      </c>
      <c r="B27" s="13" t="str">
        <f aca="false">D18</f>
        <v>D4</v>
      </c>
      <c r="C27" s="17"/>
      <c r="D27" s="13" t="str">
        <f aca="false">B17</f>
        <v>D1</v>
      </c>
      <c r="E27" s="17"/>
      <c r="F27" s="11" t="s">
        <v>191</v>
      </c>
    </row>
    <row r="28" customFormat="false" ht="29.15" hidden="false" customHeight="true" outlineLevel="0" collapsed="false">
      <c r="A28" s="10" t="n">
        <v>41397.4236111111</v>
      </c>
      <c r="B28" s="11" t="str">
        <f aca="false">D17</f>
        <v>D3</v>
      </c>
      <c r="C28" s="17"/>
      <c r="D28" s="11" t="str">
        <f aca="false">B18</f>
        <v>D2</v>
      </c>
      <c r="E28" s="17"/>
      <c r="F28" s="11" t="s">
        <v>192</v>
      </c>
    </row>
    <row r="29" customFormat="false" ht="29.15" hidden="false" customHeight="true" outlineLevel="0" collapsed="false">
      <c r="A29" s="14" t="s">
        <v>131</v>
      </c>
      <c r="B29" s="14"/>
      <c r="C29" s="14"/>
      <c r="D29" s="14"/>
      <c r="E29" s="14"/>
      <c r="F29" s="14"/>
    </row>
    <row r="30" customFormat="false" ht="29.15" hidden="false" customHeight="true" outlineLevel="0" collapsed="false">
      <c r="A30" s="7" t="s">
        <v>116</v>
      </c>
      <c r="B30" s="7" t="s">
        <v>117</v>
      </c>
      <c r="C30" s="7" t="s">
        <v>118</v>
      </c>
      <c r="D30" s="7" t="s">
        <v>119</v>
      </c>
      <c r="E30" s="7" t="s">
        <v>118</v>
      </c>
      <c r="F30" s="7" t="s">
        <v>120</v>
      </c>
    </row>
    <row r="31" customFormat="false" ht="29.15" hidden="false" customHeight="true" outlineLevel="0" collapsed="false">
      <c r="A31" s="15" t="n">
        <v>41397.5138888889</v>
      </c>
      <c r="B31" s="19" t="s">
        <v>138</v>
      </c>
      <c r="C31" s="17"/>
      <c r="D31" s="19" t="s">
        <v>139</v>
      </c>
      <c r="E31" s="17"/>
      <c r="F31" s="11" t="s">
        <v>191</v>
      </c>
    </row>
    <row r="32" customFormat="false" ht="29.15" hidden="false" customHeight="true" outlineLevel="0" collapsed="false">
      <c r="A32" s="15" t="n">
        <v>41397.5138888889</v>
      </c>
      <c r="B32" s="19" t="s">
        <v>140</v>
      </c>
      <c r="C32" s="17"/>
      <c r="D32" s="19" t="s">
        <v>190</v>
      </c>
      <c r="E32" s="17"/>
      <c r="F32" s="11" t="s">
        <v>192</v>
      </c>
    </row>
    <row r="33" customFormat="false" ht="29.15" hidden="false" customHeight="true" outlineLevel="0" collapsed="false">
      <c r="A33" s="14" t="s">
        <v>132</v>
      </c>
      <c r="B33" s="14"/>
      <c r="C33" s="14"/>
      <c r="D33" s="14"/>
      <c r="E33" s="14"/>
      <c r="F33" s="14"/>
    </row>
    <row r="34" customFormat="false" ht="29.15" hidden="false" customHeight="true" outlineLevel="0" collapsed="false">
      <c r="A34" s="7" t="s">
        <v>116</v>
      </c>
      <c r="B34" s="7" t="s">
        <v>117</v>
      </c>
      <c r="C34" s="7" t="s">
        <v>118</v>
      </c>
      <c r="D34" s="7" t="s">
        <v>119</v>
      </c>
      <c r="E34" s="7" t="s">
        <v>118</v>
      </c>
      <c r="F34" s="7" t="s">
        <v>120</v>
      </c>
    </row>
    <row r="35" customFormat="false" ht="29.15" hidden="false" customHeight="true" outlineLevel="0" collapsed="false">
      <c r="A35" s="15" t="n">
        <v>41397.6041666667</v>
      </c>
      <c r="B35" s="8" t="s">
        <v>142</v>
      </c>
      <c r="C35" s="17"/>
      <c r="D35" s="8" t="s">
        <v>142</v>
      </c>
      <c r="E35" s="17"/>
      <c r="F35" s="11" t="s">
        <v>191</v>
      </c>
    </row>
  </sheetData>
  <mergeCells count="4">
    <mergeCell ref="A1:F1"/>
    <mergeCell ref="A19:F19"/>
    <mergeCell ref="A29:F29"/>
    <mergeCell ref="A33:F33"/>
  </mergeCells>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1"/>
  <sheetViews>
    <sheetView windowProtection="false" showFormulas="false" showGridLines="false" showRowColHeaders="true" showZeros="true" rightToLeft="false" tabSelected="true" showOutlineSymbols="true" defaultGridColor="true" view="normal" topLeftCell="A11" colorId="64" zoomScale="75" zoomScaleNormal="75" zoomScalePageLayoutView="100" workbookViewId="0">
      <selection pane="topLeft" activeCell="B28" activeCellId="0" sqref="B28"/>
    </sheetView>
  </sheetViews>
  <sheetFormatPr defaultRowHeight="14"/>
  <cols>
    <col collapsed="false" hidden="false" max="1" min="1" style="6" width="23.265306122449"/>
    <col collapsed="false" hidden="false" max="2" min="2" style="6" width="26.4489795918367"/>
    <col collapsed="false" hidden="false" max="3" min="3" style="6" width="19.5918367346939"/>
    <col collapsed="false" hidden="false" max="4" min="4" style="6" width="56.9387755102041"/>
    <col collapsed="false" hidden="false" max="5" min="5" style="6" width="19.5918367346939"/>
    <col collapsed="false" hidden="false" max="6" min="6" style="6" width="27.6530612244898"/>
    <col collapsed="false" hidden="false" max="256" min="7" style="6" width="11.530612244898"/>
    <col collapsed="false" hidden="false" max="1025" min="257" style="0" width="11.530612244898"/>
  </cols>
  <sheetData>
    <row r="1" customFormat="false" ht="29.15" hidden="false" customHeight="true" outlineLevel="0" collapsed="false">
      <c r="A1" s="9" t="n">
        <v>41413</v>
      </c>
      <c r="B1" s="9"/>
      <c r="C1" s="9"/>
      <c r="D1" s="9"/>
      <c r="E1" s="9"/>
      <c r="F1" s="9"/>
    </row>
    <row r="2" customFormat="false" ht="29.15" hidden="false" customHeight="true" outlineLevel="0" collapsed="false">
      <c r="A2" s="7" t="s">
        <v>116</v>
      </c>
      <c r="B2" s="7" t="s">
        <v>117</v>
      </c>
      <c r="C2" s="7" t="s">
        <v>118</v>
      </c>
      <c r="D2" s="7" t="s">
        <v>119</v>
      </c>
      <c r="E2" s="7" t="s">
        <v>118</v>
      </c>
      <c r="F2" s="7" t="s">
        <v>120</v>
      </c>
    </row>
    <row r="3" customFormat="false" ht="29.15" hidden="false" customHeight="true" outlineLevel="0" collapsed="false">
      <c r="A3" s="10" t="n">
        <v>41402.3333333333</v>
      </c>
      <c r="B3" s="11" t="s">
        <v>121</v>
      </c>
      <c r="C3" s="12"/>
      <c r="D3" s="13" t="s">
        <v>122</v>
      </c>
      <c r="E3" s="12"/>
      <c r="F3" s="11" t="s">
        <v>123</v>
      </c>
    </row>
    <row r="4" customFormat="false" ht="29.15" hidden="false" customHeight="true" outlineLevel="0" collapsed="false">
      <c r="A4" s="10" t="n">
        <v>41402.3333333333</v>
      </c>
      <c r="B4" s="13" t="s">
        <v>124</v>
      </c>
      <c r="C4" s="12"/>
      <c r="D4" s="13" t="s">
        <v>125</v>
      </c>
      <c r="E4" s="12"/>
      <c r="F4" s="11" t="s">
        <v>126</v>
      </c>
    </row>
    <row r="5" customFormat="false" ht="29.15" hidden="false" customHeight="true" outlineLevel="0" collapsed="false">
      <c r="A5" s="10" t="n">
        <v>41397.3715277778</v>
      </c>
      <c r="B5" s="13" t="s">
        <v>127</v>
      </c>
      <c r="C5" s="12"/>
      <c r="D5" s="13" t="s">
        <v>128</v>
      </c>
      <c r="E5" s="12"/>
      <c r="F5" s="11" t="s">
        <v>123</v>
      </c>
    </row>
    <row r="6" customFormat="false" ht="29.15" hidden="false" customHeight="true" outlineLevel="0" collapsed="false">
      <c r="A6" s="10" t="n">
        <v>41397.3715277778</v>
      </c>
      <c r="B6" s="13" t="s">
        <v>129</v>
      </c>
      <c r="C6" s="12"/>
      <c r="D6" s="13" t="s">
        <v>130</v>
      </c>
      <c r="E6" s="12"/>
      <c r="F6" s="11" t="s">
        <v>126</v>
      </c>
    </row>
    <row r="7" customFormat="false" ht="29.15" hidden="false" customHeight="true" outlineLevel="0" collapsed="false">
      <c r="A7" s="10" t="n">
        <v>41402.4479166667</v>
      </c>
      <c r="B7" s="11" t="str">
        <f aca="false">B3</f>
        <v>{"group": 334, "pos": 1}</v>
      </c>
      <c r="C7" s="12"/>
      <c r="D7" s="13" t="str">
        <f aca="false">B4</f>
        <v>{"group": 334, "pos": 3}</v>
      </c>
      <c r="E7" s="12"/>
      <c r="F7" s="11" t="s">
        <v>123</v>
      </c>
    </row>
    <row r="8" customFormat="false" ht="29.15" hidden="false" customHeight="true" outlineLevel="0" collapsed="false">
      <c r="A8" s="10" t="n">
        <v>41402.4479166667</v>
      </c>
      <c r="B8" s="11" t="str">
        <f aca="false">D3</f>
        <v>{"group": 334, "pos": 2}</v>
      </c>
      <c r="C8" s="12"/>
      <c r="D8" s="13" t="str">
        <f aca="false">D4</f>
        <v>{"group": 334, "pos": 4}</v>
      </c>
      <c r="E8" s="12"/>
      <c r="F8" s="11" t="s">
        <v>126</v>
      </c>
    </row>
    <row r="9" customFormat="false" ht="29.15" hidden="false" customHeight="true" outlineLevel="0" collapsed="false">
      <c r="A9" s="10" t="n">
        <v>41402.4861111111</v>
      </c>
      <c r="B9" s="11" t="str">
        <f aca="false">B5</f>
        <v>{"group": 337, "pos": 1}</v>
      </c>
      <c r="C9" s="12"/>
      <c r="D9" s="13" t="str">
        <f aca="false">B6</f>
        <v>{"group": 337, "pos": 3}</v>
      </c>
      <c r="E9" s="12"/>
      <c r="F9" s="11" t="s">
        <v>123</v>
      </c>
    </row>
    <row r="10" customFormat="false" ht="29.15" hidden="false" customHeight="true" outlineLevel="0" collapsed="false">
      <c r="A10" s="10" t="n">
        <v>41402.4861111111</v>
      </c>
      <c r="B10" s="13" t="str">
        <f aca="false">D5</f>
        <v>{"group": 337, "pos": 2}</v>
      </c>
      <c r="C10" s="12"/>
      <c r="D10" s="13" t="s">
        <v>130</v>
      </c>
      <c r="E10" s="12"/>
      <c r="F10" s="11" t="s">
        <v>126</v>
      </c>
    </row>
    <row r="11" customFormat="false" ht="29.15" hidden="false" customHeight="true" outlineLevel="0" collapsed="false">
      <c r="A11" s="10" t="n">
        <v>41402.5625</v>
      </c>
      <c r="B11" s="11" t="str">
        <f aca="false">D4</f>
        <v>{"group": 334, "pos": 4}</v>
      </c>
      <c r="C11" s="12"/>
      <c r="D11" s="13" t="str">
        <f aca="false">B3</f>
        <v>{"group": 334, "pos": 1}</v>
      </c>
      <c r="E11" s="12"/>
      <c r="F11" s="11" t="s">
        <v>123</v>
      </c>
    </row>
    <row r="12" customFormat="false" ht="29.15" hidden="false" customHeight="true" outlineLevel="0" collapsed="false">
      <c r="A12" s="10" t="n">
        <v>41402.5625</v>
      </c>
      <c r="B12" s="13" t="str">
        <f aca="false">B4</f>
        <v>{"group": 334, "pos": 3}</v>
      </c>
      <c r="C12" s="12"/>
      <c r="D12" s="13" t="str">
        <f aca="false">B8</f>
        <v>{"group": 334, "pos": 2}</v>
      </c>
      <c r="E12" s="12"/>
      <c r="F12" s="11" t="s">
        <v>126</v>
      </c>
    </row>
    <row r="13" customFormat="false" ht="29.15" hidden="false" customHeight="true" outlineLevel="0" collapsed="false">
      <c r="A13" s="10" t="n">
        <v>41402.6006944444</v>
      </c>
      <c r="B13" s="11" t="str">
        <f aca="false">D10</f>
        <v>{"group": 337, "pos": 4}</v>
      </c>
      <c r="C13" s="12"/>
      <c r="D13" s="11" t="str">
        <f aca="false">B5</f>
        <v>{"group": 337, "pos": 1}</v>
      </c>
      <c r="E13" s="12"/>
      <c r="F13" s="11" t="s">
        <v>123</v>
      </c>
    </row>
    <row r="14" customFormat="false" ht="29.15" hidden="false" customHeight="true" outlineLevel="0" collapsed="false">
      <c r="A14" s="10" t="n">
        <v>41402.6006944444</v>
      </c>
      <c r="B14" s="11" t="str">
        <f aca="false">D9</f>
        <v>{"group": 337, "pos": 3}</v>
      </c>
      <c r="C14" s="12"/>
      <c r="D14" s="11" t="str">
        <f aca="false">D5</f>
        <v>{"group": 337, "pos": 2}</v>
      </c>
      <c r="E14" s="12"/>
      <c r="F14" s="11" t="s">
        <v>126</v>
      </c>
    </row>
    <row r="15" customFormat="false" ht="29.15" hidden="false" customHeight="true" outlineLevel="0" collapsed="false">
      <c r="A15" s="14" t="s">
        <v>131</v>
      </c>
      <c r="B15" s="14"/>
      <c r="C15" s="14"/>
      <c r="D15" s="14"/>
      <c r="E15" s="14"/>
      <c r="F15" s="14"/>
    </row>
    <row r="16" customFormat="false" ht="29.15" hidden="false" customHeight="true" outlineLevel="0" collapsed="false">
      <c r="A16" s="7" t="s">
        <v>116</v>
      </c>
      <c r="B16" s="7" t="s">
        <v>117</v>
      </c>
      <c r="C16" s="7" t="s">
        <v>118</v>
      </c>
      <c r="D16" s="7" t="s">
        <v>119</v>
      </c>
      <c r="E16" s="7" t="s">
        <v>118</v>
      </c>
      <c r="F16" s="7" t="s">
        <v>120</v>
      </c>
    </row>
    <row r="17" customFormat="false" ht="29.15" hidden="false" customHeight="true" outlineLevel="0" collapsed="false">
      <c r="A17" s="15" t="n">
        <v>41397.3715277778</v>
      </c>
      <c r="B17" s="16" t="s">
        <v>121</v>
      </c>
      <c r="C17" s="17"/>
      <c r="D17" s="16" t="s">
        <v>128</v>
      </c>
      <c r="E17" s="17"/>
      <c r="F17" s="11" t="s">
        <v>123</v>
      </c>
    </row>
    <row r="18" customFormat="false" ht="29.15" hidden="false" customHeight="true" outlineLevel="0" collapsed="false">
      <c r="A18" s="15" t="n">
        <v>41397.3715277778</v>
      </c>
      <c r="B18" s="16" t="s">
        <v>127</v>
      </c>
      <c r="C18" s="17"/>
      <c r="D18" s="16" t="s">
        <v>121</v>
      </c>
      <c r="E18" s="17"/>
      <c r="F18" s="11" t="s">
        <v>126</v>
      </c>
    </row>
    <row r="19" customFormat="false" ht="29.15" hidden="false" customHeight="true" outlineLevel="0" collapsed="false">
      <c r="A19" s="14" t="s">
        <v>132</v>
      </c>
      <c r="B19" s="14"/>
      <c r="C19" s="14"/>
      <c r="D19" s="14"/>
      <c r="E19" s="14"/>
      <c r="F19" s="14"/>
    </row>
    <row r="20" customFormat="false" ht="29.15" hidden="false" customHeight="true" outlineLevel="0" collapsed="false">
      <c r="A20" s="7" t="s">
        <v>116</v>
      </c>
      <c r="B20" s="7" t="s">
        <v>117</v>
      </c>
      <c r="C20" s="7" t="s">
        <v>118</v>
      </c>
      <c r="D20" s="7" t="s">
        <v>119</v>
      </c>
      <c r="E20" s="7" t="s">
        <v>118</v>
      </c>
      <c r="F20" s="7" t="s">
        <v>120</v>
      </c>
    </row>
    <row r="21" customFormat="false" ht="29.15" hidden="false" customHeight="true" outlineLevel="0" collapsed="false">
      <c r="A21" s="15" t="n">
        <v>41397.4479166667</v>
      </c>
      <c r="B21" s="16" t="s">
        <v>133</v>
      </c>
      <c r="C21" s="17"/>
      <c r="D21" s="16" t="s">
        <v>134</v>
      </c>
      <c r="E21" s="17"/>
      <c r="F21" s="11" t="s">
        <v>123</v>
      </c>
    </row>
  </sheetData>
  <mergeCells count="3">
    <mergeCell ref="A1:F1"/>
    <mergeCell ref="A15:F15"/>
    <mergeCell ref="A19:F19"/>
  </mergeCells>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'U14B - COPA COCA COPA - Table 1'!A2</f>
        <v>A1</v>
      </c>
      <c r="C2" s="22" t="s">
        <v>153</v>
      </c>
      <c r="D2" s="24" t="n">
        <v>0</v>
      </c>
      <c r="E2" s="24" t="n">
        <v>0</v>
      </c>
      <c r="F2" s="24" t="n">
        <v>0</v>
      </c>
      <c r="G2" s="24" t="n">
        <f aca="false">'U14B - COPA COCA COPA - Table 5'!C3+'U14B - COPA COCA COPA - Table 5'!C11+'U14B - COPA COCA COPA - Table 5'!E21</f>
        <v>0</v>
      </c>
      <c r="H2" s="24" t="n">
        <f aca="false">'U14B - COPA COCA COPA - Table 5'!E3+'U14B - COPA COCA COPA - Table 5'!E11+'U14B - COPA COCA COPA - Table 5'!C21</f>
        <v>0</v>
      </c>
      <c r="I2" s="24" t="n">
        <f aca="false">G2-H2</f>
        <v>0</v>
      </c>
      <c r="J2" s="24" t="n">
        <f aca="false">D2*3+E2</f>
        <v>0</v>
      </c>
    </row>
    <row r="3" customFormat="false" ht="22" hidden="false" customHeight="true" outlineLevel="0" collapsed="false">
      <c r="A3" s="22" t="s">
        <v>153</v>
      </c>
      <c r="B3" s="23" t="str">
        <f aca="false">'U14B - COPA COCA COPA - Table 1'!A3</f>
        <v>A2</v>
      </c>
      <c r="C3" s="22" t="s">
        <v>153</v>
      </c>
      <c r="D3" s="24" t="n">
        <v>0</v>
      </c>
      <c r="E3" s="24" t="n">
        <v>0</v>
      </c>
      <c r="F3" s="24" t="n">
        <v>0</v>
      </c>
      <c r="G3" s="24" t="n">
        <f aca="false">'U14B - COPA COCA COPA - Table 5'!E3+'U14B - COPA COCA COPA - Table 5'!C12+'U14B - COPA COCA COPA - Table 5'!E22</f>
        <v>0</v>
      </c>
      <c r="H3" s="24" t="n">
        <f aca="false">'U14B - COPA COCA COPA - Table 5'!C3+'U14B - COPA COCA COPA - Table 5'!E12+'U14B - COPA COCA COPA - Table 5'!C22</f>
        <v>0</v>
      </c>
      <c r="I3" s="24" t="n">
        <f aca="false">G3-H3</f>
        <v>0</v>
      </c>
      <c r="J3" s="24" t="n">
        <f aca="false">D3*3+E3</f>
        <v>0</v>
      </c>
    </row>
    <row r="4" customFormat="false" ht="22" hidden="false" customHeight="true" outlineLevel="0" collapsed="false">
      <c r="A4" s="22" t="s">
        <v>153</v>
      </c>
      <c r="B4" s="23" t="str">
        <f aca="false">'U14B - COPA COCA COPA - Table 1'!A4</f>
        <v>A3</v>
      </c>
      <c r="C4" s="22" t="s">
        <v>153</v>
      </c>
      <c r="D4" s="24" t="n">
        <v>0</v>
      </c>
      <c r="E4" s="24" t="n">
        <v>0</v>
      </c>
      <c r="F4" s="24" t="n">
        <v>0</v>
      </c>
      <c r="G4" s="24" t="n">
        <f aca="false">'U14B - COPA COCA COPA - Table 5'!C4+'U14B - COPA COCA COPA - Table 5'!E11+'U14B - COPA COCA COPA - Table 5'!C22</f>
        <v>0</v>
      </c>
      <c r="H4" s="24" t="n">
        <f aca="false">'U14B - COPA COCA COPA - Table 5'!E4+'U14B - COPA COCA COPA - Table 5'!C11+'U14B - COPA COCA COPA - Table 5'!E22</f>
        <v>0</v>
      </c>
      <c r="I4" s="24" t="n">
        <f aca="false">G4-H4</f>
        <v>0</v>
      </c>
      <c r="J4" s="24" t="n">
        <f aca="false">D4*3+E4</f>
        <v>0</v>
      </c>
    </row>
    <row r="5" customFormat="false" ht="22" hidden="false" customHeight="true" outlineLevel="0" collapsed="false">
      <c r="A5" s="22" t="s">
        <v>153</v>
      </c>
      <c r="B5" s="23" t="str">
        <f aca="false">'U14B - COPA COCA COPA - Table 1'!A5</f>
        <v>A4</v>
      </c>
      <c r="C5" s="22" t="s">
        <v>153</v>
      </c>
      <c r="D5" s="24" t="n">
        <v>0</v>
      </c>
      <c r="E5" s="24" t="n">
        <v>0</v>
      </c>
      <c r="F5" s="24" t="n">
        <v>0</v>
      </c>
      <c r="G5" s="24" t="n">
        <f aca="false">'U14B - COPA COCA COPA - Table 5'!E4+'U14B - COPA COCA COPA - Table 5'!E12+'U14B - COPA COCA COPA - Table 5'!C21</f>
        <v>0</v>
      </c>
      <c r="H5" s="24" t="n">
        <f aca="false">'U14B - COPA COCA COPA - Table 5'!C4+'U14B - COPA COCA COPA - Table 5'!C12+'U14B - COPA COCA COPA - Table 5'!E21</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'U14B - COPA COCA COPA - Table 1'!B2</f>
        <v>B1</v>
      </c>
      <c r="C2" s="22" t="s">
        <v>153</v>
      </c>
      <c r="D2" s="24" t="n">
        <v>0</v>
      </c>
      <c r="E2" s="24" t="n">
        <v>0</v>
      </c>
      <c r="F2" s="24" t="n">
        <v>0</v>
      </c>
      <c r="G2" s="24" t="n">
        <f aca="false">'U14B - COPA COCA COPA - Table 5'!C5+'U14B - COPA COCA COPA - Table 5'!C13+'U14B - COPA COCA COPA - Table 5'!E23</f>
        <v>0</v>
      </c>
      <c r="H2" s="24" t="n">
        <f aca="false">'U14B - COPA COCA COPA - Table 5'!E5+'U14B - COPA COCA COPA - Table 5'!E13+'U14B - COPA COCA COPA - Table 5'!C23</f>
        <v>0</v>
      </c>
      <c r="I2" s="24" t="n">
        <f aca="false">G2-H2</f>
        <v>0</v>
      </c>
      <c r="J2" s="24" t="n">
        <f aca="false">D2*3+E2</f>
        <v>0</v>
      </c>
    </row>
    <row r="3" customFormat="false" ht="22" hidden="false" customHeight="true" outlineLevel="0" collapsed="false">
      <c r="A3" s="22" t="s">
        <v>153</v>
      </c>
      <c r="B3" s="23" t="str">
        <f aca="false">'U14B - COPA COCA COPA - Table 1'!B3</f>
        <v>B2</v>
      </c>
      <c r="C3" s="22" t="s">
        <v>153</v>
      </c>
      <c r="D3" s="24" t="n">
        <v>0</v>
      </c>
      <c r="E3" s="24" t="n">
        <v>0</v>
      </c>
      <c r="F3" s="24" t="n">
        <v>0</v>
      </c>
      <c r="G3" s="24" t="n">
        <f aca="false">'U14B - COPA COCA COPA - Table 5'!E5+'U14B - COPA COCA COPA - Table 5'!C14+'U14B - COPA COCA COPA - Table 5'!E24</f>
        <v>0</v>
      </c>
      <c r="H3" s="24" t="n">
        <f aca="false">'U14B - COPA COCA COPA - Table 5'!C5+'U14B - COPA COCA COPA - Table 5'!E14+'U14B - COPA COCA COPA - Table 5'!C24</f>
        <v>0</v>
      </c>
      <c r="I3" s="24" t="n">
        <f aca="false">G3-H3</f>
        <v>0</v>
      </c>
      <c r="J3" s="24" t="n">
        <f aca="false">D3*3+E3</f>
        <v>0</v>
      </c>
    </row>
    <row r="4" customFormat="false" ht="22" hidden="false" customHeight="true" outlineLevel="0" collapsed="false">
      <c r="A4" s="22" t="s">
        <v>153</v>
      </c>
      <c r="B4" s="23" t="str">
        <f aca="false">'U14B - COPA COCA COPA - Table 1'!B4</f>
        <v>B3</v>
      </c>
      <c r="C4" s="22" t="s">
        <v>153</v>
      </c>
      <c r="D4" s="24" t="n">
        <v>0</v>
      </c>
      <c r="E4" s="24" t="n">
        <v>0</v>
      </c>
      <c r="F4" s="24" t="n">
        <v>0</v>
      </c>
      <c r="G4" s="24" t="n">
        <f aca="false">'U14B - COPA COCA COPA - Table 5'!C6+'U14B - COPA COCA COPA - Table 5'!E13+'U14B - COPA COCA COPA - Table 5'!C24</f>
        <v>0</v>
      </c>
      <c r="H4" s="24" t="n">
        <f aca="false">'U14B - COPA COCA COPA - Table 5'!E6+'U14B - COPA COCA COPA - Table 5'!C13+'U14B - COPA COCA COPA - Table 5'!E24</f>
        <v>0</v>
      </c>
      <c r="I4" s="24" t="n">
        <f aca="false">G4-H4</f>
        <v>0</v>
      </c>
      <c r="J4" s="24" t="n">
        <f aca="false">D4*3+E4</f>
        <v>0</v>
      </c>
    </row>
    <row r="5" customFormat="false" ht="22" hidden="false" customHeight="true" outlineLevel="0" collapsed="false">
      <c r="A5" s="22" t="s">
        <v>153</v>
      </c>
      <c r="B5" s="23" t="str">
        <f aca="false">'U14B - COPA COCA COPA - Table 1'!B5</f>
        <v>B4</v>
      </c>
      <c r="C5" s="22" t="s">
        <v>153</v>
      </c>
      <c r="D5" s="24" t="n">
        <v>0</v>
      </c>
      <c r="E5" s="24" t="n">
        <v>0</v>
      </c>
      <c r="F5" s="24" t="n">
        <v>0</v>
      </c>
      <c r="G5" s="24" t="n">
        <f aca="false">'U14B - COPA COCA COPA - Table 5'!E6+'U14B - COPA COCA COPA - Table 5'!E14+'U14B - COPA COCA COPA - Table 5'!C23</f>
        <v>0</v>
      </c>
      <c r="H5" s="24" t="n">
        <f aca="false">'U14B - COPA COCA COPA - Table 5'!C6+'U14B - COPA COCA COPA - Table 5'!C14+'U14B - COPA COCA COPA - Table 5'!E23</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'U14B - COPA COCA COPA - Table 1'!C2</f>
        <v>C1</v>
      </c>
      <c r="C2" s="22" t="s">
        <v>153</v>
      </c>
      <c r="D2" s="24" t="n">
        <v>0</v>
      </c>
      <c r="E2" s="24" t="n">
        <v>0</v>
      </c>
      <c r="F2" s="24" t="n">
        <v>0</v>
      </c>
      <c r="G2" s="24" t="n">
        <f aca="false">'U14B - COPA COCA COPA - Table 5'!C7+'U14B - COPA COCA COPA - Table 5'!C15+'U14B - COPA COCA COPA - Table 5'!E25</f>
        <v>0</v>
      </c>
      <c r="H2" s="24" t="n">
        <f aca="false">'U14B - COPA COCA COPA - Table 5'!E7+'U14B - COPA COCA COPA - Table 5'!E15+'U14B - COPA COCA COPA - Table 5'!C25</f>
        <v>0</v>
      </c>
      <c r="I2" s="24" t="n">
        <f aca="false">G2-H2</f>
        <v>0</v>
      </c>
      <c r="J2" s="24" t="n">
        <f aca="false">D2*3+E2</f>
        <v>0</v>
      </c>
    </row>
    <row r="3" customFormat="false" ht="22" hidden="false" customHeight="true" outlineLevel="0" collapsed="false">
      <c r="A3" s="22" t="s">
        <v>153</v>
      </c>
      <c r="B3" s="23" t="str">
        <f aca="false">'U14B - COPA COCA COPA - Table 1'!C3</f>
        <v>C2</v>
      </c>
      <c r="C3" s="22" t="s">
        <v>153</v>
      </c>
      <c r="D3" s="24" t="n">
        <v>0</v>
      </c>
      <c r="E3" s="24" t="n">
        <v>0</v>
      </c>
      <c r="F3" s="24" t="n">
        <v>0</v>
      </c>
      <c r="G3" s="24" t="n">
        <f aca="false">'U14B - COPA COCA COPA - Table 5'!E7+'U14B - COPA COCA COPA - Table 5'!C16+'U14B - COPA COCA COPA - Table 5'!E26</f>
        <v>0</v>
      </c>
      <c r="H3" s="24" t="n">
        <f aca="false">'U14B - COPA COCA COPA - Table 5'!C7+'U14B - COPA COCA COPA - Table 5'!E16+'U14B - COPA COCA COPA - Table 5'!C26</f>
        <v>0</v>
      </c>
      <c r="I3" s="24" t="n">
        <f aca="false">G3-H3</f>
        <v>0</v>
      </c>
      <c r="J3" s="24" t="n">
        <f aca="false">D3*3+E3</f>
        <v>0</v>
      </c>
    </row>
    <row r="4" customFormat="false" ht="22" hidden="false" customHeight="true" outlineLevel="0" collapsed="false">
      <c r="A4" s="22" t="s">
        <v>153</v>
      </c>
      <c r="B4" s="23" t="str">
        <f aca="false">'U14B - COPA COCA COPA - Table 1'!C4</f>
        <v>C3</v>
      </c>
      <c r="C4" s="22" t="s">
        <v>153</v>
      </c>
      <c r="D4" s="24" t="n">
        <v>0</v>
      </c>
      <c r="E4" s="24" t="n">
        <v>0</v>
      </c>
      <c r="F4" s="24" t="n">
        <v>0</v>
      </c>
      <c r="G4" s="24" t="n">
        <f aca="false">'U14B - COPA COCA COPA - Table 5'!C8+'U14B - COPA COCA COPA - Table 5'!E15+'U14B - COPA COCA COPA - Table 5'!C26</f>
        <v>0</v>
      </c>
      <c r="H4" s="24" t="n">
        <f aca="false">'U14B - COPA COCA COPA - Table 5'!E8+'U14B - COPA COCA COPA - Table 5'!C15+'U14B - COPA COCA COPA - Table 5'!E26</f>
        <v>0</v>
      </c>
      <c r="I4" s="24" t="n">
        <f aca="false">G4-H4</f>
        <v>0</v>
      </c>
      <c r="J4" s="24" t="n">
        <f aca="false">D4*3+E4</f>
        <v>0</v>
      </c>
    </row>
    <row r="5" customFormat="false" ht="22" hidden="false" customHeight="true" outlineLevel="0" collapsed="false">
      <c r="A5" s="22" t="s">
        <v>153</v>
      </c>
      <c r="B5" s="23" t="str">
        <f aca="false">'U14B - COPA COCA COPA - Table 1'!C5</f>
        <v>C4</v>
      </c>
      <c r="C5" s="22" t="s">
        <v>153</v>
      </c>
      <c r="D5" s="24" t="n">
        <v>0</v>
      </c>
      <c r="E5" s="24" t="n">
        <v>0</v>
      </c>
      <c r="F5" s="24" t="n">
        <v>0</v>
      </c>
      <c r="G5" s="24" t="n">
        <f aca="false">'U14B - COPA COCA COPA - Table 5'!E8+'U14B - COPA COCA COPA - Table 5'!E16+'U14B - COPA COCA COPA - Table 5'!C25</f>
        <v>0</v>
      </c>
      <c r="H5" s="24" t="n">
        <f aca="false">'U14B - COPA COCA COPA - Table 5'!C8+'U14B - COPA COCA COPA - Table 5'!C16+'U14B - COPA COCA COPA - Table 5'!E25</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'U14B - COPA COCA COPA - Table 1'!D2</f>
        <v>D1</v>
      </c>
      <c r="C2" s="22" t="s">
        <v>153</v>
      </c>
      <c r="D2" s="24" t="n">
        <v>0</v>
      </c>
      <c r="E2" s="24" t="n">
        <v>0</v>
      </c>
      <c r="F2" s="24" t="n">
        <v>0</v>
      </c>
      <c r="G2" s="24" t="n">
        <f aca="false">'U14B - COPA COCA COPA - Table 5'!C9+'U14B - COPA COCA COPA - Table 5'!C17+'U14B - COPA COCA COPA - Table 5'!E27</f>
        <v>0</v>
      </c>
      <c r="H2" s="24" t="n">
        <f aca="false">'U14B - COPA COCA COPA - Table 5'!E9+'U14B - COPA COCA COPA - Table 5'!E17+'U14B - COPA COCA COPA - Table 5'!C27</f>
        <v>0</v>
      </c>
      <c r="I2" s="24" t="n">
        <f aca="false">G2-H2</f>
        <v>0</v>
      </c>
      <c r="J2" s="24" t="n">
        <f aca="false">D2*3+E2</f>
        <v>0</v>
      </c>
    </row>
    <row r="3" customFormat="false" ht="22" hidden="false" customHeight="true" outlineLevel="0" collapsed="false">
      <c r="A3" s="22" t="s">
        <v>153</v>
      </c>
      <c r="B3" s="23" t="str">
        <f aca="false">'U14B - COPA COCA COPA - Table 1'!D3</f>
        <v>D2</v>
      </c>
      <c r="C3" s="22" t="s">
        <v>153</v>
      </c>
      <c r="D3" s="24" t="n">
        <v>0</v>
      </c>
      <c r="E3" s="24" t="n">
        <v>0</v>
      </c>
      <c r="F3" s="24" t="n">
        <v>0</v>
      </c>
      <c r="G3" s="24" t="n">
        <f aca="false">'U14B - COPA COCA COPA - Table 5'!E9+'U14B - COPA COCA COPA - Table 5'!C18+'U14B - COPA COCA COPA - Table 5'!E28</f>
        <v>0</v>
      </c>
      <c r="H3" s="24" t="n">
        <f aca="false">'U14B - COPA COCA COPA - Table 5'!C9+'U14B - COPA COCA COPA - Table 5'!E18+'U14B - COPA COCA COPA - Table 5'!C28</f>
        <v>0</v>
      </c>
      <c r="I3" s="24" t="n">
        <f aca="false">G3-H3</f>
        <v>0</v>
      </c>
      <c r="J3" s="24" t="n">
        <f aca="false">D3*3+E3</f>
        <v>0</v>
      </c>
    </row>
    <row r="4" customFormat="false" ht="22" hidden="false" customHeight="true" outlineLevel="0" collapsed="false">
      <c r="A4" s="22" t="s">
        <v>153</v>
      </c>
      <c r="B4" s="23" t="str">
        <f aca="false">'U14B - COPA COCA COPA - Table 1'!D4</f>
        <v>D3</v>
      </c>
      <c r="C4" s="22" t="s">
        <v>153</v>
      </c>
      <c r="D4" s="24" t="n">
        <v>0</v>
      </c>
      <c r="E4" s="24" t="n">
        <v>0</v>
      </c>
      <c r="F4" s="24" t="n">
        <v>0</v>
      </c>
      <c r="G4" s="24" t="n">
        <f aca="false">'U14B - COPA COCA COPA - Table 5'!C10+'U14B - COPA COCA COPA - Table 5'!E17+'U14B - COPA COCA COPA - Table 5'!C28</f>
        <v>0</v>
      </c>
      <c r="H4" s="24" t="n">
        <f aca="false">'U14B - COPA COCA COPA - Table 5'!E10+'U14B - COPA COCA COPA - Table 5'!C17+'U14B - COPA COCA COPA - Table 5'!E28</f>
        <v>0</v>
      </c>
      <c r="I4" s="24" t="n">
        <f aca="false">G4-H4</f>
        <v>0</v>
      </c>
      <c r="J4" s="24" t="n">
        <f aca="false">D4*3+E4</f>
        <v>0</v>
      </c>
    </row>
    <row r="5" customFormat="false" ht="22" hidden="false" customHeight="true" outlineLevel="0" collapsed="false">
      <c r="A5" s="22" t="s">
        <v>153</v>
      </c>
      <c r="B5" s="23" t="str">
        <f aca="false">'U14B - COPA COCA COPA - Table 1'!D5</f>
        <v>D4</v>
      </c>
      <c r="C5" s="22" t="s">
        <v>153</v>
      </c>
      <c r="D5" s="24" t="n">
        <v>0</v>
      </c>
      <c r="E5" s="24" t="n">
        <v>0</v>
      </c>
      <c r="F5" s="24" t="n">
        <v>0</v>
      </c>
      <c r="G5" s="24" t="n">
        <f aca="false">'U14B - COPA COCA COPA - Table 5'!E10+'U14B - COPA COCA COPA - Table 5'!E18+'U14B - COPA COCA COPA - Table 5'!C27</f>
        <v>0</v>
      </c>
      <c r="H5" s="24" t="n">
        <f aca="false">'U14B - COPA COCA COPA - Table 5'!C10+'U14B - COPA COCA COPA - Table 5'!C18+'U14B - COPA COCA COPA - Table 5'!E27</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3"/>
  <cols>
    <col collapsed="false" hidden="false" max="1025" min="1" style="0" width="11.2244897959184"/>
  </cols>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5.xml><?xml version="1.0" encoding="utf-8"?>
<worksheet xmlns="http://schemas.openxmlformats.org/spreadsheetml/2006/main" xmlns:r="http://schemas.openxmlformats.org/officeDocument/2006/relationships">
  <sheetPr filterMode="false">
    <pageSetUpPr fitToPage="false"/>
  </sheetPr>
  <dimension ref="A1:B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40.5051020408163"/>
    <col collapsed="false" hidden="false" max="2" min="2" style="6" width="44.6887755102041"/>
    <col collapsed="false" hidden="false" max="256" min="3" style="6" width="22.2448979591837"/>
    <col collapsed="false" hidden="false" max="1025" min="257" style="0" width="22.2448979591837"/>
  </cols>
  <sheetData>
    <row r="1" customFormat="false" ht="26.3" hidden="false" customHeight="true" outlineLevel="0" collapsed="false">
      <c r="A1" s="7" t="s">
        <v>106</v>
      </c>
      <c r="B1" s="7" t="s">
        <v>107</v>
      </c>
    </row>
    <row r="2" customFormat="false" ht="26.3" hidden="false" customHeight="true" outlineLevel="0" collapsed="false">
      <c r="A2" s="8" t="s">
        <v>108</v>
      </c>
      <c r="B2" s="8" t="s">
        <v>109</v>
      </c>
    </row>
    <row r="3" customFormat="false" ht="26.3" hidden="false" customHeight="true" outlineLevel="0" collapsed="false">
      <c r="A3" s="8" t="s">
        <v>110</v>
      </c>
      <c r="B3" s="8" t="s">
        <v>111</v>
      </c>
    </row>
    <row r="4" customFormat="false" ht="26.3" hidden="false" customHeight="true" outlineLevel="0" collapsed="false">
      <c r="A4" s="8" t="s">
        <v>112</v>
      </c>
      <c r="B4" s="8" t="s">
        <v>113</v>
      </c>
    </row>
    <row r="5" customFormat="false" ht="26.3" hidden="false" customHeight="true" outlineLevel="0" collapsed="false">
      <c r="A5" s="8" t="s">
        <v>114</v>
      </c>
      <c r="B5" s="8" t="s">
        <v>115</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4"/>
  <cols>
    <col collapsed="false" hidden="false" max="1" min="1" style="6" width="23.265306122449"/>
    <col collapsed="false" hidden="false" max="2" min="2" style="6" width="45.2040816326531"/>
    <col collapsed="false" hidden="false" max="3" min="3" style="6" width="19.5918367346939"/>
    <col collapsed="false" hidden="false" max="4" min="4" style="6" width="56.9387755102041"/>
    <col collapsed="false" hidden="false" max="5" min="5" style="6" width="19.5918367346939"/>
    <col collapsed="false" hidden="false" max="6" min="6" style="6" width="27.6530612244898"/>
    <col collapsed="false" hidden="false" max="256" min="7" style="6" width="11.530612244898"/>
    <col collapsed="false" hidden="false" max="1025" min="257" style="0" width="11.530612244898"/>
  </cols>
  <sheetData>
    <row r="1" customFormat="false" ht="29.15" hidden="false" customHeight="true" outlineLevel="0" collapsed="false">
      <c r="A1" s="9" t="n">
        <v>41413</v>
      </c>
      <c r="B1" s="9"/>
      <c r="C1" s="9"/>
      <c r="D1" s="9"/>
      <c r="E1" s="9"/>
      <c r="F1" s="9"/>
    </row>
    <row r="2" customFormat="false" ht="29.15" hidden="false" customHeight="true" outlineLevel="0" collapsed="false">
      <c r="A2" s="7" t="s">
        <v>116</v>
      </c>
      <c r="B2" s="7" t="s">
        <v>117</v>
      </c>
      <c r="C2" s="7" t="s">
        <v>118</v>
      </c>
      <c r="D2" s="7" t="s">
        <v>119</v>
      </c>
      <c r="E2" s="7" t="s">
        <v>118</v>
      </c>
      <c r="F2" s="7" t="s">
        <v>120</v>
      </c>
    </row>
    <row r="3" customFormat="false" ht="29.15" hidden="false" customHeight="true" outlineLevel="0" collapsed="false">
      <c r="A3" s="10" t="n">
        <v>41397.5138888889</v>
      </c>
      <c r="B3" s="11" t="str">
        <f aca="false">'U14G - COPA COCA COLA - Table 1'!A2</f>
        <v>A1</v>
      </c>
      <c r="C3" s="12"/>
      <c r="D3" s="13" t="str">
        <f aca="false">'U14G - COPA COCA COLA - Table 1'!A3</f>
        <v>A2</v>
      </c>
      <c r="E3" s="12"/>
      <c r="F3" s="11" t="s">
        <v>194</v>
      </c>
    </row>
    <row r="4" customFormat="false" ht="29.15" hidden="false" customHeight="true" outlineLevel="0" collapsed="false">
      <c r="A4" s="10" t="n">
        <v>41397.5138888889</v>
      </c>
      <c r="B4" s="13" t="str">
        <f aca="false">'U14G - COPA COCA COLA - Table 1'!A4</f>
        <v>A3</v>
      </c>
      <c r="C4" s="12"/>
      <c r="D4" s="13" t="str">
        <f aca="false">'U14G - COPA COCA COLA - Table 1'!A5</f>
        <v>A4</v>
      </c>
      <c r="E4" s="12"/>
      <c r="F4" s="11" t="s">
        <v>192</v>
      </c>
    </row>
    <row r="5" customFormat="false" ht="29.15" hidden="false" customHeight="true" outlineLevel="0" collapsed="false">
      <c r="A5" s="10" t="n">
        <v>41397.5590277778</v>
      </c>
      <c r="B5" s="13" t="str">
        <f aca="false">'U14G - COPA COCA COLA - Table 1'!B2</f>
        <v>B1</v>
      </c>
      <c r="C5" s="12"/>
      <c r="D5" s="13" t="str">
        <f aca="false">'U14G - COPA COCA COLA - Table 1'!B3</f>
        <v>B2</v>
      </c>
      <c r="E5" s="12"/>
      <c r="F5" s="11" t="s">
        <v>194</v>
      </c>
    </row>
    <row r="6" customFormat="false" ht="29.15" hidden="false" customHeight="true" outlineLevel="0" collapsed="false">
      <c r="A6" s="10" t="n">
        <v>41397.5590277778</v>
      </c>
      <c r="B6" s="13" t="str">
        <f aca="false">'U14G - COPA COCA COLA - Table 1'!B4</f>
        <v>B3</v>
      </c>
      <c r="C6" s="12"/>
      <c r="D6" s="13" t="str">
        <f aca="false">'U14G - COPA COCA COLA - Table 1'!B5</f>
        <v>B4</v>
      </c>
      <c r="E6" s="12"/>
      <c r="F6" s="11" t="s">
        <v>192</v>
      </c>
    </row>
    <row r="7" customFormat="false" ht="29.15" hidden="false" customHeight="true" outlineLevel="0" collapsed="false">
      <c r="A7" s="10" t="n">
        <v>41397.6944444444</v>
      </c>
      <c r="B7" s="11" t="str">
        <f aca="false">B3</f>
        <v>A1</v>
      </c>
      <c r="C7" s="12"/>
      <c r="D7" s="13" t="str">
        <f aca="false">B4</f>
        <v>A3</v>
      </c>
      <c r="E7" s="12"/>
      <c r="F7" s="11" t="s">
        <v>186</v>
      </c>
    </row>
    <row r="8" customFormat="false" ht="29.15" hidden="false" customHeight="true" outlineLevel="0" collapsed="false">
      <c r="A8" s="10" t="n">
        <v>41397.6944444444</v>
      </c>
      <c r="B8" s="11" t="str">
        <f aca="false">D3</f>
        <v>A2</v>
      </c>
      <c r="C8" s="12"/>
      <c r="D8" s="13" t="str">
        <f aca="false">D4</f>
        <v>A4</v>
      </c>
      <c r="E8" s="12"/>
      <c r="F8" s="11" t="s">
        <v>194</v>
      </c>
    </row>
    <row r="9" customFormat="false" ht="29.15" hidden="false" customHeight="true" outlineLevel="0" collapsed="false">
      <c r="A9" s="10" t="n">
        <v>41397.6944444444</v>
      </c>
      <c r="B9" s="11" t="str">
        <f aca="false">B5</f>
        <v>B1</v>
      </c>
      <c r="C9" s="12"/>
      <c r="D9" s="13" t="str">
        <f aca="false">B6</f>
        <v>B3</v>
      </c>
      <c r="E9" s="12"/>
      <c r="F9" s="11" t="s">
        <v>192</v>
      </c>
    </row>
    <row r="10" customFormat="false" ht="29.15" hidden="false" customHeight="true" outlineLevel="0" collapsed="false">
      <c r="A10" s="10" t="n">
        <v>41397.6944444444</v>
      </c>
      <c r="B10" s="13" t="str">
        <f aca="false">D5</f>
        <v>B2</v>
      </c>
      <c r="C10" s="12"/>
      <c r="D10" s="13" t="str">
        <f aca="false">'U14G - COPA COCA COLA - Table 1'!B5</f>
        <v>B4</v>
      </c>
      <c r="E10" s="12"/>
      <c r="F10" s="11" t="s">
        <v>193</v>
      </c>
    </row>
    <row r="11" customFormat="false" ht="29.15" hidden="false" customHeight="true" outlineLevel="0" collapsed="false">
      <c r="A11" s="9" t="n">
        <v>41414</v>
      </c>
      <c r="B11" s="9"/>
      <c r="C11" s="9"/>
      <c r="D11" s="9"/>
      <c r="E11" s="9"/>
      <c r="F11" s="9"/>
    </row>
    <row r="12" customFormat="false" ht="29.15" hidden="false" customHeight="true" outlineLevel="0" collapsed="false">
      <c r="A12" s="7" t="s">
        <v>116</v>
      </c>
      <c r="B12" s="7" t="s">
        <v>117</v>
      </c>
      <c r="C12" s="7" t="s">
        <v>118</v>
      </c>
      <c r="D12" s="7" t="s">
        <v>119</v>
      </c>
      <c r="E12" s="7" t="s">
        <v>118</v>
      </c>
      <c r="F12" s="7" t="s">
        <v>120</v>
      </c>
    </row>
    <row r="13" customFormat="false" ht="29.15" hidden="false" customHeight="true" outlineLevel="0" collapsed="false">
      <c r="A13" s="10" t="n">
        <v>41397.4236111111</v>
      </c>
      <c r="B13" s="11" t="str">
        <f aca="false">D4</f>
        <v>A4</v>
      </c>
      <c r="C13" s="12"/>
      <c r="D13" s="13" t="str">
        <f aca="false">B3</f>
        <v>A1</v>
      </c>
      <c r="E13" s="12"/>
      <c r="F13" s="11" t="s">
        <v>194</v>
      </c>
    </row>
    <row r="14" customFormat="false" ht="29.15" hidden="false" customHeight="true" outlineLevel="0" collapsed="false">
      <c r="A14" s="10" t="n">
        <v>41397.46875</v>
      </c>
      <c r="B14" s="13" t="str">
        <f aca="false">B4</f>
        <v>A3</v>
      </c>
      <c r="C14" s="12"/>
      <c r="D14" s="13" t="str">
        <f aca="false">B8</f>
        <v>A2</v>
      </c>
      <c r="E14" s="12"/>
      <c r="F14" s="11" t="s">
        <v>194</v>
      </c>
    </row>
    <row r="15" customFormat="false" ht="29.15" hidden="false" customHeight="true" outlineLevel="0" collapsed="false">
      <c r="A15" s="10" t="n">
        <v>41397.46875</v>
      </c>
      <c r="B15" s="11" t="str">
        <f aca="false">D10</f>
        <v>B4</v>
      </c>
      <c r="C15" s="12"/>
      <c r="D15" s="11" t="str">
        <f aca="false">B5</f>
        <v>B1</v>
      </c>
      <c r="E15" s="12"/>
      <c r="F15" s="11" t="s">
        <v>192</v>
      </c>
    </row>
    <row r="16" customFormat="false" ht="29.15" hidden="false" customHeight="true" outlineLevel="0" collapsed="false">
      <c r="A16" s="10" t="n">
        <v>41397.46875</v>
      </c>
      <c r="B16" s="11" t="str">
        <f aca="false">D9</f>
        <v>B3</v>
      </c>
      <c r="C16" s="12"/>
      <c r="D16" s="11" t="str">
        <f aca="false">D5</f>
        <v>B2</v>
      </c>
      <c r="E16" s="12"/>
      <c r="F16" s="11" t="s">
        <v>193</v>
      </c>
    </row>
    <row r="17" customFormat="false" ht="29.15" hidden="false" customHeight="true" outlineLevel="0" collapsed="false">
      <c r="A17" s="14" t="s">
        <v>131</v>
      </c>
      <c r="B17" s="14"/>
      <c r="C17" s="14"/>
      <c r="D17" s="14"/>
      <c r="E17" s="14"/>
      <c r="F17" s="14"/>
    </row>
    <row r="18" customFormat="false" ht="29.15" hidden="false" customHeight="true" outlineLevel="0" collapsed="false">
      <c r="A18" s="7" t="s">
        <v>116</v>
      </c>
      <c r="B18" s="7" t="s">
        <v>117</v>
      </c>
      <c r="C18" s="7" t="s">
        <v>118</v>
      </c>
      <c r="D18" s="7" t="s">
        <v>119</v>
      </c>
      <c r="E18" s="7" t="s">
        <v>118</v>
      </c>
      <c r="F18" s="7" t="s">
        <v>120</v>
      </c>
    </row>
    <row r="19" customFormat="false" ht="29.15" hidden="false" customHeight="true" outlineLevel="0" collapsed="false">
      <c r="A19" s="15" t="n">
        <v>41397.5590277778</v>
      </c>
      <c r="B19" s="19" t="s">
        <v>138</v>
      </c>
      <c r="C19" s="17"/>
      <c r="D19" s="19" t="s">
        <v>195</v>
      </c>
      <c r="E19" s="17"/>
      <c r="F19" s="11" t="s">
        <v>194</v>
      </c>
    </row>
    <row r="20" customFormat="false" ht="29.15" hidden="false" customHeight="true" outlineLevel="0" collapsed="false">
      <c r="A20" s="15" t="n">
        <v>41397.5590277778</v>
      </c>
      <c r="B20" s="19" t="s">
        <v>139</v>
      </c>
      <c r="C20" s="17"/>
      <c r="D20" s="19" t="s">
        <v>196</v>
      </c>
      <c r="E20" s="17"/>
      <c r="F20" s="11" t="s">
        <v>192</v>
      </c>
    </row>
    <row r="21" customFormat="false" ht="29.15" hidden="false" customHeight="true" outlineLevel="0" collapsed="false">
      <c r="A21" s="14" t="s">
        <v>132</v>
      </c>
      <c r="B21" s="14"/>
      <c r="C21" s="14"/>
      <c r="D21" s="14"/>
      <c r="E21" s="14"/>
      <c r="F21" s="14"/>
    </row>
    <row r="22" customFormat="false" ht="29.15" hidden="false" customHeight="true" outlineLevel="0" collapsed="false">
      <c r="A22" s="7" t="s">
        <v>116</v>
      </c>
      <c r="B22" s="7" t="s">
        <v>117</v>
      </c>
      <c r="C22" s="7" t="s">
        <v>118</v>
      </c>
      <c r="D22" s="7" t="s">
        <v>119</v>
      </c>
      <c r="E22" s="7" t="s">
        <v>118</v>
      </c>
      <c r="F22" s="7" t="s">
        <v>120</v>
      </c>
    </row>
    <row r="23" customFormat="false" ht="29.15" hidden="false" customHeight="true" outlineLevel="0" collapsed="false">
      <c r="A23" s="15" t="n">
        <v>41397.6493055556</v>
      </c>
      <c r="B23" s="8" t="s">
        <v>142</v>
      </c>
      <c r="C23" s="17"/>
      <c r="D23" s="8" t="s">
        <v>142</v>
      </c>
      <c r="E23" s="17"/>
      <c r="F23" s="11" t="s">
        <v>192</v>
      </c>
    </row>
  </sheetData>
  <mergeCells count="4">
    <mergeCell ref="A1:F1"/>
    <mergeCell ref="A11:F11"/>
    <mergeCell ref="A17:F17"/>
    <mergeCell ref="A21:F21"/>
  </mergeCells>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'U14G - COPA COCA COLA - Table 1'!A2</f>
        <v>A1</v>
      </c>
      <c r="C2" s="22" t="s">
        <v>153</v>
      </c>
      <c r="D2" s="24" t="n">
        <v>0</v>
      </c>
      <c r="E2" s="24" t="n">
        <v>0</v>
      </c>
      <c r="F2" s="24" t="n">
        <v>0</v>
      </c>
      <c r="G2" s="24" t="n">
        <f aca="false">'U14G - COPA COCA COLA - Table 5'!C3+'U14G - COPA COCA COLA - Table 5'!C7+'U14G - COPA COCA COLA - Table 5'!E13</f>
        <v>0</v>
      </c>
      <c r="H2" s="24" t="n">
        <f aca="false">'U14G - COPA COCA COLA - Table 5'!E3+'U14G - COPA COCA COLA - Table 5'!E7+'U14G - COPA COCA COLA - Table 5'!C13</f>
        <v>0</v>
      </c>
      <c r="I2" s="24" t="n">
        <f aca="false">G2-H2</f>
        <v>0</v>
      </c>
      <c r="J2" s="24" t="n">
        <f aca="false">D2*3+E2</f>
        <v>0</v>
      </c>
    </row>
    <row r="3" customFormat="false" ht="22" hidden="false" customHeight="true" outlineLevel="0" collapsed="false">
      <c r="A3" s="22" t="s">
        <v>153</v>
      </c>
      <c r="B3" s="23" t="str">
        <f aca="false">'U14G - COPA COCA COLA - Table 1'!A3</f>
        <v>A2</v>
      </c>
      <c r="C3" s="22" t="s">
        <v>153</v>
      </c>
      <c r="D3" s="24" t="n">
        <v>0</v>
      </c>
      <c r="E3" s="24" t="n">
        <v>0</v>
      </c>
      <c r="F3" s="24" t="n">
        <v>0</v>
      </c>
      <c r="G3" s="24" t="n">
        <f aca="false">'U14G - COPA COCA COLA - Table 5'!E3+'U14G - COPA COCA COLA - Table 5'!C8+'U14G - COPA COCA COLA - Table 5'!E14</f>
        <v>0</v>
      </c>
      <c r="H3" s="24" t="n">
        <f aca="false">'U14G - COPA COCA COLA - Table 5'!C3+'U14G - COPA COCA COLA - Table 5'!E8+'U14G - COPA COCA COLA - Table 5'!C14</f>
        <v>0</v>
      </c>
      <c r="I3" s="24" t="n">
        <f aca="false">G3-H3</f>
        <v>0</v>
      </c>
      <c r="J3" s="24" t="n">
        <f aca="false">D3*3+E3</f>
        <v>0</v>
      </c>
    </row>
    <row r="4" customFormat="false" ht="22" hidden="false" customHeight="true" outlineLevel="0" collapsed="false">
      <c r="A4" s="22" t="s">
        <v>153</v>
      </c>
      <c r="B4" s="23" t="str">
        <f aca="false">'U14G - COPA COCA COLA - Table 1'!A4</f>
        <v>A3</v>
      </c>
      <c r="C4" s="22" t="s">
        <v>153</v>
      </c>
      <c r="D4" s="24" t="n">
        <v>0</v>
      </c>
      <c r="E4" s="24" t="n">
        <v>0</v>
      </c>
      <c r="F4" s="24" t="n">
        <v>0</v>
      </c>
      <c r="G4" s="24" t="n">
        <f aca="false">'U14G - COPA COCA COLA - Table 5'!C4+'U14G - COPA COCA COLA - Table 5'!E7+'U14G - COPA COCA COLA - Table 5'!C14</f>
        <v>0</v>
      </c>
      <c r="H4" s="24" t="n">
        <f aca="false">'U14G - COPA COCA COLA - Table 5'!E4+'U14G - COPA COCA COLA - Table 5'!C7+'U14G - COPA COCA COLA - Table 5'!E14</f>
        <v>0</v>
      </c>
      <c r="I4" s="24" t="n">
        <f aca="false">G4-H4</f>
        <v>0</v>
      </c>
      <c r="J4" s="24" t="n">
        <f aca="false">D4*3+E4</f>
        <v>0</v>
      </c>
    </row>
    <row r="5" customFormat="false" ht="22" hidden="false" customHeight="true" outlineLevel="0" collapsed="false">
      <c r="A5" s="22" t="s">
        <v>153</v>
      </c>
      <c r="B5" s="23" t="str">
        <f aca="false">'U14G - COPA COCA COLA - Table 1'!A5</f>
        <v>A4</v>
      </c>
      <c r="C5" s="22" t="s">
        <v>153</v>
      </c>
      <c r="D5" s="24" t="n">
        <v>0</v>
      </c>
      <c r="E5" s="24" t="n">
        <v>0</v>
      </c>
      <c r="F5" s="24" t="n">
        <v>0</v>
      </c>
      <c r="G5" s="24" t="n">
        <f aca="false">'U14G - COPA COCA COLA - Table 5'!E4+'U14G - COPA COCA COLA - Table 5'!E8+'U14G - COPA COCA COLA - Table 5'!C13</f>
        <v>0</v>
      </c>
      <c r="H5" s="24" t="n">
        <f aca="false">'U14G - COPA COCA COLA - Table 5'!C4+'U14G - COPA COCA COLA - Table 5'!C8+'U14G - COPA COCA COLA - Table 5'!E13</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'U14G - COPA COCA COLA - Table 1'!B2</f>
        <v>B1</v>
      </c>
      <c r="C2" s="22" t="s">
        <v>153</v>
      </c>
      <c r="D2" s="24" t="n">
        <v>0</v>
      </c>
      <c r="E2" s="24" t="n">
        <v>0</v>
      </c>
      <c r="F2" s="24" t="n">
        <v>0</v>
      </c>
      <c r="G2" s="24" t="n">
        <f aca="false">'U14G - COPA COCA COLA - Table 5'!C5+'U14G - COPA COCA COLA - Table 5'!C9+'U14G - COPA COCA COLA - Table 5'!E15</f>
        <v>0</v>
      </c>
      <c r="H2" s="24" t="n">
        <f aca="false">'U14G - COPA COCA COLA - Table 5'!E5+'U14G - COPA COCA COLA - Table 5'!E9+'U14G - COPA COCA COLA - Table 5'!C15</f>
        <v>0</v>
      </c>
      <c r="I2" s="24" t="n">
        <f aca="false">G2-H2</f>
        <v>0</v>
      </c>
      <c r="J2" s="24" t="n">
        <f aca="false">D2*3+E2</f>
        <v>0</v>
      </c>
    </row>
    <row r="3" customFormat="false" ht="22" hidden="false" customHeight="true" outlineLevel="0" collapsed="false">
      <c r="A3" s="22" t="s">
        <v>153</v>
      </c>
      <c r="B3" s="23" t="str">
        <f aca="false">'U14G - COPA COCA COLA - Table 1'!B3</f>
        <v>B2</v>
      </c>
      <c r="C3" s="22" t="s">
        <v>153</v>
      </c>
      <c r="D3" s="24" t="n">
        <v>0</v>
      </c>
      <c r="E3" s="24" t="n">
        <v>0</v>
      </c>
      <c r="F3" s="24" t="n">
        <v>0</v>
      </c>
      <c r="G3" s="24" t="n">
        <f aca="false">'U14G - COPA COCA COLA - Table 5'!E5+'U14G - COPA COCA COLA - Table 5'!C10+'U14G - COPA COCA COLA - Table 5'!E16</f>
        <v>0</v>
      </c>
      <c r="H3" s="24" t="n">
        <f aca="false">'U14G - COPA COCA COLA - Table 5'!C5+'U14G - COPA COCA COLA - Table 5'!E10+'U14G - COPA COCA COLA - Table 5'!C16</f>
        <v>0</v>
      </c>
      <c r="I3" s="24" t="n">
        <f aca="false">G3-H3</f>
        <v>0</v>
      </c>
      <c r="J3" s="24" t="n">
        <f aca="false">D3*3+E3</f>
        <v>0</v>
      </c>
    </row>
    <row r="4" customFormat="false" ht="22" hidden="false" customHeight="true" outlineLevel="0" collapsed="false">
      <c r="A4" s="22" t="s">
        <v>153</v>
      </c>
      <c r="B4" s="23" t="str">
        <f aca="false">'U14G - COPA COCA COLA - Table 1'!B4</f>
        <v>B3</v>
      </c>
      <c r="C4" s="22" t="s">
        <v>153</v>
      </c>
      <c r="D4" s="24" t="n">
        <v>0</v>
      </c>
      <c r="E4" s="24" t="n">
        <v>0</v>
      </c>
      <c r="F4" s="24" t="n">
        <v>0</v>
      </c>
      <c r="G4" s="24" t="n">
        <f aca="false">'U14G - COPA COCA COLA - Table 5'!C6+'U14G - COPA COCA COLA - Table 5'!E9+'U14G - COPA COCA COLA - Table 5'!C16</f>
        <v>0</v>
      </c>
      <c r="H4" s="24" t="n">
        <f aca="false">'U14G - COPA COCA COLA - Table 5'!E6+'U14G - COPA COCA COLA - Table 5'!C9+'U14G - COPA COCA COLA - Table 5'!E16</f>
        <v>0</v>
      </c>
      <c r="I4" s="24" t="n">
        <f aca="false">G4-H4</f>
        <v>0</v>
      </c>
      <c r="J4" s="24" t="n">
        <f aca="false">D4*3+E4</f>
        <v>0</v>
      </c>
    </row>
    <row r="5" customFormat="false" ht="22" hidden="false" customHeight="true" outlineLevel="0" collapsed="false">
      <c r="A5" s="22" t="s">
        <v>153</v>
      </c>
      <c r="B5" s="23" t="str">
        <f aca="false">'U14G - COPA COCA COLA - Table 1'!B5</f>
        <v>B4</v>
      </c>
      <c r="C5" s="22" t="s">
        <v>153</v>
      </c>
      <c r="D5" s="24" t="n">
        <v>0</v>
      </c>
      <c r="E5" s="24" t="n">
        <v>0</v>
      </c>
      <c r="F5" s="24" t="n">
        <v>0</v>
      </c>
      <c r="G5" s="24" t="n">
        <f aca="false">'U14G - COPA COCA COLA - Table 5'!E6+'U14G - COPA COCA COLA - Table 5'!E10+'U14G - COPA COCA COLA - Table 5'!C15</f>
        <v>0</v>
      </c>
      <c r="H5" s="24" t="n">
        <f aca="false">'U14G - COPA COCA COLA - Table 5'!C6+'U14G - COPA COCA COLA - Table 5'!C10+'U14G - COPA COCA COLA - Table 5'!E15</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3"/>
  <cols>
    <col collapsed="false" hidden="false" max="1025" min="1" style="0" width="11.2244897959184"/>
  </cols>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29"/>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B3" activeCellId="0" sqref="B3"/>
    </sheetView>
  </sheetViews>
  <sheetFormatPr defaultRowHeight="14"/>
  <cols>
    <col collapsed="false" hidden="false" max="1" min="1" style="6" width="23.265306122449"/>
    <col collapsed="false" hidden="false" max="2" min="2" style="6" width="45.2040816326531"/>
    <col collapsed="false" hidden="false" max="3" min="3" style="6" width="19.5918367346939"/>
    <col collapsed="false" hidden="false" max="4" min="4" style="6" width="56.9387755102041"/>
    <col collapsed="false" hidden="false" max="5" min="5" style="6" width="19.5918367346939"/>
    <col collapsed="false" hidden="false" max="6" min="6" style="6" width="27.6530612244898"/>
    <col collapsed="false" hidden="false" max="256" min="7" style="6" width="11.530612244898"/>
    <col collapsed="false" hidden="false" max="1025" min="257" style="0" width="11.530612244898"/>
  </cols>
  <sheetData>
    <row r="1" customFormat="false" ht="29.15" hidden="false" customHeight="true" outlineLevel="0" collapsed="false">
      <c r="A1" s="9" t="n">
        <v>41413</v>
      </c>
      <c r="B1" s="9"/>
      <c r="C1" s="9"/>
      <c r="D1" s="9"/>
      <c r="E1" s="9"/>
      <c r="F1" s="9"/>
    </row>
    <row r="2" customFormat="false" ht="29.15" hidden="false" customHeight="true" outlineLevel="0" collapsed="false">
      <c r="A2" s="7" t="s">
        <v>116</v>
      </c>
      <c r="B2" s="7" t="s">
        <v>117</v>
      </c>
      <c r="C2" s="7" t="s">
        <v>118</v>
      </c>
      <c r="D2" s="7" t="s">
        <v>119</v>
      </c>
      <c r="E2" s="7" t="s">
        <v>118</v>
      </c>
      <c r="F2" s="7" t="s">
        <v>120</v>
      </c>
    </row>
    <row r="3" customFormat="false" ht="29.15" hidden="false" customHeight="true" outlineLevel="0" collapsed="false">
      <c r="A3" s="10" t="n">
        <v>41397.4479166667</v>
      </c>
      <c r="B3" s="11" t="str">
        <f aca="false">'U-8 - NCA - Table 1'!A2</f>
        <v>A1</v>
      </c>
      <c r="C3" s="12"/>
      <c r="D3" s="13" t="str">
        <f aca="false">'U-8 - NCA - Table 1'!A3</f>
        <v>A2</v>
      </c>
      <c r="E3" s="12"/>
      <c r="F3" s="11" t="s">
        <v>135</v>
      </c>
    </row>
    <row r="4" customFormat="false" ht="29.15" hidden="false" customHeight="true" outlineLevel="0" collapsed="false">
      <c r="A4" s="10" t="n">
        <v>41397.4479166667</v>
      </c>
      <c r="B4" s="13" t="str">
        <f aca="false">'U-8 - NCA - Table 1'!A4</f>
        <v>A3</v>
      </c>
      <c r="C4" s="12"/>
      <c r="D4" s="13" t="str">
        <f aca="false">'U-8 - NCA - Table 1'!A5</f>
        <v>A4</v>
      </c>
      <c r="E4" s="12"/>
      <c r="F4" s="11" t="s">
        <v>136</v>
      </c>
    </row>
    <row r="5" customFormat="false" ht="29.15" hidden="false" customHeight="true" outlineLevel="0" collapsed="false">
      <c r="A5" s="10" t="n">
        <v>41397.4479166667</v>
      </c>
      <c r="B5" s="13" t="str">
        <f aca="false">'U-8 - NCA - Table 1'!B2</f>
        <v>B1</v>
      </c>
      <c r="C5" s="12"/>
      <c r="D5" s="13" t="str">
        <f aca="false">'U-8 - NCA - Table 1'!B3</f>
        <v>B2</v>
      </c>
      <c r="E5" s="12"/>
      <c r="F5" s="11" t="s">
        <v>137</v>
      </c>
    </row>
    <row r="6" customFormat="false" ht="29.15" hidden="false" customHeight="true" outlineLevel="0" collapsed="false">
      <c r="A6" s="10" t="n">
        <v>41397.4861111111</v>
      </c>
      <c r="B6" s="13" t="str">
        <f aca="false">'U-8 - NCA - Table 1'!B4</f>
        <v>B3</v>
      </c>
      <c r="C6" s="12"/>
      <c r="D6" s="13" t="str">
        <f aca="false">'U-8 - NCA - Table 1'!B5</f>
        <v>B4</v>
      </c>
      <c r="E6" s="12"/>
      <c r="F6" s="11" t="s">
        <v>135</v>
      </c>
    </row>
    <row r="7" customFormat="false" ht="29.15" hidden="false" customHeight="true" outlineLevel="0" collapsed="false">
      <c r="A7" s="10" t="n">
        <v>41397.4861111111</v>
      </c>
      <c r="B7" s="11" t="str">
        <f aca="false">'U-8 - NCA - Table 1'!C2</f>
        <v>C1</v>
      </c>
      <c r="C7" s="18"/>
      <c r="D7" s="13" t="str">
        <f aca="false">'U-8 - NCA - Table 1'!C3</f>
        <v>C2</v>
      </c>
      <c r="E7" s="12"/>
      <c r="F7" s="11" t="s">
        <v>136</v>
      </c>
    </row>
    <row r="8" customFormat="false" ht="29.15" hidden="false" customHeight="true" outlineLevel="0" collapsed="false">
      <c r="A8" s="10" t="n">
        <v>41397.4861111111</v>
      </c>
      <c r="B8" s="13" t="str">
        <f aca="false">'U-8 - NCA - Table 1'!C4</f>
        <v>C3</v>
      </c>
      <c r="C8" s="18"/>
      <c r="D8" s="13" t="str">
        <f aca="false">'U-8 - NCA - Table 1'!C5</f>
        <v>C4</v>
      </c>
      <c r="E8" s="12"/>
      <c r="F8" s="11" t="s">
        <v>137</v>
      </c>
    </row>
    <row r="9" customFormat="false" ht="29.15" hidden="false" customHeight="true" outlineLevel="0" collapsed="false">
      <c r="A9" s="10" t="n">
        <v>41397.6388888889</v>
      </c>
      <c r="B9" s="11" t="str">
        <f aca="false">B3</f>
        <v>A1</v>
      </c>
      <c r="C9" s="12"/>
      <c r="D9" s="13" t="str">
        <f aca="false">B4</f>
        <v>A3</v>
      </c>
      <c r="E9" s="12"/>
      <c r="F9" s="11" t="s">
        <v>135</v>
      </c>
    </row>
    <row r="10" customFormat="false" ht="29.15" hidden="false" customHeight="true" outlineLevel="0" collapsed="false">
      <c r="A10" s="10" t="n">
        <v>41397.6388888889</v>
      </c>
      <c r="B10" s="11" t="str">
        <f aca="false">D3</f>
        <v>A2</v>
      </c>
      <c r="C10" s="12"/>
      <c r="D10" s="13" t="str">
        <f aca="false">D4</f>
        <v>A4</v>
      </c>
      <c r="E10" s="12"/>
      <c r="F10" s="11" t="s">
        <v>136</v>
      </c>
    </row>
    <row r="11" customFormat="false" ht="29.15" hidden="false" customHeight="true" outlineLevel="0" collapsed="false">
      <c r="A11" s="10" t="n">
        <v>41397.6388888889</v>
      </c>
      <c r="B11" s="11" t="str">
        <f aca="false">B5</f>
        <v>B1</v>
      </c>
      <c r="C11" s="12"/>
      <c r="D11" s="13" t="str">
        <f aca="false">B6</f>
        <v>B3</v>
      </c>
      <c r="E11" s="12"/>
      <c r="F11" s="11" t="s">
        <v>137</v>
      </c>
    </row>
    <row r="12" customFormat="false" ht="29.15" hidden="false" customHeight="true" outlineLevel="0" collapsed="false">
      <c r="A12" s="10" t="n">
        <v>41397.6770833333</v>
      </c>
      <c r="B12" s="13" t="str">
        <f aca="false">D5</f>
        <v>B2</v>
      </c>
      <c r="C12" s="12"/>
      <c r="D12" s="13" t="str">
        <f aca="false">'U-8 - NCA - Table 1'!B5</f>
        <v>B4</v>
      </c>
      <c r="E12" s="12"/>
      <c r="F12" s="11" t="s">
        <v>135</v>
      </c>
    </row>
    <row r="13" customFormat="false" ht="29.15" hidden="false" customHeight="true" outlineLevel="0" collapsed="false">
      <c r="A13" s="10" t="n">
        <v>41397.6770833333</v>
      </c>
      <c r="B13" s="11" t="str">
        <f aca="false">B7</f>
        <v>C1</v>
      </c>
      <c r="C13" s="17"/>
      <c r="D13" s="13" t="str">
        <f aca="false">B8</f>
        <v>C3</v>
      </c>
      <c r="E13" s="12"/>
      <c r="F13" s="11" t="s">
        <v>136</v>
      </c>
    </row>
    <row r="14" customFormat="false" ht="29.15" hidden="false" customHeight="true" outlineLevel="0" collapsed="false">
      <c r="A14" s="10" t="n">
        <v>41397.6770833333</v>
      </c>
      <c r="B14" s="13" t="str">
        <f aca="false">D7</f>
        <v>C2</v>
      </c>
      <c r="C14" s="17"/>
      <c r="D14" s="11" t="str">
        <f aca="false">D8</f>
        <v>C4</v>
      </c>
      <c r="E14" s="12"/>
      <c r="F14" s="11" t="s">
        <v>137</v>
      </c>
    </row>
    <row r="15" customFormat="false" ht="29.15" hidden="false" customHeight="true" outlineLevel="0" collapsed="false">
      <c r="A15" s="9" t="n">
        <v>41414</v>
      </c>
      <c r="B15" s="9"/>
      <c r="C15" s="9"/>
      <c r="D15" s="9"/>
      <c r="E15" s="9"/>
      <c r="F15" s="9"/>
    </row>
    <row r="16" customFormat="false" ht="29.15" hidden="false" customHeight="true" outlineLevel="0" collapsed="false">
      <c r="A16" s="7" t="s">
        <v>116</v>
      </c>
      <c r="B16" s="7" t="s">
        <v>117</v>
      </c>
      <c r="C16" s="7" t="s">
        <v>118</v>
      </c>
      <c r="D16" s="7" t="s">
        <v>119</v>
      </c>
      <c r="E16" s="7" t="s">
        <v>118</v>
      </c>
      <c r="F16" s="7" t="s">
        <v>120</v>
      </c>
    </row>
    <row r="17" customFormat="false" ht="29.15" hidden="false" customHeight="true" outlineLevel="0" collapsed="false">
      <c r="A17" s="10" t="n">
        <v>41402.3333333333</v>
      </c>
      <c r="B17" s="11" t="str">
        <f aca="false">D4</f>
        <v>A4</v>
      </c>
      <c r="C17" s="12"/>
      <c r="D17" s="13" t="str">
        <f aca="false">B3</f>
        <v>A1</v>
      </c>
      <c r="E17" s="12"/>
      <c r="F17" s="11" t="s">
        <v>135</v>
      </c>
    </row>
    <row r="18" customFormat="false" ht="29.15" hidden="false" customHeight="true" outlineLevel="0" collapsed="false">
      <c r="A18" s="10" t="n">
        <v>41402.3333333333</v>
      </c>
      <c r="B18" s="13" t="str">
        <f aca="false">B4</f>
        <v>A3</v>
      </c>
      <c r="C18" s="12"/>
      <c r="D18" s="13" t="str">
        <f aca="false">B10</f>
        <v>A2</v>
      </c>
      <c r="E18" s="12"/>
      <c r="F18" s="11" t="s">
        <v>136</v>
      </c>
    </row>
    <row r="19" customFormat="false" ht="29.15" hidden="false" customHeight="true" outlineLevel="0" collapsed="false">
      <c r="A19" s="10" t="n">
        <v>41402.3333333333</v>
      </c>
      <c r="B19" s="11" t="str">
        <f aca="false">D12</f>
        <v>B4</v>
      </c>
      <c r="C19" s="12"/>
      <c r="D19" s="11" t="str">
        <f aca="false">B5</f>
        <v>B1</v>
      </c>
      <c r="E19" s="12"/>
      <c r="F19" s="11" t="s">
        <v>137</v>
      </c>
    </row>
    <row r="20" customFormat="false" ht="29.15" hidden="false" customHeight="true" outlineLevel="0" collapsed="false">
      <c r="A20" s="10" t="n">
        <v>41402.3715277778</v>
      </c>
      <c r="B20" s="11" t="str">
        <f aca="false">D11</f>
        <v>B3</v>
      </c>
      <c r="C20" s="12"/>
      <c r="D20" s="11" t="str">
        <f aca="false">D5</f>
        <v>B2</v>
      </c>
      <c r="E20" s="12"/>
      <c r="F20" s="11" t="s">
        <v>135</v>
      </c>
    </row>
    <row r="21" customFormat="false" ht="29.15" hidden="false" customHeight="true" outlineLevel="0" collapsed="false">
      <c r="A21" s="10" t="n">
        <v>41402.3715277778</v>
      </c>
      <c r="B21" s="13" t="str">
        <f aca="false">D14</f>
        <v>C4</v>
      </c>
      <c r="C21" s="17"/>
      <c r="D21" s="11" t="str">
        <f aca="false">B13</f>
        <v>C1</v>
      </c>
      <c r="E21" s="12"/>
      <c r="F21" s="11" t="s">
        <v>136</v>
      </c>
    </row>
    <row r="22" customFormat="false" ht="29.15" hidden="false" customHeight="true" outlineLevel="0" collapsed="false">
      <c r="A22" s="10" t="n">
        <v>41402.3715277778</v>
      </c>
      <c r="B22" s="13" t="str">
        <f aca="false">D13</f>
        <v>C3</v>
      </c>
      <c r="C22" s="17"/>
      <c r="D22" s="11" t="str">
        <f aca="false">B14</f>
        <v>C2</v>
      </c>
      <c r="E22" s="12"/>
      <c r="F22" s="11" t="s">
        <v>137</v>
      </c>
    </row>
    <row r="23" customFormat="false" ht="29.15" hidden="false" customHeight="true" outlineLevel="0" collapsed="false">
      <c r="A23" s="14" t="s">
        <v>131</v>
      </c>
      <c r="B23" s="14"/>
      <c r="C23" s="14"/>
      <c r="D23" s="14"/>
      <c r="E23" s="14"/>
      <c r="F23" s="14"/>
    </row>
    <row r="24" customFormat="false" ht="29.15" hidden="false" customHeight="true" outlineLevel="0" collapsed="false">
      <c r="A24" s="7" t="s">
        <v>116</v>
      </c>
      <c r="B24" s="7" t="s">
        <v>117</v>
      </c>
      <c r="C24" s="7" t="s">
        <v>118</v>
      </c>
      <c r="D24" s="7" t="s">
        <v>119</v>
      </c>
      <c r="E24" s="7" t="s">
        <v>118</v>
      </c>
      <c r="F24" s="7" t="s">
        <v>120</v>
      </c>
    </row>
    <row r="25" customFormat="false" ht="29.15" hidden="false" customHeight="true" outlineLevel="0" collapsed="false">
      <c r="A25" s="15" t="n">
        <v>41402.4861111111</v>
      </c>
      <c r="B25" s="19" t="s">
        <v>138</v>
      </c>
      <c r="C25" s="17"/>
      <c r="D25" s="19" t="s">
        <v>139</v>
      </c>
      <c r="E25" s="17"/>
      <c r="F25" s="11" t="s">
        <v>135</v>
      </c>
    </row>
    <row r="26" customFormat="false" ht="29.15" hidden="false" customHeight="true" outlineLevel="0" collapsed="false">
      <c r="A26" s="15" t="n">
        <v>41402.4861111111</v>
      </c>
      <c r="B26" s="19" t="s">
        <v>140</v>
      </c>
      <c r="C26" s="17"/>
      <c r="D26" s="19" t="s">
        <v>141</v>
      </c>
      <c r="E26" s="17"/>
      <c r="F26" s="11" t="s">
        <v>136</v>
      </c>
    </row>
    <row r="27" customFormat="false" ht="29.15" hidden="false" customHeight="true" outlineLevel="0" collapsed="false">
      <c r="A27" s="14" t="s">
        <v>132</v>
      </c>
      <c r="B27" s="14"/>
      <c r="C27" s="14"/>
      <c r="D27" s="14"/>
      <c r="E27" s="14"/>
      <c r="F27" s="14"/>
    </row>
    <row r="28" customFormat="false" ht="29.15" hidden="false" customHeight="true" outlineLevel="0" collapsed="false">
      <c r="A28" s="7" t="s">
        <v>116</v>
      </c>
      <c r="B28" s="7" t="s">
        <v>117</v>
      </c>
      <c r="C28" s="7" t="s">
        <v>118</v>
      </c>
      <c r="D28" s="7" t="s">
        <v>119</v>
      </c>
      <c r="E28" s="7" t="s">
        <v>118</v>
      </c>
      <c r="F28" s="7" t="s">
        <v>120</v>
      </c>
    </row>
    <row r="29" customFormat="false" ht="29.15" hidden="false" customHeight="true" outlineLevel="0" collapsed="false">
      <c r="A29" s="15" t="n">
        <v>41402.5625</v>
      </c>
      <c r="B29" s="8" t="s">
        <v>142</v>
      </c>
      <c r="C29" s="17"/>
      <c r="D29" s="8" t="s">
        <v>142</v>
      </c>
      <c r="E29" s="17"/>
      <c r="F29" s="11" t="s">
        <v>135</v>
      </c>
    </row>
  </sheetData>
  <mergeCells count="4">
    <mergeCell ref="A1:F1"/>
    <mergeCell ref="A15:F15"/>
    <mergeCell ref="A23:F23"/>
    <mergeCell ref="A27:F27"/>
  </mergeCells>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F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25.7091836734694"/>
    <col collapsed="false" hidden="false" max="2" min="2" style="6" width="44.8010204081633"/>
    <col collapsed="false" hidden="false" max="3" min="3" style="6" width="25.0969387755102"/>
    <col collapsed="false" hidden="false" max="4" min="4" style="6" width="30.1020408163265"/>
    <col collapsed="false" hidden="false" max="6" min="5" style="6" width="35.0969387755102"/>
    <col collapsed="false" hidden="false" max="256" min="7" style="6" width="22.2448979591837"/>
    <col collapsed="false" hidden="false" max="1025" min="257" style="0" width="22.2448979591837"/>
  </cols>
  <sheetData>
    <row r="1" customFormat="false" ht="26.3" hidden="false" customHeight="true" outlineLevel="0" collapsed="false">
      <c r="A1" s="7" t="s">
        <v>106</v>
      </c>
      <c r="B1" s="7" t="s">
        <v>107</v>
      </c>
      <c r="C1" s="7" t="s">
        <v>154</v>
      </c>
      <c r="D1" s="7" t="s">
        <v>159</v>
      </c>
      <c r="E1" s="7" t="s">
        <v>160</v>
      </c>
      <c r="F1" s="7" t="s">
        <v>197</v>
      </c>
    </row>
    <row r="2" customFormat="false" ht="26.3" hidden="false" customHeight="true" outlineLevel="0" collapsed="false">
      <c r="A2" s="8" t="s">
        <v>108</v>
      </c>
      <c r="B2" s="8" t="s">
        <v>109</v>
      </c>
      <c r="C2" s="8" t="s">
        <v>155</v>
      </c>
      <c r="D2" s="8" t="s">
        <v>161</v>
      </c>
      <c r="E2" s="8" t="s">
        <v>162</v>
      </c>
      <c r="F2" s="8" t="s">
        <v>198</v>
      </c>
    </row>
    <row r="3" customFormat="false" ht="26.3" hidden="false" customHeight="true" outlineLevel="0" collapsed="false">
      <c r="A3" s="8" t="s">
        <v>110</v>
      </c>
      <c r="B3" s="8" t="s">
        <v>111</v>
      </c>
      <c r="C3" s="8" t="s">
        <v>156</v>
      </c>
      <c r="D3" s="8" t="s">
        <v>163</v>
      </c>
      <c r="E3" s="8" t="s">
        <v>164</v>
      </c>
      <c r="F3" s="8" t="s">
        <v>199</v>
      </c>
    </row>
    <row r="4" customFormat="false" ht="26.3" hidden="false" customHeight="true" outlineLevel="0" collapsed="false">
      <c r="A4" s="8" t="s">
        <v>112</v>
      </c>
      <c r="B4" s="8" t="s">
        <v>113</v>
      </c>
      <c r="C4" s="8" t="s">
        <v>157</v>
      </c>
      <c r="D4" s="8" t="s">
        <v>165</v>
      </c>
      <c r="E4" s="8" t="s">
        <v>166</v>
      </c>
      <c r="F4" s="8" t="s">
        <v>200</v>
      </c>
    </row>
    <row r="5" customFormat="false" ht="26.3" hidden="false" customHeight="true" outlineLevel="0" collapsed="false">
      <c r="A5" s="8" t="s">
        <v>114</v>
      </c>
      <c r="B5" s="8" t="s">
        <v>115</v>
      </c>
      <c r="C5" s="8" t="s">
        <v>158</v>
      </c>
      <c r="D5" s="8" t="s">
        <v>167</v>
      </c>
      <c r="E5" s="8" t="s">
        <v>168</v>
      </c>
      <c r="F5" s="8" t="s">
        <v>201</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F51"/>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4"/>
  <cols>
    <col collapsed="false" hidden="false" max="1" min="1" style="6" width="23.265306122449"/>
    <col collapsed="false" hidden="false" max="2" min="2" style="6" width="45.2040816326531"/>
    <col collapsed="false" hidden="false" max="3" min="3" style="6" width="19.5918367346939"/>
    <col collapsed="false" hidden="false" max="4" min="4" style="6" width="56.9387755102041"/>
    <col collapsed="false" hidden="false" max="5" min="5" style="6" width="19.5918367346939"/>
    <col collapsed="false" hidden="false" max="6" min="6" style="6" width="27.6530612244898"/>
    <col collapsed="false" hidden="false" max="256" min="7" style="6" width="11.530612244898"/>
    <col collapsed="false" hidden="false" max="1025" min="257" style="0" width="11.530612244898"/>
  </cols>
  <sheetData>
    <row r="1" customFormat="false" ht="29.15" hidden="false" customHeight="true" outlineLevel="0" collapsed="false">
      <c r="A1" s="9" t="n">
        <v>41413</v>
      </c>
      <c r="B1" s="9"/>
      <c r="C1" s="9"/>
      <c r="D1" s="9"/>
      <c r="E1" s="9"/>
      <c r="F1" s="9"/>
    </row>
    <row r="2" customFormat="false" ht="29.15" hidden="false" customHeight="true" outlineLevel="0" collapsed="false">
      <c r="A2" s="7" t="s">
        <v>116</v>
      </c>
      <c r="B2" s="7" t="s">
        <v>117</v>
      </c>
      <c r="C2" s="7" t="s">
        <v>118</v>
      </c>
      <c r="D2" s="7" t="s">
        <v>119</v>
      </c>
      <c r="E2" s="7" t="s">
        <v>118</v>
      </c>
      <c r="F2" s="7" t="s">
        <v>120</v>
      </c>
    </row>
    <row r="3" customFormat="false" ht="29.15" hidden="false" customHeight="true" outlineLevel="0" collapsed="false">
      <c r="A3" s="10" t="n">
        <v>41397.3333333333</v>
      </c>
      <c r="B3" s="11" t="str">
        <f aca="false">'U-16 - NCA 6 GRUPOS - Table 1'!A2</f>
        <v>A1</v>
      </c>
      <c r="C3" s="12"/>
      <c r="D3" s="13" t="str">
        <f aca="false">'U-16 - NCA 6 GRUPOS - Table 1'!A3</f>
        <v>A2</v>
      </c>
      <c r="E3" s="12"/>
      <c r="F3" s="11" t="s">
        <v>183</v>
      </c>
    </row>
    <row r="4" customFormat="false" ht="29.15" hidden="false" customHeight="true" outlineLevel="0" collapsed="false">
      <c r="A4" s="10" t="n">
        <v>41397.3333333333</v>
      </c>
      <c r="B4" s="13" t="str">
        <f aca="false">'U-16 - NCA 6 GRUPOS - Table 1'!A4</f>
        <v>A3</v>
      </c>
      <c r="C4" s="12"/>
      <c r="D4" s="13" t="str">
        <f aca="false">'U-16 - NCA 6 GRUPOS - Table 1'!A5</f>
        <v>A4</v>
      </c>
      <c r="E4" s="12"/>
      <c r="F4" s="11" t="s">
        <v>184</v>
      </c>
    </row>
    <row r="5" customFormat="false" ht="29.15" hidden="false" customHeight="true" outlineLevel="0" collapsed="false">
      <c r="A5" s="10" t="n">
        <v>41397.3333333333</v>
      </c>
      <c r="B5" s="13" t="str">
        <f aca="false">'U-16 - NCA 6 GRUPOS - Table 1'!B2</f>
        <v>B1</v>
      </c>
      <c r="C5" s="12"/>
      <c r="D5" s="13" t="str">
        <f aca="false">'U-16 - NCA 6 GRUPOS - Table 1'!B3</f>
        <v>B2</v>
      </c>
      <c r="E5" s="12"/>
      <c r="F5" s="11" t="s">
        <v>185</v>
      </c>
    </row>
    <row r="6" customFormat="false" ht="29.15" hidden="false" customHeight="true" outlineLevel="0" collapsed="false">
      <c r="A6" s="10" t="n">
        <v>41397.3333333333</v>
      </c>
      <c r="B6" s="13" t="str">
        <f aca="false">'U-16 - NCA 6 GRUPOS - Table 1'!B4</f>
        <v>B3</v>
      </c>
      <c r="C6" s="12"/>
      <c r="D6" s="13" t="str">
        <f aca="false">'U-16 - NCA 6 GRUPOS - Table 1'!B5</f>
        <v>B4</v>
      </c>
      <c r="E6" s="12"/>
      <c r="F6" s="11" t="s">
        <v>186</v>
      </c>
    </row>
    <row r="7" customFormat="false" ht="29.15" hidden="false" customHeight="true" outlineLevel="0" collapsed="false">
      <c r="A7" s="10" t="n">
        <v>41397.3333333333</v>
      </c>
      <c r="B7" s="11" t="str">
        <f aca="false">'U-16 - NCA 6 GRUPOS - Table 1'!C2</f>
        <v>C1</v>
      </c>
      <c r="C7" s="18"/>
      <c r="D7" s="13" t="str">
        <f aca="false">'U-16 - NCA 6 GRUPOS - Table 1'!C3</f>
        <v>C2</v>
      </c>
      <c r="E7" s="12"/>
      <c r="F7" s="11" t="s">
        <v>187</v>
      </c>
    </row>
    <row r="8" customFormat="false" ht="29.15" hidden="false" customHeight="true" outlineLevel="0" collapsed="false">
      <c r="A8" s="10" t="n">
        <v>41397.3333333333</v>
      </c>
      <c r="B8" s="13" t="str">
        <f aca="false">'U-16 - NCA 6 GRUPOS - Table 1'!C4</f>
        <v>C3</v>
      </c>
      <c r="C8" s="18"/>
      <c r="D8" s="13" t="str">
        <f aca="false">'U-16 - NCA 6 GRUPOS - Table 1'!C5</f>
        <v>C4</v>
      </c>
      <c r="E8" s="12"/>
      <c r="F8" s="11" t="s">
        <v>188</v>
      </c>
    </row>
    <row r="9" customFormat="false" ht="29.15" hidden="false" customHeight="true" outlineLevel="0" collapsed="false">
      <c r="A9" s="10" t="n">
        <v>41397.3784722222</v>
      </c>
      <c r="B9" s="11" t="str">
        <f aca="false">'U-16 - NCA 6 GRUPOS - Table 1'!D2</f>
        <v>D1</v>
      </c>
      <c r="C9" s="17"/>
      <c r="D9" s="13" t="str">
        <f aca="false">'U-16 - NCA 6 GRUPOS - Table 1'!D3</f>
        <v>D2</v>
      </c>
      <c r="E9" s="17"/>
      <c r="F9" s="11" t="s">
        <v>183</v>
      </c>
    </row>
    <row r="10" customFormat="false" ht="29.15" hidden="false" customHeight="true" outlineLevel="0" collapsed="false">
      <c r="A10" s="10" t="n">
        <v>41397.3784722222</v>
      </c>
      <c r="B10" s="11" t="str">
        <f aca="false">'U-16 - NCA 6 GRUPOS - Table 1'!D4</f>
        <v>D3</v>
      </c>
      <c r="C10" s="17"/>
      <c r="D10" s="13" t="str">
        <f aca="false">'U-16 - NCA 6 GRUPOS - Table 1'!D5</f>
        <v>D4</v>
      </c>
      <c r="E10" s="12"/>
      <c r="F10" s="11" t="s">
        <v>184</v>
      </c>
    </row>
    <row r="11" customFormat="false" ht="29.15" hidden="false" customHeight="true" outlineLevel="0" collapsed="false">
      <c r="A11" s="10" t="n">
        <v>41397.3784722222</v>
      </c>
      <c r="B11" s="11" t="str">
        <f aca="false">'U-16 - NCA 6 GRUPOS - Table 1'!E2</f>
        <v>E1</v>
      </c>
      <c r="C11" s="12"/>
      <c r="D11" s="13" t="str">
        <f aca="false">'U-16 - NCA 6 GRUPOS - Table 1'!E3</f>
        <v>E2</v>
      </c>
      <c r="E11" s="12"/>
      <c r="F11" s="11" t="s">
        <v>185</v>
      </c>
    </row>
    <row r="12" customFormat="false" ht="29.15" hidden="false" customHeight="true" outlineLevel="0" collapsed="false">
      <c r="A12" s="10" t="n">
        <v>41397.3784722222</v>
      </c>
      <c r="B12" s="11" t="str">
        <f aca="false">'U-16 - NCA 6 GRUPOS - Table 1'!E4</f>
        <v>E3</v>
      </c>
      <c r="C12" s="12"/>
      <c r="D12" s="13" t="str">
        <f aca="false">'U-16 - NCA 6 GRUPOS - Table 1'!E5</f>
        <v>E4</v>
      </c>
      <c r="E12" s="12"/>
      <c r="F12" s="11" t="s">
        <v>186</v>
      </c>
    </row>
    <row r="13" customFormat="false" ht="29.15" hidden="false" customHeight="true" outlineLevel="0" collapsed="false">
      <c r="A13" s="10" t="n">
        <v>41397.3784722222</v>
      </c>
      <c r="B13" s="11" t="str">
        <f aca="false">'U-16 - NCA 6 GRUPOS - Table 1'!F2</f>
        <v>F1</v>
      </c>
      <c r="C13" s="12"/>
      <c r="D13" s="13" t="str">
        <f aca="false">'U-16 - NCA 6 GRUPOS - Table 1'!F3</f>
        <v>F2</v>
      </c>
      <c r="E13" s="12"/>
      <c r="F13" s="11" t="s">
        <v>187</v>
      </c>
    </row>
    <row r="14" customFormat="false" ht="29.15" hidden="false" customHeight="true" outlineLevel="0" collapsed="false">
      <c r="A14" s="10" t="n">
        <v>41397.3784722222</v>
      </c>
      <c r="B14" s="11" t="str">
        <f aca="false">'U-16 - NCA 6 GRUPOS - Table 1'!F4</f>
        <v>F3</v>
      </c>
      <c r="C14" s="12"/>
      <c r="D14" s="13" t="str">
        <f aca="false">'U-16 - NCA 6 GRUPOS - Table 1'!F5</f>
        <v>F4</v>
      </c>
      <c r="E14" s="12"/>
      <c r="F14" s="11" t="s">
        <v>188</v>
      </c>
    </row>
    <row r="15" customFormat="false" ht="29.15" hidden="false" customHeight="true" outlineLevel="0" collapsed="false">
      <c r="A15" s="10" t="n">
        <v>41397.5138888889</v>
      </c>
      <c r="B15" s="11" t="str">
        <f aca="false">B3</f>
        <v>A1</v>
      </c>
      <c r="C15" s="12"/>
      <c r="D15" s="13" t="str">
        <f aca="false">B4</f>
        <v>A3</v>
      </c>
      <c r="E15" s="12"/>
      <c r="F15" s="11" t="s">
        <v>183</v>
      </c>
    </row>
    <row r="16" customFormat="false" ht="29.15" hidden="false" customHeight="true" outlineLevel="0" collapsed="false">
      <c r="A16" s="10" t="n">
        <v>41397.5138888889</v>
      </c>
      <c r="B16" s="11" t="str">
        <f aca="false">D3</f>
        <v>A2</v>
      </c>
      <c r="C16" s="12"/>
      <c r="D16" s="13" t="str">
        <f aca="false">D4</f>
        <v>A4</v>
      </c>
      <c r="E16" s="12"/>
      <c r="F16" s="11" t="s">
        <v>187</v>
      </c>
    </row>
    <row r="17" customFormat="false" ht="29.15" hidden="false" customHeight="true" outlineLevel="0" collapsed="false">
      <c r="A17" s="10" t="n">
        <v>41397.5138888889</v>
      </c>
      <c r="B17" s="11" t="str">
        <f aca="false">B5</f>
        <v>B1</v>
      </c>
      <c r="C17" s="12"/>
      <c r="D17" s="13" t="str">
        <f aca="false">B6</f>
        <v>B3</v>
      </c>
      <c r="E17" s="12"/>
      <c r="F17" s="11" t="s">
        <v>188</v>
      </c>
    </row>
    <row r="18" customFormat="false" ht="29.15" hidden="false" customHeight="true" outlineLevel="0" collapsed="false">
      <c r="A18" s="10" t="n">
        <v>41397.5590277778</v>
      </c>
      <c r="B18" s="13" t="str">
        <f aca="false">D5</f>
        <v>B2</v>
      </c>
      <c r="C18" s="12"/>
      <c r="D18" s="13" t="str">
        <f aca="false">'U-16 - NCA 6 GRUPOS - Table 1'!B5</f>
        <v>B4</v>
      </c>
      <c r="E18" s="12"/>
      <c r="F18" s="11" t="s">
        <v>182</v>
      </c>
    </row>
    <row r="19" customFormat="false" ht="29.15" hidden="false" customHeight="true" outlineLevel="0" collapsed="false">
      <c r="A19" s="10" t="n">
        <v>41397.5590277778</v>
      </c>
      <c r="B19" s="11" t="str">
        <f aca="false">B7</f>
        <v>C1</v>
      </c>
      <c r="C19" s="17"/>
      <c r="D19" s="13" t="str">
        <f aca="false">B8</f>
        <v>C3</v>
      </c>
      <c r="E19" s="12"/>
      <c r="F19" s="11" t="s">
        <v>183</v>
      </c>
    </row>
    <row r="20" customFormat="false" ht="29.15" hidden="false" customHeight="true" outlineLevel="0" collapsed="false">
      <c r="A20" s="10" t="n">
        <v>41397.5590277778</v>
      </c>
      <c r="B20" s="13" t="str">
        <f aca="false">D7</f>
        <v>C2</v>
      </c>
      <c r="C20" s="17"/>
      <c r="D20" s="11" t="str">
        <f aca="false">D8</f>
        <v>C4</v>
      </c>
      <c r="E20" s="12"/>
      <c r="F20" s="11" t="s">
        <v>184</v>
      </c>
    </row>
    <row r="21" customFormat="false" ht="29.15" hidden="false" customHeight="true" outlineLevel="0" collapsed="false">
      <c r="A21" s="10" t="n">
        <v>41397.5590277778</v>
      </c>
      <c r="B21" s="13" t="str">
        <f aca="false">B9</f>
        <v>D1</v>
      </c>
      <c r="C21" s="17"/>
      <c r="D21" s="13" t="str">
        <f aca="false">B10</f>
        <v>D3</v>
      </c>
      <c r="E21" s="12"/>
      <c r="F21" s="11" t="s">
        <v>186</v>
      </c>
    </row>
    <row r="22" customFormat="false" ht="29.15" hidden="false" customHeight="true" outlineLevel="0" collapsed="false">
      <c r="A22" s="10" t="n">
        <v>41397.5590277778</v>
      </c>
      <c r="B22" s="13" t="str">
        <f aca="false">D9</f>
        <v>D2</v>
      </c>
      <c r="C22" s="17"/>
      <c r="D22" s="13" t="str">
        <f aca="false">'U-16 - NCA 6 GRUPOS - Table 1'!D5</f>
        <v>D4</v>
      </c>
      <c r="E22" s="12"/>
      <c r="F22" s="11" t="s">
        <v>187</v>
      </c>
    </row>
    <row r="23" customFormat="false" ht="29.15" hidden="false" customHeight="true" outlineLevel="0" collapsed="false">
      <c r="A23" s="10" t="n">
        <v>41397.5590277778</v>
      </c>
      <c r="B23" s="13" t="str">
        <f aca="false">'U-16 - NCA 6 GRUPOS - Table 1'!E2</f>
        <v>E1</v>
      </c>
      <c r="C23" s="17"/>
      <c r="D23" s="13" t="str">
        <f aca="false">'U-16 - NCA 6 GRUPOS - Table 1'!E4</f>
        <v>E3</v>
      </c>
      <c r="E23" s="12"/>
      <c r="F23" s="11" t="s">
        <v>188</v>
      </c>
    </row>
    <row r="24" customFormat="false" ht="29.15" hidden="false" customHeight="true" outlineLevel="0" collapsed="false">
      <c r="A24" s="10" t="n">
        <v>41397.6041666667</v>
      </c>
      <c r="B24" s="13" t="str">
        <f aca="false">'U-16 - NCA 6 GRUPOS - Table 1'!E3</f>
        <v>E2</v>
      </c>
      <c r="C24" s="17"/>
      <c r="D24" s="13" t="str">
        <f aca="false">D12</f>
        <v>E4</v>
      </c>
      <c r="E24" s="12"/>
      <c r="F24" s="11" t="s">
        <v>183</v>
      </c>
    </row>
    <row r="25" customFormat="false" ht="29.15" hidden="false" customHeight="true" outlineLevel="0" collapsed="false">
      <c r="A25" s="10" t="n">
        <v>41397.6041666667</v>
      </c>
      <c r="B25" s="13" t="str">
        <f aca="false">B13</f>
        <v>F1</v>
      </c>
      <c r="C25" s="17"/>
      <c r="D25" s="13" t="str">
        <f aca="false">B14</f>
        <v>F3</v>
      </c>
      <c r="E25" s="12"/>
      <c r="F25" s="11" t="s">
        <v>184</v>
      </c>
    </row>
    <row r="26" customFormat="false" ht="29.15" hidden="false" customHeight="true" outlineLevel="0" collapsed="false">
      <c r="A26" s="10" t="n">
        <v>41397.6041666667</v>
      </c>
      <c r="B26" s="13" t="str">
        <f aca="false">D13</f>
        <v>F2</v>
      </c>
      <c r="C26" s="17"/>
      <c r="D26" s="13" t="str">
        <f aca="false">D14</f>
        <v>F4</v>
      </c>
      <c r="E26" s="12"/>
      <c r="F26" s="11" t="s">
        <v>186</v>
      </c>
    </row>
    <row r="27" customFormat="false" ht="29.15" hidden="false" customHeight="true" outlineLevel="0" collapsed="false">
      <c r="A27" s="10" t="n">
        <v>41397.6944444444</v>
      </c>
      <c r="B27" s="11" t="str">
        <f aca="false">D4</f>
        <v>A4</v>
      </c>
      <c r="C27" s="12"/>
      <c r="D27" s="13" t="str">
        <f aca="false">B3</f>
        <v>A1</v>
      </c>
      <c r="E27" s="12"/>
      <c r="F27" s="11" t="s">
        <v>182</v>
      </c>
    </row>
    <row r="28" customFormat="false" ht="29.15" hidden="false" customHeight="true" outlineLevel="0" collapsed="false">
      <c r="A28" s="10" t="n">
        <v>41397.6944444444</v>
      </c>
      <c r="B28" s="13" t="str">
        <f aca="false">B4</f>
        <v>A3</v>
      </c>
      <c r="C28" s="12"/>
      <c r="D28" s="13" t="str">
        <f aca="false">B16</f>
        <v>A2</v>
      </c>
      <c r="E28" s="12"/>
      <c r="F28" s="11" t="s">
        <v>185</v>
      </c>
    </row>
    <row r="29" customFormat="false" ht="29.15" hidden="false" customHeight="true" outlineLevel="0" collapsed="false">
      <c r="A29" s="10" t="n">
        <v>41397.6944444444</v>
      </c>
      <c r="B29" s="11" t="str">
        <f aca="false">D18</f>
        <v>B4</v>
      </c>
      <c r="C29" s="12"/>
      <c r="D29" s="11" t="str">
        <f aca="false">B5</f>
        <v>B1</v>
      </c>
      <c r="E29" s="12"/>
      <c r="F29" s="11" t="s">
        <v>202</v>
      </c>
    </row>
    <row r="30" customFormat="false" ht="29.15" hidden="false" customHeight="true" outlineLevel="0" collapsed="false">
      <c r="A30" s="10" t="n">
        <v>41397.7395833333</v>
      </c>
      <c r="B30" s="11" t="str">
        <f aca="false">D17</f>
        <v>B3</v>
      </c>
      <c r="C30" s="12"/>
      <c r="D30" s="11" t="str">
        <f aca="false">D5</f>
        <v>B2</v>
      </c>
      <c r="E30" s="12"/>
      <c r="F30" s="11" t="s">
        <v>183</v>
      </c>
    </row>
    <row r="31" customFormat="false" ht="29.15" hidden="false" customHeight="true" outlineLevel="0" collapsed="false">
      <c r="A31" s="10" t="n">
        <v>41397.7395833333</v>
      </c>
      <c r="B31" s="13" t="str">
        <f aca="false">D20</f>
        <v>C4</v>
      </c>
      <c r="C31" s="17"/>
      <c r="D31" s="11" t="str">
        <f aca="false">B19</f>
        <v>C1</v>
      </c>
      <c r="E31" s="12"/>
      <c r="F31" s="11" t="s">
        <v>184</v>
      </c>
    </row>
    <row r="32" customFormat="false" ht="29.15" hidden="false" customHeight="true" outlineLevel="0" collapsed="false">
      <c r="A32" s="10" t="n">
        <v>41397.7395833333</v>
      </c>
      <c r="B32" s="13" t="str">
        <f aca="false">D19</f>
        <v>C3</v>
      </c>
      <c r="C32" s="17"/>
      <c r="D32" s="11" t="str">
        <f aca="false">B20</f>
        <v>C2</v>
      </c>
      <c r="E32" s="12"/>
      <c r="F32" s="11" t="s">
        <v>185</v>
      </c>
    </row>
    <row r="33" customFormat="false" ht="29.15" hidden="false" customHeight="true" outlineLevel="0" collapsed="false">
      <c r="A33" s="10" t="n">
        <v>41397.7395833333</v>
      </c>
      <c r="B33" s="13" t="str">
        <f aca="false">D22</f>
        <v>D4</v>
      </c>
      <c r="C33" s="17"/>
      <c r="D33" s="13" t="str">
        <f aca="false">B21</f>
        <v>D1</v>
      </c>
      <c r="E33" s="17"/>
      <c r="F33" s="11" t="s">
        <v>186</v>
      </c>
    </row>
    <row r="34" customFormat="false" ht="29.15" hidden="false" customHeight="true" outlineLevel="0" collapsed="false">
      <c r="A34" s="10" t="n">
        <v>41397.7395833333</v>
      </c>
      <c r="B34" s="11" t="str">
        <f aca="false">D21</f>
        <v>D3</v>
      </c>
      <c r="C34" s="17"/>
      <c r="D34" s="11" t="str">
        <f aca="false">B22</f>
        <v>D2</v>
      </c>
      <c r="E34" s="17"/>
      <c r="F34" s="11" t="s">
        <v>191</v>
      </c>
    </row>
    <row r="35" customFormat="false" ht="29.15" hidden="false" customHeight="true" outlineLevel="0" collapsed="false">
      <c r="A35" s="10" t="n">
        <v>41397.7395833333</v>
      </c>
      <c r="B35" s="11" t="str">
        <f aca="false">D24</f>
        <v>E4</v>
      </c>
      <c r="C35" s="17"/>
      <c r="D35" s="11" t="str">
        <f aca="false">B23</f>
        <v>E1</v>
      </c>
      <c r="E35" s="17"/>
      <c r="F35" s="11" t="s">
        <v>192</v>
      </c>
    </row>
    <row r="36" customFormat="false" ht="29.15" hidden="false" customHeight="true" outlineLevel="0" collapsed="false">
      <c r="A36" s="10" t="n">
        <v>41397.7395833333</v>
      </c>
      <c r="B36" s="11" t="str">
        <f aca="false">D23</f>
        <v>E3</v>
      </c>
      <c r="C36" s="17"/>
      <c r="D36" s="11" t="str">
        <f aca="false">B24</f>
        <v>E2</v>
      </c>
      <c r="E36" s="17"/>
      <c r="F36" s="11" t="s">
        <v>193</v>
      </c>
    </row>
    <row r="37" customFormat="false" ht="29.15" hidden="false" customHeight="true" outlineLevel="0" collapsed="false">
      <c r="A37" s="10" t="n">
        <v>41397.7395833333</v>
      </c>
      <c r="B37" s="11" t="str">
        <f aca="false">D26</f>
        <v>F4</v>
      </c>
      <c r="C37" s="17"/>
      <c r="D37" s="11" t="str">
        <f aca="false">B25</f>
        <v>F1</v>
      </c>
      <c r="E37" s="17"/>
      <c r="F37" s="11" t="s">
        <v>202</v>
      </c>
    </row>
    <row r="38" customFormat="false" ht="29.15" hidden="false" customHeight="true" outlineLevel="0" collapsed="false">
      <c r="A38" s="10" t="n">
        <v>41397.7395833333</v>
      </c>
      <c r="B38" s="11" t="str">
        <f aca="false">D25</f>
        <v>F3</v>
      </c>
      <c r="C38" s="17"/>
      <c r="D38" s="11" t="str">
        <f aca="false">B26</f>
        <v>F2</v>
      </c>
      <c r="E38" s="17"/>
      <c r="F38" s="11" t="s">
        <v>188</v>
      </c>
    </row>
    <row r="39" customFormat="false" ht="29.15" hidden="false" customHeight="true" outlineLevel="0" collapsed="false">
      <c r="A39" s="14" t="s">
        <v>203</v>
      </c>
      <c r="B39" s="14"/>
      <c r="C39" s="14"/>
      <c r="D39" s="14"/>
      <c r="E39" s="14"/>
      <c r="F39" s="14"/>
    </row>
    <row r="40" customFormat="false" ht="29.15" hidden="false" customHeight="true" outlineLevel="0" collapsed="false">
      <c r="A40" s="7" t="s">
        <v>116</v>
      </c>
      <c r="B40" s="7" t="s">
        <v>117</v>
      </c>
      <c r="C40" s="7" t="s">
        <v>118</v>
      </c>
      <c r="D40" s="7" t="s">
        <v>119</v>
      </c>
      <c r="E40" s="7" t="s">
        <v>118</v>
      </c>
      <c r="F40" s="7" t="s">
        <v>120</v>
      </c>
    </row>
    <row r="41" customFormat="false" ht="29.15" hidden="false" customHeight="true" outlineLevel="0" collapsed="false">
      <c r="A41" s="15" t="n">
        <v>41397.46875</v>
      </c>
      <c r="B41" s="19" t="s">
        <v>170</v>
      </c>
      <c r="C41" s="17"/>
      <c r="D41" s="19" t="s">
        <v>171</v>
      </c>
      <c r="E41" s="17"/>
      <c r="F41" s="11" t="s">
        <v>185</v>
      </c>
    </row>
    <row r="42" customFormat="false" ht="29.15" hidden="false" customHeight="true" outlineLevel="0" collapsed="false">
      <c r="A42" s="15" t="n">
        <v>41397.46875</v>
      </c>
      <c r="B42" s="19" t="s">
        <v>172</v>
      </c>
      <c r="C42" s="17"/>
      <c r="D42" s="19" t="s">
        <v>204</v>
      </c>
      <c r="E42" s="17"/>
      <c r="F42" s="11" t="s">
        <v>186</v>
      </c>
    </row>
    <row r="43" customFormat="false" ht="29.15" hidden="false" customHeight="true" outlineLevel="0" collapsed="false">
      <c r="A43" s="15" t="n">
        <v>41397.46875</v>
      </c>
      <c r="B43" s="19" t="s">
        <v>174</v>
      </c>
      <c r="C43" s="17"/>
      <c r="D43" s="19" t="s">
        <v>173</v>
      </c>
      <c r="E43" s="17"/>
      <c r="F43" s="11" t="s">
        <v>187</v>
      </c>
    </row>
    <row r="44" customFormat="false" ht="29.15" hidden="false" customHeight="true" outlineLevel="0" collapsed="false">
      <c r="A44" s="15" t="n">
        <v>41397.46875</v>
      </c>
      <c r="B44" s="19" t="s">
        <v>176</v>
      </c>
      <c r="C44" s="17"/>
      <c r="D44" s="19" t="s">
        <v>205</v>
      </c>
      <c r="E44" s="17"/>
      <c r="F44" s="11" t="s">
        <v>189</v>
      </c>
    </row>
    <row r="45" customFormat="false" ht="29.15" hidden="false" customHeight="true" outlineLevel="0" collapsed="false">
      <c r="A45" s="14" t="s">
        <v>131</v>
      </c>
      <c r="B45" s="14"/>
      <c r="C45" s="14"/>
      <c r="D45" s="14"/>
      <c r="E45" s="14"/>
      <c r="F45" s="14"/>
    </row>
    <row r="46" customFormat="false" ht="29.15" hidden="false" customHeight="true" outlineLevel="0" collapsed="false">
      <c r="A46" s="7" t="s">
        <v>116</v>
      </c>
      <c r="B46" s="7" t="s">
        <v>117</v>
      </c>
      <c r="C46" s="7" t="s">
        <v>118</v>
      </c>
      <c r="D46" s="7" t="s">
        <v>119</v>
      </c>
      <c r="E46" s="7" t="s">
        <v>118</v>
      </c>
      <c r="F46" s="7" t="s">
        <v>120</v>
      </c>
    </row>
    <row r="47" customFormat="false" ht="29.15" hidden="false" customHeight="true" outlineLevel="0" collapsed="false">
      <c r="A47" s="15" t="n">
        <v>41397.5590277778</v>
      </c>
      <c r="B47" s="19" t="s">
        <v>178</v>
      </c>
      <c r="C47" s="17"/>
      <c r="D47" s="19" t="s">
        <v>179</v>
      </c>
      <c r="E47" s="17"/>
      <c r="F47" s="11" t="s">
        <v>193</v>
      </c>
    </row>
    <row r="48" customFormat="false" ht="29.15" hidden="false" customHeight="true" outlineLevel="0" collapsed="false">
      <c r="A48" s="15" t="n">
        <v>41397.5590277778</v>
      </c>
      <c r="B48" s="19" t="s">
        <v>180</v>
      </c>
      <c r="C48" s="17"/>
      <c r="D48" s="19" t="s">
        <v>181</v>
      </c>
      <c r="E48" s="17"/>
      <c r="F48" s="11" t="s">
        <v>189</v>
      </c>
    </row>
    <row r="49" customFormat="false" ht="29.15" hidden="false" customHeight="true" outlineLevel="0" collapsed="false">
      <c r="A49" s="14" t="s">
        <v>132</v>
      </c>
      <c r="B49" s="14"/>
      <c r="C49" s="14"/>
      <c r="D49" s="14"/>
      <c r="E49" s="14"/>
      <c r="F49" s="14"/>
    </row>
    <row r="50" customFormat="false" ht="29.15" hidden="false" customHeight="true" outlineLevel="0" collapsed="false">
      <c r="A50" s="7" t="s">
        <v>116</v>
      </c>
      <c r="B50" s="7" t="s">
        <v>117</v>
      </c>
      <c r="C50" s="7" t="s">
        <v>118</v>
      </c>
      <c r="D50" s="7" t="s">
        <v>119</v>
      </c>
      <c r="E50" s="7" t="s">
        <v>118</v>
      </c>
      <c r="F50" s="7" t="s">
        <v>120</v>
      </c>
    </row>
    <row r="51" customFormat="false" ht="29.15" hidden="false" customHeight="true" outlineLevel="0" collapsed="false">
      <c r="A51" s="15" t="n">
        <v>41397.6493055556</v>
      </c>
      <c r="B51" s="8" t="s">
        <v>142</v>
      </c>
      <c r="C51" s="17"/>
      <c r="D51" s="8" t="s">
        <v>142</v>
      </c>
      <c r="E51" s="17"/>
      <c r="F51" s="11" t="s">
        <v>193</v>
      </c>
    </row>
  </sheetData>
  <mergeCells count="4">
    <mergeCell ref="A1:F1"/>
    <mergeCell ref="A39:F39"/>
    <mergeCell ref="A45:F45"/>
    <mergeCell ref="A49:F49"/>
  </mergeCells>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'U-16 - NCA 6 GRUPOS - Table 1'!A2</f>
        <v>A1</v>
      </c>
      <c r="C2" s="22" t="s">
        <v>153</v>
      </c>
      <c r="D2" s="24" t="n">
        <v>0</v>
      </c>
      <c r="E2" s="24" t="n">
        <v>0</v>
      </c>
      <c r="F2" s="24" t="n">
        <v>0</v>
      </c>
      <c r="G2" s="24" t="n">
        <f aca="false">'U-16 - NCA 6 GRUPOS - Table 5'!C3+'U-16 - NCA 6 GRUPOS - Table 5'!C15+'U-16 - NCA 6 GRUPOS - Table 5'!E27</f>
        <v>0</v>
      </c>
      <c r="H2" s="24" t="n">
        <f aca="false">'U-16 - NCA 6 GRUPOS - Table 5'!E3+'U-16 - NCA 6 GRUPOS - Table 5'!E15+'U-16 - NCA 6 GRUPOS - Table 5'!C27</f>
        <v>0</v>
      </c>
      <c r="I2" s="24" t="n">
        <f aca="false">G2-H2</f>
        <v>0</v>
      </c>
      <c r="J2" s="24" t="n">
        <f aca="false">D2*3+E2</f>
        <v>0</v>
      </c>
    </row>
    <row r="3" customFormat="false" ht="22" hidden="false" customHeight="true" outlineLevel="0" collapsed="false">
      <c r="A3" s="22" t="s">
        <v>153</v>
      </c>
      <c r="B3" s="23" t="str">
        <f aca="false">'U-16 - NCA 6 GRUPOS - Table 1'!A3</f>
        <v>A2</v>
      </c>
      <c r="C3" s="22" t="s">
        <v>153</v>
      </c>
      <c r="D3" s="24" t="n">
        <v>0</v>
      </c>
      <c r="E3" s="24" t="n">
        <v>0</v>
      </c>
      <c r="F3" s="24" t="n">
        <v>0</v>
      </c>
      <c r="G3" s="24" t="n">
        <f aca="false">'U-16 - NCA 6 GRUPOS - Table 5'!E3+'U-16 - NCA 6 GRUPOS - Table 5'!C16+'U-16 - NCA 6 GRUPOS - Table 5'!E28</f>
        <v>0</v>
      </c>
      <c r="H3" s="24" t="n">
        <f aca="false">'U-16 - NCA 6 GRUPOS - Table 5'!C3+'U-16 - NCA 6 GRUPOS - Table 5'!E16+'U-16 - NCA 6 GRUPOS - Table 5'!C28</f>
        <v>0</v>
      </c>
      <c r="I3" s="24" t="n">
        <f aca="false">G3-H3</f>
        <v>0</v>
      </c>
      <c r="J3" s="24" t="n">
        <f aca="false">D3*3+E3</f>
        <v>0</v>
      </c>
    </row>
    <row r="4" customFormat="false" ht="22" hidden="false" customHeight="true" outlineLevel="0" collapsed="false">
      <c r="A4" s="22" t="s">
        <v>153</v>
      </c>
      <c r="B4" s="23" t="str">
        <f aca="false">'U-16 - NCA 6 GRUPOS - Table 1'!A4</f>
        <v>A3</v>
      </c>
      <c r="C4" s="22" t="s">
        <v>153</v>
      </c>
      <c r="D4" s="24" t="n">
        <v>0</v>
      </c>
      <c r="E4" s="24" t="n">
        <v>0</v>
      </c>
      <c r="F4" s="24" t="n">
        <v>0</v>
      </c>
      <c r="G4" s="24" t="n">
        <f aca="false">'U-16 - NCA 6 GRUPOS - Table 5'!C4+'U-16 - NCA 6 GRUPOS - Table 5'!E15+'U-16 - NCA 6 GRUPOS - Table 5'!C28</f>
        <v>0</v>
      </c>
      <c r="H4" s="24" t="n">
        <f aca="false">'U-16 - NCA 6 GRUPOS - Table 5'!E4+'U-16 - NCA 6 GRUPOS - Table 5'!C15+'U-16 - NCA 6 GRUPOS - Table 5'!E28</f>
        <v>0</v>
      </c>
      <c r="I4" s="24" t="n">
        <f aca="false">G4-H4</f>
        <v>0</v>
      </c>
      <c r="J4" s="24" t="n">
        <f aca="false">D4*3+E4</f>
        <v>0</v>
      </c>
    </row>
    <row r="5" customFormat="false" ht="22" hidden="false" customHeight="true" outlineLevel="0" collapsed="false">
      <c r="A5" s="22" t="s">
        <v>153</v>
      </c>
      <c r="B5" s="23" t="str">
        <f aca="false">'U-16 - NCA 6 GRUPOS - Table 1'!A5</f>
        <v>A4</v>
      </c>
      <c r="C5" s="22" t="s">
        <v>153</v>
      </c>
      <c r="D5" s="24" t="n">
        <v>0</v>
      </c>
      <c r="E5" s="24" t="n">
        <v>0</v>
      </c>
      <c r="F5" s="24" t="n">
        <v>0</v>
      </c>
      <c r="G5" s="24" t="n">
        <f aca="false">'U-16 - NCA 6 GRUPOS - Table 5'!E4+'U-16 - NCA 6 GRUPOS - Table 5'!E16+'U-16 - NCA 6 GRUPOS - Table 5'!C27</f>
        <v>0</v>
      </c>
      <c r="H5" s="24" t="n">
        <f aca="false">'U-16 - NCA 6 GRUPOS - Table 5'!C4+'U-16 - NCA 6 GRUPOS - Table 5'!C16+'U-16 - NCA 6 GRUPOS - Table 5'!E27</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2.0357142857143"/>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'U-16 - NCA 6 GRUPOS - Table 1'!B2</f>
        <v>B1</v>
      </c>
      <c r="C2" s="22" t="s">
        <v>153</v>
      </c>
      <c r="D2" s="24" t="n">
        <v>0</v>
      </c>
      <c r="E2" s="24" t="n">
        <v>0</v>
      </c>
      <c r="F2" s="24" t="n">
        <v>0</v>
      </c>
      <c r="G2" s="24" t="n">
        <f aca="false">'U-16 - NCA 6 GRUPOS - Table 5'!C5+'U-16 - NCA 6 GRUPOS - Table 5'!C17+'U-16 - NCA 6 GRUPOS - Table 5'!E29</f>
        <v>0</v>
      </c>
      <c r="H2" s="24" t="n">
        <f aca="false">'U-16 - NCA 6 GRUPOS - Table 5'!E5+'U-16 - NCA 6 GRUPOS - Table 5'!E17+'U-16 - NCA 6 GRUPOS - Table 5'!C29</f>
        <v>0</v>
      </c>
      <c r="I2" s="24" t="n">
        <f aca="false">G2-H2</f>
        <v>0</v>
      </c>
      <c r="J2" s="24" t="n">
        <f aca="false">D2*3+E2</f>
        <v>0</v>
      </c>
    </row>
    <row r="3" customFormat="false" ht="22" hidden="false" customHeight="true" outlineLevel="0" collapsed="false">
      <c r="A3" s="22" t="s">
        <v>153</v>
      </c>
      <c r="B3" s="23" t="str">
        <f aca="false">'U-16 - NCA 6 GRUPOS - Table 1'!B3</f>
        <v>B2</v>
      </c>
      <c r="C3" s="22" t="s">
        <v>153</v>
      </c>
      <c r="D3" s="24" t="n">
        <v>0</v>
      </c>
      <c r="E3" s="24" t="n">
        <v>0</v>
      </c>
      <c r="F3" s="24" t="n">
        <v>0</v>
      </c>
      <c r="G3" s="24" t="n">
        <f aca="false">'U-16 - NCA 6 GRUPOS - Table 5'!E5+'U-16 - NCA 6 GRUPOS - Table 5'!C18+'U-16 - NCA 6 GRUPOS - Table 5'!E30</f>
        <v>0</v>
      </c>
      <c r="H3" s="24" t="n">
        <f aca="false">'U-16 - NCA 6 GRUPOS - Table 5'!C5+'U-16 - NCA 6 GRUPOS - Table 5'!E18+'U-16 - NCA 6 GRUPOS - Table 5'!C30</f>
        <v>0</v>
      </c>
      <c r="I3" s="24" t="n">
        <f aca="false">G3-H3</f>
        <v>0</v>
      </c>
      <c r="J3" s="24" t="n">
        <f aca="false">D3*3+E3</f>
        <v>0</v>
      </c>
    </row>
    <row r="4" customFormat="false" ht="22" hidden="false" customHeight="true" outlineLevel="0" collapsed="false">
      <c r="A4" s="22" t="s">
        <v>153</v>
      </c>
      <c r="B4" s="23" t="str">
        <f aca="false">'U-16 - NCA 6 GRUPOS - Table 1'!B4</f>
        <v>B3</v>
      </c>
      <c r="C4" s="22" t="s">
        <v>153</v>
      </c>
      <c r="D4" s="24" t="n">
        <v>0</v>
      </c>
      <c r="E4" s="24" t="n">
        <v>0</v>
      </c>
      <c r="F4" s="24" t="n">
        <v>0</v>
      </c>
      <c r="G4" s="24" t="n">
        <f aca="false">'U-16 - NCA 6 GRUPOS - Table 5'!C6+'U-16 - NCA 6 GRUPOS - Table 5'!E17+'U-16 - NCA 6 GRUPOS - Table 5'!C30</f>
        <v>0</v>
      </c>
      <c r="H4" s="24" t="n">
        <f aca="false">'U-16 - NCA 6 GRUPOS - Table 5'!E6+'U-16 - NCA 6 GRUPOS - Table 5'!C17+'U-16 - NCA 6 GRUPOS - Table 5'!E30</f>
        <v>0</v>
      </c>
      <c r="I4" s="24" t="n">
        <f aca="false">G4-H4</f>
        <v>0</v>
      </c>
      <c r="J4" s="24" t="n">
        <f aca="false">D4*3+E4</f>
        <v>0</v>
      </c>
    </row>
    <row r="5" customFormat="false" ht="22" hidden="false" customHeight="true" outlineLevel="0" collapsed="false">
      <c r="A5" s="22" t="s">
        <v>153</v>
      </c>
      <c r="B5" s="23" t="str">
        <f aca="false">'U-16 - NCA 6 GRUPOS - Table 1'!B5</f>
        <v>B4</v>
      </c>
      <c r="C5" s="22" t="s">
        <v>153</v>
      </c>
      <c r="D5" s="24" t="n">
        <v>0</v>
      </c>
      <c r="E5" s="24" t="n">
        <v>0</v>
      </c>
      <c r="F5" s="24" t="n">
        <v>0</v>
      </c>
      <c r="G5" s="24" t="n">
        <f aca="false">'U-16 - NCA 6 GRUPOS - Table 5'!E6+'U-16 - NCA 6 GRUPOS - Table 5'!E18+'U-16 - NCA 6 GRUPOS - Table 5'!C29</f>
        <v>0</v>
      </c>
      <c r="H5" s="24" t="n">
        <f aca="false">'U-16 - NCA 6 GRUPOS - Table 5'!C6+'U-16 - NCA 6 GRUPOS - Table 5'!C18+'U-16 - NCA 6 GRUPOS - Table 5'!E29</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'U-16 - NCA 6 GRUPOS - Table 1'!C2</f>
        <v>C1</v>
      </c>
      <c r="C2" s="22" t="s">
        <v>153</v>
      </c>
      <c r="D2" s="24" t="n">
        <v>0</v>
      </c>
      <c r="E2" s="24" t="n">
        <v>0</v>
      </c>
      <c r="F2" s="24" t="n">
        <v>0</v>
      </c>
      <c r="G2" s="24" t="n">
        <f aca="false">'U-16 - NCA 6 GRUPOS - Table 5'!C7+'U-16 - NCA 6 GRUPOS - Table 5'!C19+'U-16 - NCA 6 GRUPOS - Table 5'!E31</f>
        <v>0</v>
      </c>
      <c r="H2" s="24" t="n">
        <f aca="false">'U-16 - NCA 6 GRUPOS - Table 5'!E7+'U-16 - NCA 6 GRUPOS - Table 5'!E19+'U-16 - NCA 6 GRUPOS - Table 5'!C31</f>
        <v>0</v>
      </c>
      <c r="I2" s="24" t="n">
        <f aca="false">G2-H2</f>
        <v>0</v>
      </c>
      <c r="J2" s="24" t="n">
        <f aca="false">D2*3+E2</f>
        <v>0</v>
      </c>
    </row>
    <row r="3" customFormat="false" ht="22" hidden="false" customHeight="true" outlineLevel="0" collapsed="false">
      <c r="A3" s="22" t="s">
        <v>153</v>
      </c>
      <c r="B3" s="23" t="str">
        <f aca="false">'U-16 - NCA 6 GRUPOS - Table 1'!C3</f>
        <v>C2</v>
      </c>
      <c r="C3" s="22" t="s">
        <v>153</v>
      </c>
      <c r="D3" s="24" t="n">
        <v>0</v>
      </c>
      <c r="E3" s="24" t="n">
        <v>0</v>
      </c>
      <c r="F3" s="24" t="n">
        <v>0</v>
      </c>
      <c r="G3" s="24" t="n">
        <f aca="false">'U-16 - NCA 6 GRUPOS - Table 5'!E7+'U-16 - NCA 6 GRUPOS - Table 5'!C20+'U-16 - NCA 6 GRUPOS - Table 5'!E32</f>
        <v>0</v>
      </c>
      <c r="H3" s="24" t="n">
        <f aca="false">'U-16 - NCA 6 GRUPOS - Table 5'!C7+'U-16 - NCA 6 GRUPOS - Table 5'!E20+'U-16 - NCA 6 GRUPOS - Table 5'!C32</f>
        <v>0</v>
      </c>
      <c r="I3" s="24" t="n">
        <f aca="false">G3-H3</f>
        <v>0</v>
      </c>
      <c r="J3" s="24" t="n">
        <f aca="false">D3*3+E3</f>
        <v>0</v>
      </c>
    </row>
    <row r="4" customFormat="false" ht="22" hidden="false" customHeight="true" outlineLevel="0" collapsed="false">
      <c r="A4" s="22" t="s">
        <v>153</v>
      </c>
      <c r="B4" s="23" t="str">
        <f aca="false">'U-16 - NCA 6 GRUPOS - Table 1'!C4</f>
        <v>C3</v>
      </c>
      <c r="C4" s="22" t="s">
        <v>153</v>
      </c>
      <c r="D4" s="24" t="n">
        <v>0</v>
      </c>
      <c r="E4" s="24" t="n">
        <v>0</v>
      </c>
      <c r="F4" s="24" t="n">
        <v>0</v>
      </c>
      <c r="G4" s="24" t="n">
        <f aca="false">'U-16 - NCA 6 GRUPOS - Table 5'!C8+'U-16 - NCA 6 GRUPOS - Table 5'!E19+'U-16 - NCA 6 GRUPOS - Table 5'!C32</f>
        <v>0</v>
      </c>
      <c r="H4" s="24" t="n">
        <f aca="false">'U-16 - NCA 6 GRUPOS - Table 5'!E8+'U-16 - NCA 6 GRUPOS - Table 5'!C19+'U-16 - NCA 6 GRUPOS - Table 5'!E32</f>
        <v>0</v>
      </c>
      <c r="I4" s="24" t="n">
        <f aca="false">G4-H4</f>
        <v>0</v>
      </c>
      <c r="J4" s="24" t="n">
        <f aca="false">D4*3+E4</f>
        <v>0</v>
      </c>
    </row>
    <row r="5" customFormat="false" ht="22" hidden="false" customHeight="true" outlineLevel="0" collapsed="false">
      <c r="A5" s="22" t="s">
        <v>153</v>
      </c>
      <c r="B5" s="23" t="str">
        <f aca="false">'U-16 - NCA 6 GRUPOS - Table 1'!C5</f>
        <v>C4</v>
      </c>
      <c r="C5" s="22" t="s">
        <v>153</v>
      </c>
      <c r="D5" s="24" t="n">
        <v>0</v>
      </c>
      <c r="E5" s="24" t="n">
        <v>0</v>
      </c>
      <c r="F5" s="24" t="n">
        <v>0</v>
      </c>
      <c r="G5" s="24" t="n">
        <f aca="false">'U-16 - NCA 6 GRUPOS - Table 5'!E8+'U-16 - NCA 6 GRUPOS - Table 5'!E20+'U-16 - NCA 6 GRUPOS - Table 5'!C31</f>
        <v>0</v>
      </c>
      <c r="H5" s="24" t="n">
        <f aca="false">'U-16 - NCA 6 GRUPOS - Table 5'!C8+'U-16 - NCA 6 GRUPOS - Table 5'!C20+'U-16 - NCA 6 GRUPOS - Table 5'!E31</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'U-16 - NCA 6 GRUPOS - Table 1'!D2</f>
        <v>D1</v>
      </c>
      <c r="C2" s="22" t="s">
        <v>153</v>
      </c>
      <c r="D2" s="24" t="n">
        <v>0</v>
      </c>
      <c r="E2" s="24" t="n">
        <v>0</v>
      </c>
      <c r="F2" s="24" t="n">
        <v>0</v>
      </c>
      <c r="G2" s="24" t="n">
        <f aca="false">'U-16 - NCA 6 GRUPOS - Table 5'!C9+'U-16 - NCA 6 GRUPOS - Table 5'!C21+'U-16 - NCA 6 GRUPOS - Table 5'!E33</f>
        <v>0</v>
      </c>
      <c r="H2" s="24" t="n">
        <f aca="false">'U-16 - NCA 6 GRUPOS - Table 5'!E9+'U-16 - NCA 6 GRUPOS - Table 5'!E21+'U-16 - NCA 6 GRUPOS - Table 5'!C33</f>
        <v>0</v>
      </c>
      <c r="I2" s="24" t="n">
        <f aca="false">G2-H2</f>
        <v>0</v>
      </c>
      <c r="J2" s="24" t="n">
        <f aca="false">D2*3+E2</f>
        <v>0</v>
      </c>
    </row>
    <row r="3" customFormat="false" ht="22" hidden="false" customHeight="true" outlineLevel="0" collapsed="false">
      <c r="A3" s="22" t="s">
        <v>153</v>
      </c>
      <c r="B3" s="23" t="str">
        <f aca="false">'U-16 - NCA 6 GRUPOS - Table 1'!D3</f>
        <v>D2</v>
      </c>
      <c r="C3" s="22" t="s">
        <v>153</v>
      </c>
      <c r="D3" s="24" t="n">
        <v>0</v>
      </c>
      <c r="E3" s="24" t="n">
        <v>0</v>
      </c>
      <c r="F3" s="24" t="n">
        <v>0</v>
      </c>
      <c r="G3" s="24" t="n">
        <f aca="false">'U-16 - NCA 6 GRUPOS - Table 5'!E9+'U-16 - NCA 6 GRUPOS - Table 5'!C22+'U-16 - NCA 6 GRUPOS - Table 5'!E34</f>
        <v>0</v>
      </c>
      <c r="H3" s="24" t="n">
        <f aca="false">'U-16 - NCA 6 GRUPOS - Table 5'!C9+'U-16 - NCA 6 GRUPOS - Table 5'!E22+'U-16 - NCA 6 GRUPOS - Table 5'!C34</f>
        <v>0</v>
      </c>
      <c r="I3" s="24" t="n">
        <f aca="false">G3-H3</f>
        <v>0</v>
      </c>
      <c r="J3" s="24" t="n">
        <f aca="false">D3*3+E3</f>
        <v>0</v>
      </c>
    </row>
    <row r="4" customFormat="false" ht="22" hidden="false" customHeight="true" outlineLevel="0" collapsed="false">
      <c r="A4" s="22" t="s">
        <v>153</v>
      </c>
      <c r="B4" s="23" t="str">
        <f aca="false">'U-16 - NCA 6 GRUPOS - Table 1'!D4</f>
        <v>D3</v>
      </c>
      <c r="C4" s="22" t="s">
        <v>153</v>
      </c>
      <c r="D4" s="24" t="n">
        <v>0</v>
      </c>
      <c r="E4" s="24" t="n">
        <v>0</v>
      </c>
      <c r="F4" s="24" t="n">
        <v>0</v>
      </c>
      <c r="G4" s="24" t="n">
        <f aca="false">'U-16 - NCA 6 GRUPOS - Table 5'!C10+'U-16 - NCA 6 GRUPOS - Table 5'!E21+'U-16 - NCA 6 GRUPOS - Table 5'!C34</f>
        <v>0</v>
      </c>
      <c r="H4" s="24" t="n">
        <f aca="false">'U-16 - NCA 6 GRUPOS - Table 5'!E10+'U-16 - NCA 6 GRUPOS - Table 5'!C21+'U-16 - NCA 6 GRUPOS - Table 5'!E34</f>
        <v>0</v>
      </c>
      <c r="I4" s="24" t="n">
        <f aca="false">G4-H4</f>
        <v>0</v>
      </c>
      <c r="J4" s="24" t="n">
        <f aca="false">D4*3+E4</f>
        <v>0</v>
      </c>
    </row>
    <row r="5" customFormat="false" ht="22" hidden="false" customHeight="true" outlineLevel="0" collapsed="false">
      <c r="A5" s="22" t="s">
        <v>153</v>
      </c>
      <c r="B5" s="23" t="str">
        <f aca="false">'U-16 - NCA 6 GRUPOS - Table 1'!D5</f>
        <v>D4</v>
      </c>
      <c r="C5" s="22" t="s">
        <v>153</v>
      </c>
      <c r="D5" s="24" t="n">
        <v>0</v>
      </c>
      <c r="E5" s="24" t="n">
        <v>0</v>
      </c>
      <c r="F5" s="24" t="n">
        <v>0</v>
      </c>
      <c r="G5" s="24" t="n">
        <f aca="false">'U-16 - NCA 6 GRUPOS - Table 5'!E10+'U-16 - NCA 6 GRUPOS - Table 5'!E22+'U-16 - NCA 6 GRUPOS - Table 5'!C33</f>
        <v>0</v>
      </c>
      <c r="H5" s="24" t="n">
        <f aca="false">'U-16 - NCA 6 GRUPOS - Table 5'!C10+'U-16 - NCA 6 GRUPOS - Table 5'!C22+'U-16 - NCA 6 GRUPOS - Table 5'!E33</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'U-16 - NCA 6 GRUPOS - Table 1'!E2</f>
        <v>E1</v>
      </c>
      <c r="C2" s="22" t="s">
        <v>153</v>
      </c>
      <c r="D2" s="24" t="n">
        <v>0</v>
      </c>
      <c r="E2" s="24" t="n">
        <v>0</v>
      </c>
      <c r="F2" s="24" t="n">
        <v>0</v>
      </c>
      <c r="G2" s="24" t="n">
        <f aca="false">'U-16 - NCA 6 GRUPOS - Table 5'!C11+'U-16 - NCA 6 GRUPOS - Table 5'!C23+'U-16 - NCA 6 GRUPOS - Table 5'!E35</f>
        <v>0</v>
      </c>
      <c r="H2" s="24" t="n">
        <f aca="false">'U-16 - NCA 6 GRUPOS - Table 5'!E11+'U-16 - NCA 6 GRUPOS - Table 5'!E23+'U-16 - NCA 6 GRUPOS - Table 5'!C35</f>
        <v>0</v>
      </c>
      <c r="I2" s="24" t="n">
        <f aca="false">G2-H2</f>
        <v>0</v>
      </c>
      <c r="J2" s="24" t="n">
        <f aca="false">D2*3+E2</f>
        <v>0</v>
      </c>
    </row>
    <row r="3" customFormat="false" ht="22" hidden="false" customHeight="true" outlineLevel="0" collapsed="false">
      <c r="A3" s="22" t="s">
        <v>153</v>
      </c>
      <c r="B3" s="23" t="str">
        <f aca="false">'U-16 - NCA 6 GRUPOS - Table 1'!E3</f>
        <v>E2</v>
      </c>
      <c r="C3" s="22" t="s">
        <v>153</v>
      </c>
      <c r="D3" s="24" t="n">
        <v>0</v>
      </c>
      <c r="E3" s="24" t="n">
        <v>0</v>
      </c>
      <c r="F3" s="24" t="n">
        <v>0</v>
      </c>
      <c r="G3" s="24" t="n">
        <f aca="false">'U-16 - NCA 6 GRUPOS - Table 5'!E11+'U-16 - NCA 6 GRUPOS - Table 5'!C24+'U-16 - NCA 6 GRUPOS - Table 5'!E36</f>
        <v>0</v>
      </c>
      <c r="H3" s="24" t="n">
        <f aca="false">'U-16 - NCA 6 GRUPOS - Table 5'!C11+'U-16 - NCA 6 GRUPOS - Table 5'!E24+'U-16 - NCA 6 GRUPOS - Table 5'!C36</f>
        <v>0</v>
      </c>
      <c r="I3" s="24" t="n">
        <f aca="false">G3-H3</f>
        <v>0</v>
      </c>
      <c r="J3" s="24" t="n">
        <f aca="false">D3*3+E3</f>
        <v>0</v>
      </c>
    </row>
    <row r="4" customFormat="false" ht="22" hidden="false" customHeight="true" outlineLevel="0" collapsed="false">
      <c r="A4" s="22" t="s">
        <v>153</v>
      </c>
      <c r="B4" s="23" t="str">
        <f aca="false">'U-16 - NCA 6 GRUPOS - Table 1'!E4</f>
        <v>E3</v>
      </c>
      <c r="C4" s="22" t="s">
        <v>153</v>
      </c>
      <c r="D4" s="24" t="n">
        <v>0</v>
      </c>
      <c r="E4" s="24" t="n">
        <v>0</v>
      </c>
      <c r="F4" s="24" t="n">
        <v>0</v>
      </c>
      <c r="G4" s="24" t="n">
        <f aca="false">'U-16 - NCA 6 GRUPOS - Table 5'!C12+'U-16 - NCA 6 GRUPOS - Table 5'!E23+'U-16 - NCA 6 GRUPOS - Table 5'!C36</f>
        <v>0</v>
      </c>
      <c r="H4" s="24" t="n">
        <f aca="false">'U-16 - NCA 6 GRUPOS - Table 5'!E12+'U-16 - NCA 6 GRUPOS - Table 5'!C23+'U-16 - NCA 6 GRUPOS - Table 5'!E36</f>
        <v>0</v>
      </c>
      <c r="I4" s="24" t="n">
        <f aca="false">G4-H4</f>
        <v>0</v>
      </c>
      <c r="J4" s="24" t="n">
        <f aca="false">D4*3+E4</f>
        <v>0</v>
      </c>
    </row>
    <row r="5" customFormat="false" ht="22" hidden="false" customHeight="true" outlineLevel="0" collapsed="false">
      <c r="A5" s="22" t="s">
        <v>153</v>
      </c>
      <c r="B5" s="23" t="str">
        <f aca="false">'U-16 - NCA 6 GRUPOS - Table 1'!E5</f>
        <v>E4</v>
      </c>
      <c r="C5" s="22" t="s">
        <v>153</v>
      </c>
      <c r="D5" s="24" t="n">
        <v>0</v>
      </c>
      <c r="E5" s="24" t="n">
        <v>0</v>
      </c>
      <c r="F5" s="24" t="n">
        <v>0</v>
      </c>
      <c r="G5" s="24" t="n">
        <f aca="false">'U-16 - NCA 6 GRUPOS - Table 5'!E24+'U-16 - NCA 6 GRUPOS - Table 5'!E12+'U-16 - NCA 6 GRUPOS - Table 5'!C35</f>
        <v>0</v>
      </c>
      <c r="H5" s="24" t="n">
        <f aca="false">'U-16 - NCA 6 GRUPOS - Table 5'!C12+'U-16 - NCA 6 GRUPOS - Table 5'!C24+'U-16 - NCA 6 GRUPOS - Table 5'!E35</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'U-16 - NCA 6 GRUPOS - Table 1'!F2</f>
        <v>F1</v>
      </c>
      <c r="C2" s="22" t="s">
        <v>153</v>
      </c>
      <c r="D2" s="24" t="n">
        <v>0</v>
      </c>
      <c r="E2" s="24" t="n">
        <v>0</v>
      </c>
      <c r="F2" s="24" t="n">
        <v>0</v>
      </c>
      <c r="G2" s="24" t="n">
        <f aca="false">'U-16 - NCA 6 GRUPOS - Table 5'!C13+'U-16 - NCA 6 GRUPOS - Table 5'!C25+'U-16 - NCA 6 GRUPOS - Table 5'!E37</f>
        <v>0</v>
      </c>
      <c r="H2" s="24" t="n">
        <f aca="false">'U-16 - NCA 6 GRUPOS - Table 5'!E13+'U-16 - NCA 6 GRUPOS - Table 5'!E25+'U-16 - NCA 6 GRUPOS - Table 5'!C37</f>
        <v>0</v>
      </c>
      <c r="I2" s="24" t="n">
        <f aca="false">G2-H2</f>
        <v>0</v>
      </c>
      <c r="J2" s="24" t="n">
        <f aca="false">D2*3+E2</f>
        <v>0</v>
      </c>
    </row>
    <row r="3" customFormat="false" ht="22" hidden="false" customHeight="true" outlineLevel="0" collapsed="false">
      <c r="A3" s="22" t="s">
        <v>153</v>
      </c>
      <c r="B3" s="23" t="str">
        <f aca="false">'U-16 - NCA 6 GRUPOS - Table 1'!F3</f>
        <v>F2</v>
      </c>
      <c r="C3" s="22" t="s">
        <v>153</v>
      </c>
      <c r="D3" s="24" t="n">
        <v>0</v>
      </c>
      <c r="E3" s="24" t="n">
        <v>0</v>
      </c>
      <c r="F3" s="24" t="n">
        <v>0</v>
      </c>
      <c r="G3" s="24" t="n">
        <f aca="false">'U-16 - NCA 6 GRUPOS - Table 5'!E13+'U-16 - NCA 6 GRUPOS - Table 5'!C26+'U-16 - NCA 6 GRUPOS - Table 5'!E38</f>
        <v>0</v>
      </c>
      <c r="H3" s="24" t="n">
        <f aca="false">'U-16 - NCA 6 GRUPOS - Table 5'!C13+'U-16 - NCA 6 GRUPOS - Table 5'!E26+'U-16 - NCA 6 GRUPOS - Table 5'!C38</f>
        <v>0</v>
      </c>
      <c r="I3" s="24" t="n">
        <f aca="false">G3-H3</f>
        <v>0</v>
      </c>
      <c r="J3" s="24" t="n">
        <f aca="false">D3*3+E3</f>
        <v>0</v>
      </c>
    </row>
    <row r="4" customFormat="false" ht="22" hidden="false" customHeight="true" outlineLevel="0" collapsed="false">
      <c r="A4" s="22" t="s">
        <v>153</v>
      </c>
      <c r="B4" s="23" t="str">
        <f aca="false">'U-16 - NCA 6 GRUPOS - Table 1'!F4</f>
        <v>F3</v>
      </c>
      <c r="C4" s="22" t="s">
        <v>153</v>
      </c>
      <c r="D4" s="24" t="n">
        <v>0</v>
      </c>
      <c r="E4" s="24" t="n">
        <v>0</v>
      </c>
      <c r="F4" s="24" t="n">
        <v>0</v>
      </c>
      <c r="G4" s="24" t="n">
        <f aca="false">'U-16 - NCA 6 GRUPOS - Table 5'!C14+'U-16 - NCA 6 GRUPOS - Table 5'!E25+'U-16 - NCA 6 GRUPOS - Table 5'!C38</f>
        <v>0</v>
      </c>
      <c r="H4" s="24" t="n">
        <f aca="false">'U-16 - NCA 6 GRUPOS - Table 5'!E14+'U-16 - NCA 6 GRUPOS - Table 5'!C25+'U-16 - NCA 6 GRUPOS - Table 5'!E38</f>
        <v>0</v>
      </c>
      <c r="I4" s="24" t="n">
        <f aca="false">G4-H4</f>
        <v>0</v>
      </c>
      <c r="J4" s="24" t="n">
        <f aca="false">D4*3+E4</f>
        <v>0</v>
      </c>
    </row>
    <row r="5" customFormat="false" ht="22" hidden="false" customHeight="true" outlineLevel="0" collapsed="false">
      <c r="A5" s="22" t="s">
        <v>153</v>
      </c>
      <c r="B5" s="23" t="str">
        <f aca="false">'U-16 - NCA 6 GRUPOS - Table 1'!F5</f>
        <v>F4</v>
      </c>
      <c r="C5" s="22" t="s">
        <v>153</v>
      </c>
      <c r="D5" s="24" t="n">
        <v>0</v>
      </c>
      <c r="E5" s="24" t="n">
        <v>0</v>
      </c>
      <c r="F5" s="24" t="n">
        <v>0</v>
      </c>
      <c r="G5" s="24" t="n">
        <f aca="false">'U-16 - NCA 6 GRUPOS - Table 5'!E14+'U-16 - NCA 6 GRUPOS - Table 5'!E26+'U-16 - NCA 6 GRUPOS - Table 5'!C37</f>
        <v>0</v>
      </c>
      <c r="H5" s="24" t="n">
        <f aca="false">'U-16 - NCA 6 GRUPOS - Table 5'!C14+'U-16 - NCA 6 GRUPOS - Table 5'!C26+'U-16 - NCA 6 GRUPOS - Table 5'!E37</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3"/>
  <cols>
    <col collapsed="false" hidden="false" max="1025" min="1" style="0" width="11.2244897959184"/>
  </cols>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9.xml><?xml version="1.0" encoding="utf-8"?>
<worksheet xmlns="http://schemas.openxmlformats.org/spreadsheetml/2006/main" xmlns:r="http://schemas.openxmlformats.org/officeDocument/2006/relationships">
  <sheetPr filterMode="false">
    <pageSetUpPr fitToPage="false"/>
  </sheetPr>
  <dimension ref="A1:C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40.5051020408163"/>
    <col collapsed="false" hidden="false" max="2" min="2" style="6" width="44.6887755102041"/>
    <col collapsed="false" hidden="false" max="3" min="3" style="6" width="38.265306122449"/>
    <col collapsed="false" hidden="false" max="256" min="4" style="6" width="22.2448979591837"/>
    <col collapsed="false" hidden="false" max="1025" min="257" style="0" width="22.2448979591837"/>
  </cols>
  <sheetData>
    <row r="1" customFormat="false" ht="26.3" hidden="false" customHeight="true" outlineLevel="0" collapsed="false">
      <c r="A1" s="7" t="s">
        <v>106</v>
      </c>
      <c r="B1" s="7" t="s">
        <v>107</v>
      </c>
      <c r="C1" s="7" t="s">
        <v>154</v>
      </c>
    </row>
    <row r="2" customFormat="false" ht="26.3" hidden="false" customHeight="true" outlineLevel="0" collapsed="false">
      <c r="A2" s="8" t="s">
        <v>108</v>
      </c>
      <c r="B2" s="8" t="s">
        <v>109</v>
      </c>
      <c r="C2" s="8" t="s">
        <v>155</v>
      </c>
    </row>
    <row r="3" customFormat="false" ht="26.3" hidden="false" customHeight="true" outlineLevel="0" collapsed="false">
      <c r="A3" s="8" t="s">
        <v>110</v>
      </c>
      <c r="B3" s="8" t="s">
        <v>111</v>
      </c>
      <c r="C3" s="8" t="s">
        <v>156</v>
      </c>
    </row>
    <row r="4" customFormat="false" ht="26.3" hidden="false" customHeight="true" outlineLevel="0" collapsed="false">
      <c r="A4" s="8" t="s">
        <v>112</v>
      </c>
      <c r="B4" s="8" t="s">
        <v>113</v>
      </c>
      <c r="C4" s="8" t="s">
        <v>157</v>
      </c>
    </row>
    <row r="5" customFormat="false" ht="26.3" hidden="false" customHeight="true" outlineLevel="0" collapsed="false">
      <c r="A5" s="8" t="s">
        <v>114</v>
      </c>
      <c r="B5" s="8" t="s">
        <v>115</v>
      </c>
      <c r="C5" s="8" t="s">
        <v>158</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'U-6 - NCA - Table 1'!A2</f>
        <v>A1</v>
      </c>
      <c r="C2" s="22" t="s">
        <v>153</v>
      </c>
      <c r="D2" s="24" t="n">
        <v>0</v>
      </c>
      <c r="E2" s="24" t="n">
        <v>0</v>
      </c>
      <c r="F2" s="24" t="n">
        <v>0</v>
      </c>
      <c r="G2" s="24" t="n">
        <f aca="false">'U-6 - NCA - Table 5'!C3+'U-6 - NCA - Table 5'!C7+'U-6 - NCA - Table 5'!E11</f>
        <v>0</v>
      </c>
      <c r="H2" s="24" t="n">
        <f aca="false">'U-6 - NCA - Table 5'!E3+'U-6 - NCA - Table 5'!E7+'U-6 - NCA - Table 5'!C11</f>
        <v>0</v>
      </c>
      <c r="I2" s="24" t="n">
        <f aca="false">G2-H2</f>
        <v>0</v>
      </c>
      <c r="J2" s="24" t="n">
        <f aca="false">D2*3+E2</f>
        <v>0</v>
      </c>
    </row>
    <row r="3" customFormat="false" ht="22" hidden="false" customHeight="true" outlineLevel="0" collapsed="false">
      <c r="A3" s="22" t="s">
        <v>153</v>
      </c>
      <c r="B3" s="23" t="str">
        <f aca="false">'U-6 - NCA - Table 1'!A3</f>
        <v>A2</v>
      </c>
      <c r="C3" s="22" t="s">
        <v>153</v>
      </c>
      <c r="D3" s="24" t="n">
        <v>0</v>
      </c>
      <c r="E3" s="24" t="n">
        <v>0</v>
      </c>
      <c r="F3" s="24" t="n">
        <v>0</v>
      </c>
      <c r="G3" s="24" t="n">
        <f aca="false">'U-6 - NCA - Table 5'!E3+'U-6 - NCA - Table 5'!C8+'U-6 - NCA - Table 5'!E12</f>
        <v>0</v>
      </c>
      <c r="H3" s="24" t="n">
        <f aca="false">'U-6 - NCA - Table 5'!C3+'U-6 - NCA - Table 5'!E8+'U-6 - NCA - Table 5'!C12</f>
        <v>0</v>
      </c>
      <c r="I3" s="24" t="n">
        <f aca="false">G3-H3</f>
        <v>0</v>
      </c>
      <c r="J3" s="24" t="n">
        <f aca="false">D3*3+E3</f>
        <v>0</v>
      </c>
    </row>
    <row r="4" customFormat="false" ht="22" hidden="false" customHeight="true" outlineLevel="0" collapsed="false">
      <c r="A4" s="22" t="s">
        <v>153</v>
      </c>
      <c r="B4" s="23" t="str">
        <f aca="false">'U-6 - NCA - Table 1'!A4</f>
        <v>A3</v>
      </c>
      <c r="C4" s="22" t="s">
        <v>153</v>
      </c>
      <c r="D4" s="24" t="n">
        <v>0</v>
      </c>
      <c r="E4" s="24" t="n">
        <v>0</v>
      </c>
      <c r="F4" s="24" t="n">
        <v>0</v>
      </c>
      <c r="G4" s="24" t="n">
        <f aca="false">'U-6 - NCA - Table 5'!C4+'U-6 - NCA - Table 5'!E7+'U-6 - NCA - Table 5'!C12</f>
        <v>0</v>
      </c>
      <c r="H4" s="24" t="n">
        <f aca="false">'U-6 - NCA - Table 5'!E4+'U-6 - NCA - Table 5'!C7+'U-6 - NCA - Table 5'!E12</f>
        <v>0</v>
      </c>
      <c r="I4" s="24" t="n">
        <f aca="false">G4-H4</f>
        <v>0</v>
      </c>
      <c r="J4" s="24" t="n">
        <f aca="false">D4*3+E4</f>
        <v>0</v>
      </c>
    </row>
    <row r="5" customFormat="false" ht="22" hidden="false" customHeight="true" outlineLevel="0" collapsed="false">
      <c r="A5" s="22" t="s">
        <v>153</v>
      </c>
      <c r="B5" s="23" t="str">
        <f aca="false">'U-6 - NCA - Table 1'!A5</f>
        <v>A4</v>
      </c>
      <c r="C5" s="22" t="s">
        <v>153</v>
      </c>
      <c r="D5" s="24" t="n">
        <v>0</v>
      </c>
      <c r="E5" s="24" t="n">
        <v>0</v>
      </c>
      <c r="F5" s="24" t="n">
        <v>0</v>
      </c>
      <c r="G5" s="24" t="n">
        <f aca="false">'U-6 - NCA - Table 5'!E4+'U-6 - NCA - Table 5'!E8+'U-6 - NCA - Table 5'!C11</f>
        <v>0</v>
      </c>
      <c r="H5" s="24" t="n">
        <f aca="false">'U-6 - NCA - Table 5'!C4+'U-6 - NCA - Table 5'!C8+'U-6 - NCA - Table 5'!E11</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29"/>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4"/>
  <cols>
    <col collapsed="false" hidden="false" max="1" min="1" style="6" width="23.265306122449"/>
    <col collapsed="false" hidden="false" max="2" min="2" style="6" width="45.2040816326531"/>
    <col collapsed="false" hidden="false" max="3" min="3" style="6" width="19.5918367346939"/>
    <col collapsed="false" hidden="false" max="4" min="4" style="6" width="56.9387755102041"/>
    <col collapsed="false" hidden="false" max="5" min="5" style="6" width="19.5918367346939"/>
    <col collapsed="false" hidden="false" max="6" min="6" style="6" width="27.6530612244898"/>
    <col collapsed="false" hidden="false" max="256" min="7" style="6" width="11.530612244898"/>
    <col collapsed="false" hidden="false" max="1025" min="257" style="0" width="11.530612244898"/>
  </cols>
  <sheetData>
    <row r="1" customFormat="false" ht="29.15" hidden="false" customHeight="true" outlineLevel="0" collapsed="false">
      <c r="A1" s="9" t="n">
        <v>41413</v>
      </c>
      <c r="B1" s="9"/>
      <c r="C1" s="9"/>
      <c r="D1" s="9"/>
      <c r="E1" s="9"/>
      <c r="F1" s="9"/>
    </row>
    <row r="2" customFormat="false" ht="29.15" hidden="false" customHeight="true" outlineLevel="0" collapsed="false">
      <c r="A2" s="7" t="s">
        <v>116</v>
      </c>
      <c r="B2" s="7" t="s">
        <v>117</v>
      </c>
      <c r="C2" s="7" t="s">
        <v>118</v>
      </c>
      <c r="D2" s="7" t="s">
        <v>119</v>
      </c>
      <c r="E2" s="7" t="s">
        <v>118</v>
      </c>
      <c r="F2" s="7" t="s">
        <v>120</v>
      </c>
    </row>
    <row r="3" customFormat="false" ht="29.15" hidden="false" customHeight="true" outlineLevel="0" collapsed="false">
      <c r="A3" s="10" t="n">
        <v>40625.3333333333</v>
      </c>
      <c r="B3" s="11" t="str">
        <f aca="false">'U18 - NCA - Table 1'!A2</f>
        <v>A1</v>
      </c>
      <c r="C3" s="12"/>
      <c r="D3" s="13" t="str">
        <f aca="false">'U18 - NCA - Table 1'!A3</f>
        <v>A2</v>
      </c>
      <c r="E3" s="12"/>
      <c r="F3" s="11" t="s">
        <v>189</v>
      </c>
    </row>
    <row r="4" customFormat="false" ht="29.15" hidden="false" customHeight="true" outlineLevel="0" collapsed="false">
      <c r="A4" s="10" t="n">
        <v>41397.3784722222</v>
      </c>
      <c r="B4" s="13" t="str">
        <f aca="false">'U18 - NCA - Table 1'!A4</f>
        <v>A3</v>
      </c>
      <c r="C4" s="12"/>
      <c r="D4" s="13" t="str">
        <f aca="false">'U18 - NCA - Table 1'!A5</f>
        <v>A4</v>
      </c>
      <c r="E4" s="12"/>
      <c r="F4" s="11" t="s">
        <v>189</v>
      </c>
    </row>
    <row r="5" customFormat="false" ht="29.15" hidden="false" customHeight="true" outlineLevel="0" collapsed="false">
      <c r="A5" s="10" t="n">
        <v>41397.4236111111</v>
      </c>
      <c r="B5" s="13" t="str">
        <f aca="false">'U18 - NCA - Table 1'!B2</f>
        <v>B1</v>
      </c>
      <c r="C5" s="12"/>
      <c r="D5" s="13" t="str">
        <f aca="false">'U18 - NCA - Table 1'!B3</f>
        <v>B2</v>
      </c>
      <c r="E5" s="12"/>
      <c r="F5" s="11" t="s">
        <v>188</v>
      </c>
    </row>
    <row r="6" customFormat="false" ht="29.15" hidden="false" customHeight="true" outlineLevel="0" collapsed="false">
      <c r="A6" s="10" t="n">
        <v>41397.4236111111</v>
      </c>
      <c r="B6" s="13" t="str">
        <f aca="false">'U18 - NCA - Table 1'!B4</f>
        <v>B3</v>
      </c>
      <c r="C6" s="12"/>
      <c r="D6" s="13" t="str">
        <f aca="false">'U18 - NCA - Table 1'!B5</f>
        <v>B4</v>
      </c>
      <c r="E6" s="12"/>
      <c r="F6" s="11" t="s">
        <v>189</v>
      </c>
    </row>
    <row r="7" customFormat="false" ht="29.15" hidden="false" customHeight="true" outlineLevel="0" collapsed="false">
      <c r="A7" s="10" t="n">
        <v>41397.46875</v>
      </c>
      <c r="B7" s="11" t="str">
        <f aca="false">'U18 - NCA - Table 1'!C2</f>
        <v>C1</v>
      </c>
      <c r="C7" s="18"/>
      <c r="D7" s="13" t="str">
        <f aca="false">'U18 - NCA - Table 1'!C3</f>
        <v>C2</v>
      </c>
      <c r="E7" s="12"/>
      <c r="F7" s="11" t="s">
        <v>188</v>
      </c>
    </row>
    <row r="8" customFormat="false" ht="29.15" hidden="false" customHeight="true" outlineLevel="0" collapsed="false">
      <c r="A8" s="10" t="n">
        <v>41397.46875</v>
      </c>
      <c r="B8" s="13" t="str">
        <f aca="false">'U18 - NCA - Table 1'!C4</f>
        <v>C3</v>
      </c>
      <c r="C8" s="18"/>
      <c r="D8" s="13" t="str">
        <f aca="false">'U18 - NCA - Table 1'!C5</f>
        <v>C4</v>
      </c>
      <c r="E8" s="12"/>
      <c r="F8" s="11" t="s">
        <v>189</v>
      </c>
    </row>
    <row r="9" customFormat="false" ht="29.15" hidden="false" customHeight="true" outlineLevel="0" collapsed="false">
      <c r="A9" s="10" t="n">
        <v>41397.5138888889</v>
      </c>
      <c r="B9" s="11" t="str">
        <f aca="false">B3</f>
        <v>A1</v>
      </c>
      <c r="C9" s="12"/>
      <c r="D9" s="13" t="str">
        <f aca="false">B4</f>
        <v>A3</v>
      </c>
      <c r="E9" s="12"/>
      <c r="F9" s="11" t="s">
        <v>189</v>
      </c>
    </row>
    <row r="10" customFormat="false" ht="29.15" hidden="false" customHeight="true" outlineLevel="0" collapsed="false">
      <c r="A10" s="10" t="n">
        <v>41397.5590277778</v>
      </c>
      <c r="B10" s="11" t="str">
        <f aca="false">D3</f>
        <v>A2</v>
      </c>
      <c r="C10" s="12"/>
      <c r="D10" s="13" t="str">
        <f aca="false">D4</f>
        <v>A4</v>
      </c>
      <c r="E10" s="12"/>
      <c r="F10" s="11" t="s">
        <v>189</v>
      </c>
    </row>
    <row r="11" customFormat="false" ht="29.15" hidden="false" customHeight="true" outlineLevel="0" collapsed="false">
      <c r="A11" s="10" t="n">
        <v>41397.6041666667</v>
      </c>
      <c r="B11" s="11" t="str">
        <f aca="false">B5</f>
        <v>B1</v>
      </c>
      <c r="C11" s="12"/>
      <c r="D11" s="13" t="str">
        <f aca="false">B6</f>
        <v>B3</v>
      </c>
      <c r="E11" s="12"/>
      <c r="F11" s="11" t="s">
        <v>189</v>
      </c>
    </row>
    <row r="12" customFormat="false" ht="29.15" hidden="false" customHeight="true" outlineLevel="0" collapsed="false">
      <c r="A12" s="10" t="n">
        <v>41397.6493055556</v>
      </c>
      <c r="B12" s="13" t="str">
        <f aca="false">D5</f>
        <v>B2</v>
      </c>
      <c r="C12" s="12"/>
      <c r="D12" s="13" t="str">
        <f aca="false">'U18 - NCA - Table 1'!B5</f>
        <v>B4</v>
      </c>
      <c r="E12" s="12"/>
      <c r="F12" s="11" t="s">
        <v>189</v>
      </c>
    </row>
    <row r="13" customFormat="false" ht="29.15" hidden="false" customHeight="true" outlineLevel="0" collapsed="false">
      <c r="A13" s="10" t="n">
        <v>41397.6944444444</v>
      </c>
      <c r="B13" s="11" t="str">
        <f aca="false">B7</f>
        <v>C1</v>
      </c>
      <c r="C13" s="17"/>
      <c r="D13" s="13" t="str">
        <f aca="false">B8</f>
        <v>C3</v>
      </c>
      <c r="E13" s="12"/>
      <c r="F13" s="11" t="s">
        <v>188</v>
      </c>
    </row>
    <row r="14" customFormat="false" ht="29.15" hidden="false" customHeight="true" outlineLevel="0" collapsed="false">
      <c r="A14" s="10" t="n">
        <v>41397.6944444444</v>
      </c>
      <c r="B14" s="13" t="str">
        <f aca="false">D7</f>
        <v>C2</v>
      </c>
      <c r="C14" s="17"/>
      <c r="D14" s="11" t="str">
        <f aca="false">D8</f>
        <v>C4</v>
      </c>
      <c r="E14" s="12"/>
      <c r="F14" s="11" t="s">
        <v>189</v>
      </c>
    </row>
    <row r="15" customFormat="false" ht="29.15" hidden="false" customHeight="true" outlineLevel="0" collapsed="false">
      <c r="A15" s="9" t="n">
        <v>41414</v>
      </c>
      <c r="B15" s="9"/>
      <c r="C15" s="9"/>
      <c r="D15" s="9"/>
      <c r="E15" s="9"/>
      <c r="F15" s="9"/>
    </row>
    <row r="16" customFormat="false" ht="29.15" hidden="false" customHeight="true" outlineLevel="0" collapsed="false">
      <c r="A16" s="7" t="s">
        <v>116</v>
      </c>
      <c r="B16" s="7" t="s">
        <v>117</v>
      </c>
      <c r="C16" s="7" t="s">
        <v>118</v>
      </c>
      <c r="D16" s="7" t="s">
        <v>119</v>
      </c>
      <c r="E16" s="7" t="s">
        <v>118</v>
      </c>
      <c r="F16" s="7" t="s">
        <v>120</v>
      </c>
    </row>
    <row r="17" customFormat="false" ht="29.15" hidden="false" customHeight="true" outlineLevel="0" collapsed="false">
      <c r="A17" s="10" t="n">
        <v>41397.3333333333</v>
      </c>
      <c r="B17" s="11" t="str">
        <f aca="false">D4</f>
        <v>A4</v>
      </c>
      <c r="C17" s="12"/>
      <c r="D17" s="13" t="str">
        <f aca="false">B3</f>
        <v>A1</v>
      </c>
      <c r="E17" s="12"/>
      <c r="F17" s="11" t="s">
        <v>206</v>
      </c>
    </row>
    <row r="18" customFormat="false" ht="29.15" hidden="false" customHeight="true" outlineLevel="0" collapsed="false">
      <c r="A18" s="10" t="n">
        <v>41397.3333333333</v>
      </c>
      <c r="B18" s="13" t="str">
        <f aca="false">B4</f>
        <v>A3</v>
      </c>
      <c r="C18" s="12"/>
      <c r="D18" s="13" t="str">
        <f aca="false">B10</f>
        <v>A2</v>
      </c>
      <c r="E18" s="12"/>
      <c r="F18" s="11" t="s">
        <v>182</v>
      </c>
    </row>
    <row r="19" customFormat="false" ht="29.15" hidden="false" customHeight="true" outlineLevel="0" collapsed="false">
      <c r="A19" s="10" t="n">
        <v>41397.3333333333</v>
      </c>
      <c r="B19" s="11" t="str">
        <f aca="false">D12</f>
        <v>B4</v>
      </c>
      <c r="C19" s="12"/>
      <c r="D19" s="11" t="str">
        <f aca="false">B5</f>
        <v>B1</v>
      </c>
      <c r="E19" s="12"/>
      <c r="F19" s="11" t="s">
        <v>183</v>
      </c>
    </row>
    <row r="20" customFormat="false" ht="29.15" hidden="false" customHeight="true" outlineLevel="0" collapsed="false">
      <c r="A20" s="10" t="n">
        <v>41397.3333333333</v>
      </c>
      <c r="B20" s="11" t="str">
        <f aca="false">D11</f>
        <v>B3</v>
      </c>
      <c r="C20" s="12"/>
      <c r="D20" s="11" t="str">
        <f aca="false">D5</f>
        <v>B2</v>
      </c>
      <c r="E20" s="12"/>
      <c r="F20" s="11" t="s">
        <v>184</v>
      </c>
    </row>
    <row r="21" customFormat="false" ht="29.15" hidden="false" customHeight="true" outlineLevel="0" collapsed="false">
      <c r="A21" s="10" t="n">
        <v>41397.3333333333</v>
      </c>
      <c r="B21" s="13" t="str">
        <f aca="false">D14</f>
        <v>C4</v>
      </c>
      <c r="C21" s="17"/>
      <c r="D21" s="11" t="str">
        <f aca="false">B13</f>
        <v>C1</v>
      </c>
      <c r="E21" s="12"/>
      <c r="F21" s="11" t="s">
        <v>185</v>
      </c>
    </row>
    <row r="22" customFormat="false" ht="29.15" hidden="false" customHeight="true" outlineLevel="0" collapsed="false">
      <c r="A22" s="10" t="n">
        <v>41397.3333333333</v>
      </c>
      <c r="B22" s="13" t="str">
        <f aca="false">D13</f>
        <v>C3</v>
      </c>
      <c r="C22" s="17"/>
      <c r="D22" s="11" t="str">
        <f aca="false">B14</f>
        <v>C2</v>
      </c>
      <c r="E22" s="12"/>
      <c r="F22" s="11" t="s">
        <v>186</v>
      </c>
    </row>
    <row r="23" customFormat="false" ht="29.15" hidden="false" customHeight="true" outlineLevel="0" collapsed="false">
      <c r="A23" s="14" t="s">
        <v>131</v>
      </c>
      <c r="B23" s="14"/>
      <c r="C23" s="14"/>
      <c r="D23" s="14"/>
      <c r="E23" s="14"/>
      <c r="F23" s="14"/>
    </row>
    <row r="24" customFormat="false" ht="29.15" hidden="false" customHeight="true" outlineLevel="0" collapsed="false">
      <c r="A24" s="7" t="s">
        <v>116</v>
      </c>
      <c r="B24" s="7" t="s">
        <v>117</v>
      </c>
      <c r="C24" s="7" t="s">
        <v>118</v>
      </c>
      <c r="D24" s="7" t="s">
        <v>119</v>
      </c>
      <c r="E24" s="7" t="s">
        <v>118</v>
      </c>
      <c r="F24" s="7" t="s">
        <v>120</v>
      </c>
    </row>
    <row r="25" customFormat="false" ht="29.15" hidden="false" customHeight="true" outlineLevel="0" collapsed="false">
      <c r="A25" s="15" t="n">
        <v>41397.4895833333</v>
      </c>
      <c r="B25" s="19" t="s">
        <v>138</v>
      </c>
      <c r="C25" s="17"/>
      <c r="D25" s="19" t="s">
        <v>195</v>
      </c>
      <c r="E25" s="17"/>
      <c r="F25" s="11" t="s">
        <v>183</v>
      </c>
    </row>
    <row r="26" customFormat="false" ht="29.15" hidden="false" customHeight="true" outlineLevel="0" collapsed="false">
      <c r="A26" s="15" t="n">
        <v>41397.4895833333</v>
      </c>
      <c r="B26" s="19" t="s">
        <v>140</v>
      </c>
      <c r="C26" s="17"/>
      <c r="D26" s="19" t="s">
        <v>207</v>
      </c>
      <c r="E26" s="17"/>
      <c r="F26" s="11" t="s">
        <v>184</v>
      </c>
    </row>
    <row r="27" customFormat="false" ht="29.15" hidden="false" customHeight="true" outlineLevel="0" collapsed="false">
      <c r="A27" s="14" t="s">
        <v>132</v>
      </c>
      <c r="B27" s="14"/>
      <c r="C27" s="14"/>
      <c r="D27" s="14"/>
      <c r="E27" s="14"/>
      <c r="F27" s="14"/>
    </row>
    <row r="28" customFormat="false" ht="29.15" hidden="false" customHeight="true" outlineLevel="0" collapsed="false">
      <c r="A28" s="7" t="s">
        <v>116</v>
      </c>
      <c r="B28" s="7" t="s">
        <v>117</v>
      </c>
      <c r="C28" s="7" t="s">
        <v>118</v>
      </c>
      <c r="D28" s="7" t="s">
        <v>119</v>
      </c>
      <c r="E28" s="7" t="s">
        <v>118</v>
      </c>
      <c r="F28" s="7" t="s">
        <v>120</v>
      </c>
    </row>
    <row r="29" customFormat="false" ht="29.15" hidden="false" customHeight="true" outlineLevel="0" collapsed="false">
      <c r="A29" s="15" t="n">
        <v>41397.59375</v>
      </c>
      <c r="B29" s="8" t="s">
        <v>142</v>
      </c>
      <c r="C29" s="17"/>
      <c r="D29" s="8" t="s">
        <v>142</v>
      </c>
      <c r="E29" s="17"/>
      <c r="F29" s="11" t="s">
        <v>184</v>
      </c>
    </row>
  </sheetData>
  <mergeCells count="4">
    <mergeCell ref="A1:F1"/>
    <mergeCell ref="A15:F15"/>
    <mergeCell ref="A23:F23"/>
    <mergeCell ref="A27:F27"/>
  </mergeCells>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'U18 - NCA - Table 1'!A2</f>
        <v>A1</v>
      </c>
      <c r="C2" s="22" t="s">
        <v>153</v>
      </c>
      <c r="D2" s="24" t="n">
        <v>0</v>
      </c>
      <c r="E2" s="24" t="n">
        <v>0</v>
      </c>
      <c r="F2" s="24" t="n">
        <v>0</v>
      </c>
      <c r="G2" s="24" t="n">
        <f aca="false">'U18 - NCA - Table 5'!C3+'U18 - NCA - Table 5'!C9+'U18 - NCA - Table 5'!E17</f>
        <v>0</v>
      </c>
      <c r="H2" s="24" t="n">
        <f aca="false">'U18 - NCA - Table 5'!E3+'U18 - NCA - Table 5'!E9+'U18 - NCA - Table 5'!C17</f>
        <v>0</v>
      </c>
      <c r="I2" s="24" t="n">
        <f aca="false">G2-H2</f>
        <v>0</v>
      </c>
      <c r="J2" s="24" t="n">
        <f aca="false">D2*3+E2</f>
        <v>0</v>
      </c>
    </row>
    <row r="3" customFormat="false" ht="22" hidden="false" customHeight="true" outlineLevel="0" collapsed="false">
      <c r="A3" s="22" t="s">
        <v>153</v>
      </c>
      <c r="B3" s="23" t="str">
        <f aca="false">'U18 - NCA - Table 1'!A3</f>
        <v>A2</v>
      </c>
      <c r="C3" s="22" t="s">
        <v>153</v>
      </c>
      <c r="D3" s="24" t="n">
        <v>0</v>
      </c>
      <c r="E3" s="24" t="n">
        <v>0</v>
      </c>
      <c r="F3" s="24" t="n">
        <v>0</v>
      </c>
      <c r="G3" s="24" t="n">
        <f aca="false">'U18 - NCA - Table 5'!E3+'U18 - NCA - Table 5'!C10+'U18 - NCA - Table 5'!E18</f>
        <v>0</v>
      </c>
      <c r="H3" s="24" t="n">
        <f aca="false">'U18 - NCA - Table 5'!C3+'U18 - NCA - Table 5'!E10+'U18 - NCA - Table 5'!C18</f>
        <v>0</v>
      </c>
      <c r="I3" s="24" t="n">
        <f aca="false">G3-H3</f>
        <v>0</v>
      </c>
      <c r="J3" s="24" t="n">
        <f aca="false">D3*3+E3</f>
        <v>0</v>
      </c>
    </row>
    <row r="4" customFormat="false" ht="22" hidden="false" customHeight="true" outlineLevel="0" collapsed="false">
      <c r="A4" s="22" t="s">
        <v>153</v>
      </c>
      <c r="B4" s="23" t="str">
        <f aca="false">'U18 - NCA - Table 1'!A4</f>
        <v>A3</v>
      </c>
      <c r="C4" s="22" t="s">
        <v>153</v>
      </c>
      <c r="D4" s="24" t="n">
        <v>0</v>
      </c>
      <c r="E4" s="24" t="n">
        <v>0</v>
      </c>
      <c r="F4" s="24" t="n">
        <v>0</v>
      </c>
      <c r="G4" s="24" t="n">
        <f aca="false">'U18 - NCA - Table 5'!C4+'U18 - NCA - Table 5'!E9+'U18 - NCA - Table 5'!C18</f>
        <v>0</v>
      </c>
      <c r="H4" s="24" t="n">
        <f aca="false">'U18 - NCA - Table 5'!E4+'U18 - NCA - Table 5'!C9+'U18 - NCA - Table 5'!E18</f>
        <v>0</v>
      </c>
      <c r="I4" s="24" t="n">
        <f aca="false">G4-H4</f>
        <v>0</v>
      </c>
      <c r="J4" s="24" t="n">
        <f aca="false">D4*3+E4</f>
        <v>0</v>
      </c>
    </row>
    <row r="5" customFormat="false" ht="22" hidden="false" customHeight="true" outlineLevel="0" collapsed="false">
      <c r="A5" s="22" t="s">
        <v>153</v>
      </c>
      <c r="B5" s="23" t="str">
        <f aca="false">'U18 - NCA - Table 1'!A5</f>
        <v>A4</v>
      </c>
      <c r="C5" s="22" t="s">
        <v>153</v>
      </c>
      <c r="D5" s="24" t="n">
        <v>0</v>
      </c>
      <c r="E5" s="24" t="n">
        <v>0</v>
      </c>
      <c r="F5" s="24" t="n">
        <v>0</v>
      </c>
      <c r="G5" s="24" t="n">
        <f aca="false">'U18 - NCA - Table 5'!E4+'U18 - NCA - Table 5'!E10+'U18 - NCA - Table 5'!C17</f>
        <v>0</v>
      </c>
      <c r="H5" s="24" t="n">
        <f aca="false">'U18 - NCA - Table 5'!C4+'U18 - NCA - Table 5'!C10+'U18 - NCA - Table 5'!E17</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'U18 - NCA - Table 1'!B2</f>
        <v>B1</v>
      </c>
      <c r="C2" s="22" t="s">
        <v>153</v>
      </c>
      <c r="D2" s="24" t="n">
        <v>0</v>
      </c>
      <c r="E2" s="24" t="n">
        <v>0</v>
      </c>
      <c r="F2" s="24" t="n">
        <v>0</v>
      </c>
      <c r="G2" s="24" t="n">
        <f aca="false">'U18 - NCA - Table 5'!C5+'U18 - NCA - Table 5'!C11+'U18 - NCA - Table 5'!E19</f>
        <v>0</v>
      </c>
      <c r="H2" s="24" t="n">
        <f aca="false">'U18 - NCA - Table 5'!E5+'U18 - NCA - Table 5'!E11+'U18 - NCA - Table 5'!C19</f>
        <v>0</v>
      </c>
      <c r="I2" s="24" t="n">
        <f aca="false">G2-H2</f>
        <v>0</v>
      </c>
      <c r="J2" s="24" t="n">
        <f aca="false">D2*3+E2</f>
        <v>0</v>
      </c>
    </row>
    <row r="3" customFormat="false" ht="22" hidden="false" customHeight="true" outlineLevel="0" collapsed="false">
      <c r="A3" s="22" t="s">
        <v>153</v>
      </c>
      <c r="B3" s="23" t="str">
        <f aca="false">'U18 - NCA - Table 1'!B3</f>
        <v>B2</v>
      </c>
      <c r="C3" s="22" t="s">
        <v>153</v>
      </c>
      <c r="D3" s="24" t="n">
        <v>0</v>
      </c>
      <c r="E3" s="24" t="n">
        <v>0</v>
      </c>
      <c r="F3" s="24" t="n">
        <v>0</v>
      </c>
      <c r="G3" s="24" t="n">
        <f aca="false">'U18 - NCA - Table 5'!E5+'U18 - NCA - Table 5'!C12+'U18 - NCA - Table 5'!E20</f>
        <v>0</v>
      </c>
      <c r="H3" s="24" t="n">
        <f aca="false">'U18 - NCA - Table 5'!C5+'U18 - NCA - Table 5'!E12+'U18 - NCA - Table 5'!C20</f>
        <v>0</v>
      </c>
      <c r="I3" s="24" t="n">
        <f aca="false">G3-H3</f>
        <v>0</v>
      </c>
      <c r="J3" s="24" t="n">
        <f aca="false">D3*3+E3</f>
        <v>0</v>
      </c>
    </row>
    <row r="4" customFormat="false" ht="22" hidden="false" customHeight="true" outlineLevel="0" collapsed="false">
      <c r="A4" s="22" t="s">
        <v>153</v>
      </c>
      <c r="B4" s="23" t="str">
        <f aca="false">'U18 - NCA - Table 1'!B4</f>
        <v>B3</v>
      </c>
      <c r="C4" s="22" t="s">
        <v>153</v>
      </c>
      <c r="D4" s="24" t="n">
        <v>0</v>
      </c>
      <c r="E4" s="24" t="n">
        <v>0</v>
      </c>
      <c r="F4" s="24" t="n">
        <v>0</v>
      </c>
      <c r="G4" s="24" t="n">
        <f aca="false">'U18 - NCA - Table 5'!C6+'U18 - NCA - Table 5'!E11+'U18 - NCA - Table 5'!C20</f>
        <v>0</v>
      </c>
      <c r="H4" s="24" t="n">
        <f aca="false">'U18 - NCA - Table 5'!E6+'U18 - NCA - Table 5'!C11+'U18 - NCA - Table 5'!E20</f>
        <v>0</v>
      </c>
      <c r="I4" s="24" t="n">
        <f aca="false">G4-H4</f>
        <v>0</v>
      </c>
      <c r="J4" s="24" t="n">
        <f aca="false">D4*3+E4</f>
        <v>0</v>
      </c>
    </row>
    <row r="5" customFormat="false" ht="22" hidden="false" customHeight="true" outlineLevel="0" collapsed="false">
      <c r="A5" s="22" t="s">
        <v>153</v>
      </c>
      <c r="B5" s="23" t="str">
        <f aca="false">'U18 - NCA - Table 1'!B5</f>
        <v>B4</v>
      </c>
      <c r="C5" s="22" t="s">
        <v>153</v>
      </c>
      <c r="D5" s="24" t="n">
        <v>0</v>
      </c>
      <c r="E5" s="24" t="n">
        <v>0</v>
      </c>
      <c r="F5" s="24" t="n">
        <v>0</v>
      </c>
      <c r="G5" s="24" t="n">
        <f aca="false">'U18 - NCA - Table 5'!E6+'U18 - NCA - Table 5'!E12+'U18 - NCA - Table 5'!C19</f>
        <v>0</v>
      </c>
      <c r="H5" s="24" t="n">
        <f aca="false">'U18 - NCA - Table 5'!C6+'U18 - NCA - Table 5'!C12+'U18 - NCA - Table 5'!E19</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'U18 - NCA - Table 1'!C2</f>
        <v>C1</v>
      </c>
      <c r="C2" s="22" t="s">
        <v>153</v>
      </c>
      <c r="D2" s="24" t="n">
        <v>0</v>
      </c>
      <c r="E2" s="24" t="n">
        <v>0</v>
      </c>
      <c r="F2" s="24" t="n">
        <v>0</v>
      </c>
      <c r="G2" s="24" t="n">
        <f aca="false">'U18 - NCA - Table 5'!C7+'U18 - NCA - Table 5'!C13+'U18 - NCA - Table 5'!E21</f>
        <v>0</v>
      </c>
      <c r="H2" s="24" t="n">
        <f aca="false">'U18 - NCA - Table 5'!E7+'U18 - NCA - Table 5'!E13+'U18 - NCA - Table 5'!C21</f>
        <v>0</v>
      </c>
      <c r="I2" s="24" t="n">
        <f aca="false">G2-H2</f>
        <v>0</v>
      </c>
      <c r="J2" s="24" t="n">
        <f aca="false">D2*3+E2</f>
        <v>0</v>
      </c>
    </row>
    <row r="3" customFormat="false" ht="22" hidden="false" customHeight="true" outlineLevel="0" collapsed="false">
      <c r="A3" s="22" t="s">
        <v>153</v>
      </c>
      <c r="B3" s="23" t="str">
        <f aca="false">'U18 - NCA - Table 1'!C3</f>
        <v>C2</v>
      </c>
      <c r="C3" s="22" t="s">
        <v>153</v>
      </c>
      <c r="D3" s="24" t="n">
        <v>0</v>
      </c>
      <c r="E3" s="24" t="n">
        <v>0</v>
      </c>
      <c r="F3" s="24" t="n">
        <v>0</v>
      </c>
      <c r="G3" s="24" t="n">
        <f aca="false">'U18 - NCA - Table 5'!E7+'U18 - NCA - Table 5'!C14+'U18 - NCA - Table 5'!E22</f>
        <v>0</v>
      </c>
      <c r="H3" s="24" t="n">
        <f aca="false">'U18 - NCA - Table 5'!C7+'U18 - NCA - Table 5'!E14+'U18 - NCA - Table 5'!C22</f>
        <v>0</v>
      </c>
      <c r="I3" s="24" t="n">
        <f aca="false">G3-H3</f>
        <v>0</v>
      </c>
      <c r="J3" s="24" t="n">
        <f aca="false">D3*3+E3</f>
        <v>0</v>
      </c>
    </row>
    <row r="4" customFormat="false" ht="22" hidden="false" customHeight="true" outlineLevel="0" collapsed="false">
      <c r="A4" s="22" t="s">
        <v>153</v>
      </c>
      <c r="B4" s="23" t="str">
        <f aca="false">'U18 - NCA - Table 1'!C4</f>
        <v>C3</v>
      </c>
      <c r="C4" s="22" t="s">
        <v>153</v>
      </c>
      <c r="D4" s="24" t="n">
        <v>0</v>
      </c>
      <c r="E4" s="24" t="n">
        <v>0</v>
      </c>
      <c r="F4" s="24" t="n">
        <v>0</v>
      </c>
      <c r="G4" s="24" t="n">
        <f aca="false">'U18 - NCA - Table 5'!C8+'U18 - NCA - Table 5'!E13+'U18 - NCA - Table 5'!C22</f>
        <v>0</v>
      </c>
      <c r="H4" s="24" t="n">
        <f aca="false">'U18 - NCA - Table 5'!E8+'U18 - NCA - Table 5'!C13+'U18 - NCA - Table 5'!E22</f>
        <v>0</v>
      </c>
      <c r="I4" s="24" t="n">
        <f aca="false">G4-H4</f>
        <v>0</v>
      </c>
      <c r="J4" s="24" t="n">
        <f aca="false">D4*3+E4</f>
        <v>0</v>
      </c>
    </row>
    <row r="5" customFormat="false" ht="22" hidden="false" customHeight="true" outlineLevel="0" collapsed="false">
      <c r="A5" s="22" t="s">
        <v>153</v>
      </c>
      <c r="B5" s="23" t="str">
        <f aca="false">'U18 - NCA - Table 1'!C5</f>
        <v>C4</v>
      </c>
      <c r="C5" s="22" t="s">
        <v>153</v>
      </c>
      <c r="D5" s="24" t="n">
        <v>0</v>
      </c>
      <c r="E5" s="24" t="n">
        <v>0</v>
      </c>
      <c r="F5" s="24" t="n">
        <v>0</v>
      </c>
      <c r="G5" s="24" t="n">
        <f aca="false">'U18 - NCA - Table 5'!E8+'U18 - NCA - Table 5'!E14+'U18 - NCA - Table 5'!C21</f>
        <v>0</v>
      </c>
      <c r="H5" s="24" t="n">
        <f aca="false">'U18 - NCA - Table 5'!C8+'U18 - NCA - Table 5'!C14+'U18 - NCA - Table 5'!E21</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3"/>
  <cols>
    <col collapsed="false" hidden="false" max="1025" min="1" style="0" width="11.2244897959184"/>
  </cols>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40.5051020408163"/>
    <col collapsed="false" hidden="false" max="2" min="2" style="6" width="44.6887755102041"/>
    <col collapsed="false" hidden="false" max="3" min="3" style="6" width="38.265306122449"/>
    <col collapsed="false" hidden="false" max="256" min="4" style="6" width="22.2448979591837"/>
    <col collapsed="false" hidden="false" max="1025" min="257" style="0" width="22.2448979591837"/>
  </cols>
  <sheetData>
    <row r="1" customFormat="false" ht="26.3" hidden="false" customHeight="true" outlineLevel="0" collapsed="false">
      <c r="A1" s="7" t="s">
        <v>106</v>
      </c>
      <c r="B1" s="7" t="s">
        <v>107</v>
      </c>
      <c r="C1" s="7" t="s">
        <v>154</v>
      </c>
    </row>
    <row r="2" customFormat="false" ht="26.3" hidden="false" customHeight="true" outlineLevel="0" collapsed="false">
      <c r="A2" s="8" t="s">
        <v>108</v>
      </c>
      <c r="B2" s="8" t="s">
        <v>109</v>
      </c>
      <c r="C2" s="8" t="s">
        <v>155</v>
      </c>
    </row>
    <row r="3" customFormat="false" ht="26.3" hidden="false" customHeight="true" outlineLevel="0" collapsed="false">
      <c r="A3" s="8" t="s">
        <v>110</v>
      </c>
      <c r="B3" s="8" t="s">
        <v>111</v>
      </c>
      <c r="C3" s="8" t="s">
        <v>156</v>
      </c>
    </row>
    <row r="4" customFormat="false" ht="26.3" hidden="false" customHeight="true" outlineLevel="0" collapsed="false">
      <c r="A4" s="8" t="s">
        <v>112</v>
      </c>
      <c r="B4" s="8" t="s">
        <v>113</v>
      </c>
      <c r="C4" s="8" t="s">
        <v>157</v>
      </c>
    </row>
    <row r="5" customFormat="false" ht="26.3" hidden="false" customHeight="true" outlineLevel="0" collapsed="false">
      <c r="A5" s="8" t="s">
        <v>114</v>
      </c>
      <c r="B5" s="8" t="s">
        <v>115</v>
      </c>
      <c r="C5" s="8" t="s">
        <v>158</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F29"/>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4" activeCellId="0" sqref="A14"/>
    </sheetView>
  </sheetViews>
  <sheetFormatPr defaultRowHeight="14"/>
  <cols>
    <col collapsed="false" hidden="false" max="1" min="1" style="6" width="23.265306122449"/>
    <col collapsed="false" hidden="false" max="2" min="2" style="6" width="45.2040816326531"/>
    <col collapsed="false" hidden="false" max="3" min="3" style="6" width="19.5918367346939"/>
    <col collapsed="false" hidden="false" max="4" min="4" style="6" width="56.9387755102041"/>
    <col collapsed="false" hidden="false" max="5" min="5" style="6" width="19.5918367346939"/>
    <col collapsed="false" hidden="false" max="6" min="6" style="6" width="27.6530612244898"/>
    <col collapsed="false" hidden="false" max="256" min="7" style="6" width="11.530612244898"/>
    <col collapsed="false" hidden="false" max="1025" min="257" style="0" width="11.530612244898"/>
  </cols>
  <sheetData>
    <row r="1" customFormat="false" ht="29.15" hidden="false" customHeight="true" outlineLevel="0" collapsed="false">
      <c r="A1" s="9" t="n">
        <v>41413</v>
      </c>
      <c r="B1" s="9"/>
      <c r="C1" s="9"/>
      <c r="D1" s="9"/>
      <c r="E1" s="9"/>
      <c r="F1" s="9"/>
    </row>
    <row r="2" customFormat="false" ht="29.15" hidden="false" customHeight="true" outlineLevel="0" collapsed="false">
      <c r="A2" s="7" t="s">
        <v>116</v>
      </c>
      <c r="B2" s="7" t="s">
        <v>117</v>
      </c>
      <c r="C2" s="7" t="s">
        <v>118</v>
      </c>
      <c r="D2" s="7" t="s">
        <v>119</v>
      </c>
      <c r="E2" s="7" t="s">
        <v>118</v>
      </c>
      <c r="F2" s="7" t="s">
        <v>120</v>
      </c>
    </row>
    <row r="3" customFormat="false" ht="29.15" hidden="false" customHeight="true" outlineLevel="0" collapsed="false">
      <c r="A3" s="10" t="n">
        <v>41397.46875</v>
      </c>
      <c r="B3" s="11" t="s">
        <v>208</v>
      </c>
      <c r="C3" s="12"/>
      <c r="D3" s="13" t="str">
        <f aca="false">'W-O - ALIANZA FEMENIL 12 TEAMS '!A3</f>
        <v>A2</v>
      </c>
      <c r="E3" s="12"/>
      <c r="F3" s="11" t="s">
        <v>185</v>
      </c>
    </row>
    <row r="4" customFormat="false" ht="29.15" hidden="false" customHeight="true" outlineLevel="0" collapsed="false">
      <c r="A4" s="10" t="n">
        <v>41397.46875</v>
      </c>
      <c r="B4" s="13" t="str">
        <f aca="false">'W-O - ALIANZA FEMENIL 12 TEAMS '!A4</f>
        <v>A3</v>
      </c>
      <c r="C4" s="12"/>
      <c r="D4" s="13" t="str">
        <f aca="false">'W-O - ALIANZA FEMENIL 12 TEAMS '!A5</f>
        <v>A4</v>
      </c>
      <c r="E4" s="12"/>
      <c r="F4" s="11" t="s">
        <v>186</v>
      </c>
    </row>
    <row r="5" customFormat="false" ht="29.15" hidden="false" customHeight="true" outlineLevel="0" collapsed="false">
      <c r="A5" s="10" t="n">
        <v>41397.46875</v>
      </c>
      <c r="B5" s="13" t="str">
        <f aca="false">'W-O - ALIANZA FEMENIL 12 TEAMS '!B2</f>
        <v>B1</v>
      </c>
      <c r="C5" s="12"/>
      <c r="D5" s="13" t="str">
        <f aca="false">'W-O - ALIANZA FEMENIL 12 TEAMS '!B3</f>
        <v>B2</v>
      </c>
      <c r="E5" s="12"/>
      <c r="F5" s="11" t="s">
        <v>187</v>
      </c>
    </row>
    <row r="6" customFormat="false" ht="29.15" hidden="false" customHeight="true" outlineLevel="0" collapsed="false">
      <c r="A6" s="10" t="n">
        <v>41397.5138888889</v>
      </c>
      <c r="B6" s="13" t="str">
        <f aca="false">'W-O - ALIANZA FEMENIL 12 TEAMS '!B4</f>
        <v>B3</v>
      </c>
      <c r="C6" s="12"/>
      <c r="D6" s="13" t="str">
        <f aca="false">'W-O - ALIANZA FEMENIL 12 TEAMS '!B5</f>
        <v>B4</v>
      </c>
      <c r="E6" s="12"/>
      <c r="F6" s="11" t="s">
        <v>184</v>
      </c>
    </row>
    <row r="7" customFormat="false" ht="29.15" hidden="false" customHeight="true" outlineLevel="0" collapsed="false">
      <c r="A7" s="10" t="n">
        <v>41397.5138888889</v>
      </c>
      <c r="B7" s="11" t="str">
        <f aca="false">'W-O - ALIANZA FEMENIL 12 TEAMS '!C2</f>
        <v>C1</v>
      </c>
      <c r="C7" s="18"/>
      <c r="D7" s="13" t="str">
        <f aca="false">'W-O - ALIANZA FEMENIL 12 TEAMS '!C3</f>
        <v>C2</v>
      </c>
      <c r="E7" s="12"/>
      <c r="F7" s="11" t="s">
        <v>185</v>
      </c>
    </row>
    <row r="8" customFormat="false" ht="29.15" hidden="false" customHeight="true" outlineLevel="0" collapsed="false">
      <c r="A8" s="10" t="n">
        <v>41397.5138888889</v>
      </c>
      <c r="B8" s="13" t="str">
        <f aca="false">'W-O - ALIANZA FEMENIL 12 TEAMS '!C4</f>
        <v>C3</v>
      </c>
      <c r="C8" s="18"/>
      <c r="D8" s="13" t="str">
        <f aca="false">'W-O - ALIANZA FEMENIL 12 TEAMS '!C5</f>
        <v>C4</v>
      </c>
      <c r="E8" s="12"/>
      <c r="F8" s="11" t="s">
        <v>186</v>
      </c>
    </row>
    <row r="9" customFormat="false" ht="29.15" hidden="false" customHeight="true" outlineLevel="0" collapsed="false">
      <c r="A9" s="10" t="n">
        <v>41397.6493055556</v>
      </c>
      <c r="B9" s="11" t="str">
        <f aca="false">B3</f>
        <v>{group: 334, pos:1}</v>
      </c>
      <c r="C9" s="12"/>
      <c r="D9" s="13" t="str">
        <f aca="false">B4</f>
        <v>A3</v>
      </c>
      <c r="E9" s="12"/>
      <c r="F9" s="11" t="s">
        <v>183</v>
      </c>
    </row>
    <row r="10" customFormat="false" ht="29.15" hidden="false" customHeight="true" outlineLevel="0" collapsed="false">
      <c r="A10" s="10" t="n">
        <v>41397.6493055556</v>
      </c>
      <c r="B10" s="11" t="str">
        <f aca="false">D3</f>
        <v>A2</v>
      </c>
      <c r="C10" s="12"/>
      <c r="D10" s="13" t="str">
        <f aca="false">D4</f>
        <v>A4</v>
      </c>
      <c r="E10" s="12"/>
      <c r="F10" s="11" t="s">
        <v>184</v>
      </c>
    </row>
    <row r="11" customFormat="false" ht="29.15" hidden="false" customHeight="true" outlineLevel="0" collapsed="false">
      <c r="A11" s="10" t="n">
        <v>41397.6493055556</v>
      </c>
      <c r="B11" s="11" t="str">
        <f aca="false">B5</f>
        <v>B1</v>
      </c>
      <c r="C11" s="12"/>
      <c r="D11" s="13" t="str">
        <f aca="false">B6</f>
        <v>B3</v>
      </c>
      <c r="E11" s="12"/>
      <c r="F11" s="11" t="s">
        <v>185</v>
      </c>
    </row>
    <row r="12" customFormat="false" ht="29.15" hidden="false" customHeight="true" outlineLevel="0" collapsed="false">
      <c r="A12" s="10" t="n">
        <v>41397.6493055556</v>
      </c>
      <c r="B12" s="13" t="str">
        <f aca="false">D5</f>
        <v>B2</v>
      </c>
      <c r="C12" s="12"/>
      <c r="D12" s="13" t="str">
        <f aca="false">'W-O - ALIANZA FEMENIL 12 TEAMS '!B5</f>
        <v>B4</v>
      </c>
      <c r="E12" s="12"/>
      <c r="F12" s="11" t="s">
        <v>186</v>
      </c>
    </row>
    <row r="13" customFormat="false" ht="29.15" hidden="false" customHeight="true" outlineLevel="0" collapsed="false">
      <c r="A13" s="10" t="n">
        <v>41397.6944444444</v>
      </c>
      <c r="B13" s="11" t="str">
        <f aca="false">B7</f>
        <v>C1</v>
      </c>
      <c r="C13" s="17"/>
      <c r="D13" s="13" t="str">
        <f aca="false">B8</f>
        <v>C3</v>
      </c>
      <c r="E13" s="12"/>
      <c r="F13" s="11" t="s">
        <v>183</v>
      </c>
    </row>
    <row r="14" customFormat="false" ht="29.15" hidden="false" customHeight="true" outlineLevel="0" collapsed="false">
      <c r="A14" s="10" t="n">
        <v>41397.6944444444</v>
      </c>
      <c r="B14" s="13" t="str">
        <f aca="false">D7</f>
        <v>C2</v>
      </c>
      <c r="C14" s="17"/>
      <c r="D14" s="11" t="str">
        <f aca="false">D8</f>
        <v>C4</v>
      </c>
      <c r="E14" s="12"/>
      <c r="F14" s="11" t="s">
        <v>184</v>
      </c>
    </row>
    <row r="15" customFormat="false" ht="29.15" hidden="false" customHeight="true" outlineLevel="0" collapsed="false">
      <c r="A15" s="9" t="n">
        <v>41414</v>
      </c>
      <c r="B15" s="9"/>
      <c r="C15" s="9"/>
      <c r="D15" s="9"/>
      <c r="E15" s="9"/>
      <c r="F15" s="9"/>
    </row>
    <row r="16" customFormat="false" ht="29.15" hidden="false" customHeight="true" outlineLevel="0" collapsed="false">
      <c r="A16" s="7" t="s">
        <v>116</v>
      </c>
      <c r="B16" s="7" t="s">
        <v>117</v>
      </c>
      <c r="C16" s="7" t="s">
        <v>118</v>
      </c>
      <c r="D16" s="7" t="s">
        <v>119</v>
      </c>
      <c r="E16" s="7" t="s">
        <v>118</v>
      </c>
      <c r="F16" s="7" t="s">
        <v>120</v>
      </c>
    </row>
    <row r="17" customFormat="false" ht="29.15" hidden="false" customHeight="true" outlineLevel="0" collapsed="false">
      <c r="A17" s="10" t="n">
        <v>41397.3784722222</v>
      </c>
      <c r="B17" s="11" t="str">
        <f aca="false">D4</f>
        <v>A4</v>
      </c>
      <c r="C17" s="12"/>
      <c r="D17" s="13" t="str">
        <f aca="false">B3</f>
        <v>{group: 334, pos:1}</v>
      </c>
      <c r="E17" s="12"/>
      <c r="F17" s="11" t="s">
        <v>185</v>
      </c>
    </row>
    <row r="18" customFormat="false" ht="29.15" hidden="false" customHeight="true" outlineLevel="0" collapsed="false">
      <c r="A18" s="10" t="n">
        <v>41397.4236111111</v>
      </c>
      <c r="B18" s="13" t="str">
        <f aca="false">B4</f>
        <v>A3</v>
      </c>
      <c r="C18" s="12"/>
      <c r="D18" s="13" t="str">
        <f aca="false">B10</f>
        <v>A2</v>
      </c>
      <c r="E18" s="12"/>
      <c r="F18" s="11" t="s">
        <v>185</v>
      </c>
    </row>
    <row r="19" customFormat="false" ht="29.15" hidden="false" customHeight="true" outlineLevel="0" collapsed="false">
      <c r="A19" s="10" t="n">
        <v>41397.4375</v>
      </c>
      <c r="B19" s="11" t="str">
        <f aca="false">D12</f>
        <v>B4</v>
      </c>
      <c r="C19" s="12"/>
      <c r="D19" s="11" t="str">
        <f aca="false">B5</f>
        <v>B1</v>
      </c>
      <c r="E19" s="12"/>
      <c r="F19" s="11" t="s">
        <v>206</v>
      </c>
    </row>
    <row r="20" customFormat="false" ht="29.15" hidden="false" customHeight="true" outlineLevel="0" collapsed="false">
      <c r="A20" s="10" t="n">
        <v>41397.4375</v>
      </c>
      <c r="B20" s="11" t="str">
        <f aca="false">D11</f>
        <v>B3</v>
      </c>
      <c r="C20" s="12"/>
      <c r="D20" s="11" t="str">
        <f aca="false">D5</f>
        <v>B2</v>
      </c>
      <c r="E20" s="12"/>
      <c r="F20" s="11" t="s">
        <v>182</v>
      </c>
    </row>
    <row r="21" customFormat="false" ht="29.15" hidden="false" customHeight="true" outlineLevel="0" collapsed="false">
      <c r="A21" s="10" t="n">
        <v>41397.4375</v>
      </c>
      <c r="B21" s="13" t="str">
        <f aca="false">D14</f>
        <v>C4</v>
      </c>
      <c r="C21" s="17"/>
      <c r="D21" s="11" t="str">
        <f aca="false">B13</f>
        <v>C1</v>
      </c>
      <c r="E21" s="12"/>
      <c r="F21" s="11" t="s">
        <v>183</v>
      </c>
    </row>
    <row r="22" customFormat="false" ht="29.15" hidden="false" customHeight="true" outlineLevel="0" collapsed="false">
      <c r="A22" s="10" t="n">
        <v>41397.4375</v>
      </c>
      <c r="B22" s="13" t="str">
        <f aca="false">D13</f>
        <v>C3</v>
      </c>
      <c r="C22" s="17"/>
      <c r="D22" s="11" t="str">
        <f aca="false">B14</f>
        <v>C2</v>
      </c>
      <c r="E22" s="12"/>
      <c r="F22" s="11" t="s">
        <v>184</v>
      </c>
    </row>
    <row r="23" customFormat="false" ht="29.15" hidden="false" customHeight="true" outlineLevel="0" collapsed="false">
      <c r="A23" s="14" t="s">
        <v>131</v>
      </c>
      <c r="B23" s="14"/>
      <c r="C23" s="14"/>
      <c r="D23" s="14"/>
      <c r="E23" s="14"/>
      <c r="F23" s="14"/>
    </row>
    <row r="24" customFormat="false" ht="29.15" hidden="false" customHeight="true" outlineLevel="0" collapsed="false">
      <c r="A24" s="7" t="s">
        <v>116</v>
      </c>
      <c r="B24" s="7" t="s">
        <v>117</v>
      </c>
      <c r="C24" s="7" t="s">
        <v>118</v>
      </c>
      <c r="D24" s="7" t="s">
        <v>119</v>
      </c>
      <c r="E24" s="7" t="s">
        <v>118</v>
      </c>
      <c r="F24" s="7" t="s">
        <v>120</v>
      </c>
    </row>
    <row r="25" customFormat="false" ht="29.15" hidden="false" customHeight="true" outlineLevel="0" collapsed="false">
      <c r="A25" s="15" t="n">
        <v>40635.5416666667</v>
      </c>
      <c r="B25" s="19" t="s">
        <v>138</v>
      </c>
      <c r="C25" s="17"/>
      <c r="D25" s="19" t="s">
        <v>195</v>
      </c>
      <c r="E25" s="17"/>
      <c r="F25" s="11" t="s">
        <v>183</v>
      </c>
    </row>
    <row r="26" customFormat="false" ht="29.15" hidden="false" customHeight="true" outlineLevel="0" collapsed="false">
      <c r="A26" s="15" t="n">
        <v>40635.5416666667</v>
      </c>
      <c r="B26" s="19" t="s">
        <v>140</v>
      </c>
      <c r="C26" s="17"/>
      <c r="D26" s="19" t="s">
        <v>207</v>
      </c>
      <c r="E26" s="17"/>
      <c r="F26" s="11" t="s">
        <v>184</v>
      </c>
    </row>
    <row r="27" customFormat="false" ht="29.15" hidden="false" customHeight="true" outlineLevel="0" collapsed="false">
      <c r="A27" s="14" t="s">
        <v>132</v>
      </c>
      <c r="B27" s="14"/>
      <c r="C27" s="14"/>
      <c r="D27" s="14"/>
      <c r="E27" s="14"/>
      <c r="F27" s="14"/>
    </row>
    <row r="28" customFormat="false" ht="29.15" hidden="false" customHeight="true" outlineLevel="0" collapsed="false">
      <c r="A28" s="7" t="s">
        <v>116</v>
      </c>
      <c r="B28" s="7" t="s">
        <v>117</v>
      </c>
      <c r="C28" s="7" t="s">
        <v>118</v>
      </c>
      <c r="D28" s="7" t="s">
        <v>119</v>
      </c>
      <c r="E28" s="7" t="s">
        <v>118</v>
      </c>
      <c r="F28" s="7" t="s">
        <v>120</v>
      </c>
    </row>
    <row r="29" customFormat="false" ht="29.15" hidden="false" customHeight="true" outlineLevel="0" collapsed="false">
      <c r="A29" s="15" t="n">
        <v>41397.6458333333</v>
      </c>
      <c r="B29" s="8" t="s">
        <v>142</v>
      </c>
      <c r="C29" s="17"/>
      <c r="D29" s="8" t="s">
        <v>142</v>
      </c>
      <c r="E29" s="17"/>
      <c r="F29" s="11" t="s">
        <v>183</v>
      </c>
    </row>
  </sheetData>
  <mergeCells count="4">
    <mergeCell ref="A1:F1"/>
    <mergeCell ref="A15:F15"/>
    <mergeCell ref="A23:F23"/>
    <mergeCell ref="A27:F27"/>
  </mergeCells>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'W-O - ALIANZA FEMENIL 12 TEAMS '!A2</f>
        <v>A1</v>
      </c>
      <c r="C2" s="22" t="s">
        <v>153</v>
      </c>
      <c r="D2" s="24" t="n">
        <v>0</v>
      </c>
      <c r="E2" s="24" t="n">
        <v>0</v>
      </c>
      <c r="F2" s="24" t="n">
        <v>0</v>
      </c>
      <c r="G2" s="24" t="n">
        <f aca="false">'W-O - ALIANZA FEMENIL 12 Table 5'!C3+'W-O - ALIANZA FEMENIL 12 Table 5'!C9+'W-O - ALIANZA FEMENIL 12 Table 5'!E17</f>
        <v>0</v>
      </c>
      <c r="H2" s="24" t="n">
        <f aca="false">'W-O - ALIANZA FEMENIL 12 Table 5'!E3+'W-O - ALIANZA FEMENIL 12 Table 5'!E9+'W-O - ALIANZA FEMENIL 12 Table 5'!C17</f>
        <v>0</v>
      </c>
      <c r="I2" s="24" t="n">
        <f aca="false">G2-H2</f>
        <v>0</v>
      </c>
      <c r="J2" s="24" t="n">
        <f aca="false">D2*3+E2</f>
        <v>0</v>
      </c>
    </row>
    <row r="3" customFormat="false" ht="22" hidden="false" customHeight="true" outlineLevel="0" collapsed="false">
      <c r="A3" s="22" t="s">
        <v>153</v>
      </c>
      <c r="B3" s="23" t="str">
        <f aca="false">'W-O - ALIANZA FEMENIL 12 TEAMS '!A3</f>
        <v>A2</v>
      </c>
      <c r="C3" s="22" t="s">
        <v>153</v>
      </c>
      <c r="D3" s="24" t="n">
        <v>0</v>
      </c>
      <c r="E3" s="24" t="n">
        <v>0</v>
      </c>
      <c r="F3" s="24" t="n">
        <v>0</v>
      </c>
      <c r="G3" s="24" t="n">
        <f aca="false">'W-O - ALIANZA FEMENIL 12 Table 5'!E3+'W-O - ALIANZA FEMENIL 12 Table 5'!C10+'W-O - ALIANZA FEMENIL 12 Table 5'!E18</f>
        <v>0</v>
      </c>
      <c r="H3" s="24" t="n">
        <f aca="false">'W-O - ALIANZA FEMENIL 12 Table 5'!C3+'W-O - ALIANZA FEMENIL 12 Table 5'!E10+'W-O - ALIANZA FEMENIL 12 Table 5'!C18</f>
        <v>0</v>
      </c>
      <c r="I3" s="24" t="n">
        <f aca="false">G3-H3</f>
        <v>0</v>
      </c>
      <c r="J3" s="24" t="n">
        <f aca="false">D3*3+E3</f>
        <v>0</v>
      </c>
    </row>
    <row r="4" customFormat="false" ht="22" hidden="false" customHeight="true" outlineLevel="0" collapsed="false">
      <c r="A4" s="22" t="s">
        <v>153</v>
      </c>
      <c r="B4" s="23" t="str">
        <f aca="false">'W-O - ALIANZA FEMENIL 12 TEAMS '!A4</f>
        <v>A3</v>
      </c>
      <c r="C4" s="22" t="s">
        <v>153</v>
      </c>
      <c r="D4" s="24" t="n">
        <v>0</v>
      </c>
      <c r="E4" s="24" t="n">
        <v>0</v>
      </c>
      <c r="F4" s="24" t="n">
        <v>0</v>
      </c>
      <c r="G4" s="24" t="n">
        <f aca="false">'W-O - ALIANZA FEMENIL 12 Table 5'!C4+'W-O - ALIANZA FEMENIL 12 Table 5'!E9+'W-O - ALIANZA FEMENIL 12 Table 5'!C18</f>
        <v>0</v>
      </c>
      <c r="H4" s="24" t="n">
        <f aca="false">'W-O - ALIANZA FEMENIL 12 Table 5'!E4+'W-O - ALIANZA FEMENIL 12 Table 5'!C9+'W-O - ALIANZA FEMENIL 12 Table 5'!E18</f>
        <v>0</v>
      </c>
      <c r="I4" s="24" t="n">
        <f aca="false">G4-H4</f>
        <v>0</v>
      </c>
      <c r="J4" s="24" t="n">
        <f aca="false">D4*3+E4</f>
        <v>0</v>
      </c>
    </row>
    <row r="5" customFormat="false" ht="22" hidden="false" customHeight="true" outlineLevel="0" collapsed="false">
      <c r="A5" s="22" t="s">
        <v>153</v>
      </c>
      <c r="B5" s="23" t="str">
        <f aca="false">'W-O - ALIANZA FEMENIL 12 TEAMS '!A5</f>
        <v>A4</v>
      </c>
      <c r="C5" s="22" t="s">
        <v>153</v>
      </c>
      <c r="D5" s="24" t="n">
        <v>0</v>
      </c>
      <c r="E5" s="24" t="n">
        <v>0</v>
      </c>
      <c r="F5" s="24" t="n">
        <v>0</v>
      </c>
      <c r="G5" s="24" t="n">
        <f aca="false">'W-O - ALIANZA FEMENIL 12 Table 5'!E4+'W-O - ALIANZA FEMENIL 12 Table 5'!E10+'W-O - ALIANZA FEMENIL 12 Table 5'!C17</f>
        <v>0</v>
      </c>
      <c r="H5" s="24" t="n">
        <f aca="false">'W-O - ALIANZA FEMENIL 12 Table 5'!C4+'W-O - ALIANZA FEMENIL 12 Table 5'!C10+'W-O - ALIANZA FEMENIL 12 Table 5'!E17</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'W-O - ALIANZA FEMENIL 12 TEAMS '!B2</f>
        <v>B1</v>
      </c>
      <c r="C2" s="22" t="s">
        <v>153</v>
      </c>
      <c r="D2" s="24" t="n">
        <v>0</v>
      </c>
      <c r="E2" s="24" t="n">
        <v>0</v>
      </c>
      <c r="F2" s="24" t="n">
        <v>0</v>
      </c>
      <c r="G2" s="24" t="n">
        <f aca="false">'W-O - ALIANZA FEMENIL 12 Table 5'!C5+'W-O - ALIANZA FEMENIL 12 Table 5'!C11+'W-O - ALIANZA FEMENIL 12 Table 5'!E19</f>
        <v>0</v>
      </c>
      <c r="H2" s="24" t="n">
        <f aca="false">'W-O - ALIANZA FEMENIL 12 Table 5'!E5+'W-O - ALIANZA FEMENIL 12 Table 5'!E11+'W-O - ALIANZA FEMENIL 12 Table 5'!C19</f>
        <v>0</v>
      </c>
      <c r="I2" s="24" t="n">
        <f aca="false">G2-H2</f>
        <v>0</v>
      </c>
      <c r="J2" s="24" t="n">
        <f aca="false">D2*3+E2</f>
        <v>0</v>
      </c>
    </row>
    <row r="3" customFormat="false" ht="22" hidden="false" customHeight="true" outlineLevel="0" collapsed="false">
      <c r="A3" s="22" t="s">
        <v>153</v>
      </c>
      <c r="B3" s="23" t="str">
        <f aca="false">'W-O - ALIANZA FEMENIL 12 TEAMS '!B3</f>
        <v>B2</v>
      </c>
      <c r="C3" s="22" t="s">
        <v>153</v>
      </c>
      <c r="D3" s="24" t="n">
        <v>0</v>
      </c>
      <c r="E3" s="24" t="n">
        <v>0</v>
      </c>
      <c r="F3" s="24" t="n">
        <v>0</v>
      </c>
      <c r="G3" s="24" t="n">
        <f aca="false">'W-O - ALIANZA FEMENIL 12 Table 5'!E5+'W-O - ALIANZA FEMENIL 12 Table 5'!C12+'W-O - ALIANZA FEMENIL 12 Table 5'!E20</f>
        <v>0</v>
      </c>
      <c r="H3" s="24" t="n">
        <f aca="false">'W-O - ALIANZA FEMENIL 12 Table 5'!C5+'W-O - ALIANZA FEMENIL 12 Table 5'!E12+'W-O - ALIANZA FEMENIL 12 Table 5'!C20</f>
        <v>0</v>
      </c>
      <c r="I3" s="24" t="n">
        <f aca="false">G3-H3</f>
        <v>0</v>
      </c>
      <c r="J3" s="24" t="n">
        <f aca="false">D3*3+E3</f>
        <v>0</v>
      </c>
    </row>
    <row r="4" customFormat="false" ht="22" hidden="false" customHeight="true" outlineLevel="0" collapsed="false">
      <c r="A4" s="22" t="s">
        <v>153</v>
      </c>
      <c r="B4" s="23" t="str">
        <f aca="false">'W-O - ALIANZA FEMENIL 12 TEAMS '!B4</f>
        <v>B3</v>
      </c>
      <c r="C4" s="22" t="s">
        <v>153</v>
      </c>
      <c r="D4" s="24" t="n">
        <v>0</v>
      </c>
      <c r="E4" s="24" t="n">
        <v>0</v>
      </c>
      <c r="F4" s="24" t="n">
        <v>0</v>
      </c>
      <c r="G4" s="24" t="n">
        <f aca="false">'W-O - ALIANZA FEMENIL 12 Table 5'!C6+'W-O - ALIANZA FEMENIL 12 Table 5'!E11+'W-O - ALIANZA FEMENIL 12 Table 5'!C20</f>
        <v>0</v>
      </c>
      <c r="H4" s="24" t="n">
        <f aca="false">'W-O - ALIANZA FEMENIL 12 Table 5'!E6+'W-O - ALIANZA FEMENIL 12 Table 5'!C11+'W-O - ALIANZA FEMENIL 12 Table 5'!E20</f>
        <v>0</v>
      </c>
      <c r="I4" s="24" t="n">
        <f aca="false">G4-H4</f>
        <v>0</v>
      </c>
      <c r="J4" s="24" t="n">
        <f aca="false">D4*3+E4</f>
        <v>0</v>
      </c>
    </row>
    <row r="5" customFormat="false" ht="22" hidden="false" customHeight="true" outlineLevel="0" collapsed="false">
      <c r="A5" s="22" t="s">
        <v>153</v>
      </c>
      <c r="B5" s="23" t="str">
        <f aca="false">'W-O - ALIANZA FEMENIL 12 TEAMS '!B5</f>
        <v>B4</v>
      </c>
      <c r="C5" s="22" t="s">
        <v>153</v>
      </c>
      <c r="D5" s="24" t="n">
        <v>0</v>
      </c>
      <c r="E5" s="24" t="n">
        <v>0</v>
      </c>
      <c r="F5" s="24" t="n">
        <v>0</v>
      </c>
      <c r="G5" s="24" t="n">
        <f aca="false">'W-O - ALIANZA FEMENIL 12 Table 5'!E6+'W-O - ALIANZA FEMENIL 12 Table 5'!E12+'W-O - ALIANZA FEMENIL 12 Table 5'!C19</f>
        <v>0</v>
      </c>
      <c r="H5" s="24" t="n">
        <f aca="false">'W-O - ALIANZA FEMENIL 12 Table 5'!C6+'W-O - ALIANZA FEMENIL 12 Table 5'!C12+'W-O - ALIANZA FEMENIL 12 Table 5'!E19</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'W-O - ALIANZA FEMENIL 12 TEAMS '!C2</f>
        <v>C1</v>
      </c>
      <c r="C2" s="22" t="s">
        <v>153</v>
      </c>
      <c r="D2" s="24" t="n">
        <v>0</v>
      </c>
      <c r="E2" s="24" t="n">
        <v>0</v>
      </c>
      <c r="F2" s="24" t="n">
        <v>0</v>
      </c>
      <c r="G2" s="24" t="n">
        <f aca="false">'W-O - ALIANZA FEMENIL 12 Table 5'!C7+'W-O - ALIANZA FEMENIL 12 Table 5'!C13+'W-O - ALIANZA FEMENIL 12 Table 5'!E21</f>
        <v>0</v>
      </c>
      <c r="H2" s="24" t="n">
        <f aca="false">'W-O - ALIANZA FEMENIL 12 Table 5'!E7+'W-O - ALIANZA FEMENIL 12 Table 5'!E13+'W-O - ALIANZA FEMENIL 12 Table 5'!C21</f>
        <v>0</v>
      </c>
      <c r="I2" s="24" t="n">
        <f aca="false">G2-H2</f>
        <v>0</v>
      </c>
      <c r="J2" s="24" t="n">
        <f aca="false">D2*3+E2</f>
        <v>0</v>
      </c>
    </row>
    <row r="3" customFormat="false" ht="22" hidden="false" customHeight="true" outlineLevel="0" collapsed="false">
      <c r="A3" s="22" t="s">
        <v>153</v>
      </c>
      <c r="B3" s="23" t="str">
        <f aca="false">'W-O - ALIANZA FEMENIL 12 TEAMS '!C3</f>
        <v>C2</v>
      </c>
      <c r="C3" s="22" t="s">
        <v>153</v>
      </c>
      <c r="D3" s="24" t="n">
        <v>0</v>
      </c>
      <c r="E3" s="24" t="n">
        <v>0</v>
      </c>
      <c r="F3" s="24" t="n">
        <v>0</v>
      </c>
      <c r="G3" s="24" t="n">
        <f aca="false">'W-O - ALIANZA FEMENIL 12 Table 5'!E7+'W-O - ALIANZA FEMENIL 12 Table 5'!C14+'W-O - ALIANZA FEMENIL 12 Table 5'!E22</f>
        <v>0</v>
      </c>
      <c r="H3" s="24" t="n">
        <f aca="false">'W-O - ALIANZA FEMENIL 12 Table 5'!C7+'W-O - ALIANZA FEMENIL 12 Table 5'!E14+'W-O - ALIANZA FEMENIL 12 Table 5'!C22</f>
        <v>0</v>
      </c>
      <c r="I3" s="24" t="n">
        <f aca="false">G3-H3</f>
        <v>0</v>
      </c>
      <c r="J3" s="24" t="n">
        <f aca="false">D3*3+E3</f>
        <v>0</v>
      </c>
    </row>
    <row r="4" customFormat="false" ht="22" hidden="false" customHeight="true" outlineLevel="0" collapsed="false">
      <c r="A4" s="22" t="s">
        <v>153</v>
      </c>
      <c r="B4" s="23" t="str">
        <f aca="false">'W-O - ALIANZA FEMENIL 12 TEAMS '!C4</f>
        <v>C3</v>
      </c>
      <c r="C4" s="22" t="s">
        <v>153</v>
      </c>
      <c r="D4" s="24" t="n">
        <v>0</v>
      </c>
      <c r="E4" s="24" t="n">
        <v>0</v>
      </c>
      <c r="F4" s="24" t="n">
        <v>0</v>
      </c>
      <c r="G4" s="24" t="n">
        <f aca="false">'W-O - ALIANZA FEMENIL 12 Table 5'!C8+'W-O - ALIANZA FEMENIL 12 Table 5'!E13+'W-O - ALIANZA FEMENIL 12 Table 5'!C22</f>
        <v>0</v>
      </c>
      <c r="H4" s="24" t="n">
        <f aca="false">'W-O - ALIANZA FEMENIL 12 Table 5'!E8+'W-O - ALIANZA FEMENIL 12 Table 5'!C13+'W-O - ALIANZA FEMENIL 12 Table 5'!E22</f>
        <v>0</v>
      </c>
      <c r="I4" s="24" t="n">
        <f aca="false">G4-H4</f>
        <v>0</v>
      </c>
      <c r="J4" s="24" t="n">
        <f aca="false">D4*3+E4</f>
        <v>0</v>
      </c>
    </row>
    <row r="5" customFormat="false" ht="22" hidden="false" customHeight="true" outlineLevel="0" collapsed="false">
      <c r="A5" s="22" t="s">
        <v>153</v>
      </c>
      <c r="B5" s="23" t="str">
        <f aca="false">'W-O - ALIANZA FEMENIL 12 TEAMS '!C5</f>
        <v>C4</v>
      </c>
      <c r="C5" s="22" t="s">
        <v>153</v>
      </c>
      <c r="D5" s="24" t="n">
        <v>0</v>
      </c>
      <c r="E5" s="24" t="n">
        <v>0</v>
      </c>
      <c r="F5" s="24" t="n">
        <v>0</v>
      </c>
      <c r="G5" s="24" t="n">
        <f aca="false">'W-O - ALIANZA FEMENIL 12 Table 5'!E8+'W-O - ALIANZA FEMENIL 12 Table 5'!E14+'W-O - ALIANZA FEMENIL 12 Table 5'!C21</f>
        <v>0</v>
      </c>
      <c r="H5" s="24" t="n">
        <f aca="false">'W-O - ALIANZA FEMENIL 12 Table 5'!C8+'W-O - ALIANZA FEMENIL 12 Table 5'!C14+'W-O - ALIANZA FEMENIL 12 Table 5'!E21</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'U-6 - NCA - Table 1'!B2</f>
        <v>B1</v>
      </c>
      <c r="C2" s="22" t="s">
        <v>153</v>
      </c>
      <c r="D2" s="24" t="n">
        <v>0</v>
      </c>
      <c r="E2" s="24" t="n">
        <v>0</v>
      </c>
      <c r="F2" s="24" t="n">
        <v>0</v>
      </c>
      <c r="G2" s="24" t="n">
        <f aca="false">'U-6 - NCA - Table 5'!C5+'U-6 - NCA - Table 5'!C9+'U-6 - NCA - Table 5'!E13</f>
        <v>0</v>
      </c>
      <c r="H2" s="24" t="n">
        <f aca="false">'U-6 - NCA - Table 5'!E5+'U-6 - NCA - Table 5'!E9+'U-6 - NCA - Table 5'!C13</f>
        <v>0</v>
      </c>
      <c r="I2" s="24" t="n">
        <f aca="false">G2-H2</f>
        <v>0</v>
      </c>
      <c r="J2" s="24" t="n">
        <f aca="false">D2*3+E2</f>
        <v>0</v>
      </c>
    </row>
    <row r="3" customFormat="false" ht="22" hidden="false" customHeight="true" outlineLevel="0" collapsed="false">
      <c r="A3" s="22" t="s">
        <v>153</v>
      </c>
      <c r="B3" s="23" t="str">
        <f aca="false">'U-6 - NCA - Table 1'!B3</f>
        <v>B2</v>
      </c>
      <c r="C3" s="22" t="s">
        <v>153</v>
      </c>
      <c r="D3" s="24" t="n">
        <v>0</v>
      </c>
      <c r="E3" s="24" t="n">
        <v>0</v>
      </c>
      <c r="F3" s="24" t="n">
        <v>0</v>
      </c>
      <c r="G3" s="24" t="n">
        <f aca="false">'U-6 - NCA - Table 5'!E5+'U-6 - NCA - Table 5'!C10+'U-6 - NCA - Table 5'!E14</f>
        <v>0</v>
      </c>
      <c r="H3" s="24" t="n">
        <f aca="false">'U-6 - NCA - Table 5'!C5+'U-6 - NCA - Table 5'!E10+'U-6 - NCA - Table 5'!C14</f>
        <v>0</v>
      </c>
      <c r="I3" s="24" t="n">
        <f aca="false">G3-H3</f>
        <v>0</v>
      </c>
      <c r="J3" s="24" t="n">
        <f aca="false">D3*3+E3</f>
        <v>0</v>
      </c>
    </row>
    <row r="4" customFormat="false" ht="22" hidden="false" customHeight="true" outlineLevel="0" collapsed="false">
      <c r="A4" s="22" t="s">
        <v>153</v>
      </c>
      <c r="B4" s="23" t="str">
        <f aca="false">'U-6 - NCA - Table 1'!B4</f>
        <v>B3</v>
      </c>
      <c r="C4" s="22" t="s">
        <v>153</v>
      </c>
      <c r="D4" s="24" t="n">
        <v>0</v>
      </c>
      <c r="E4" s="24" t="n">
        <v>0</v>
      </c>
      <c r="F4" s="24" t="n">
        <v>0</v>
      </c>
      <c r="G4" s="24" t="n">
        <f aca="false">'U-6 - NCA - Table 5'!C6+'U-6 - NCA - Table 5'!E9+'U-6 - NCA - Table 5'!C14</f>
        <v>0</v>
      </c>
      <c r="H4" s="24" t="n">
        <f aca="false">'U-6 - NCA - Table 5'!E6+'U-6 - NCA - Table 5'!C9+'U-6 - NCA - Table 5'!E14</f>
        <v>0</v>
      </c>
      <c r="I4" s="24" t="n">
        <f aca="false">G4-H4</f>
        <v>0</v>
      </c>
      <c r="J4" s="24" t="n">
        <f aca="false">D4*3+E4</f>
        <v>0</v>
      </c>
    </row>
    <row r="5" customFormat="false" ht="22" hidden="false" customHeight="true" outlineLevel="0" collapsed="false">
      <c r="A5" s="22" t="s">
        <v>153</v>
      </c>
      <c r="B5" s="23" t="str">
        <f aca="false">'U-6 - NCA - Table 1'!B5</f>
        <v>B4</v>
      </c>
      <c r="C5" s="22" t="s">
        <v>153</v>
      </c>
      <c r="D5" s="24" t="n">
        <v>0</v>
      </c>
      <c r="E5" s="24" t="n">
        <v>0</v>
      </c>
      <c r="F5" s="24" t="n">
        <v>0</v>
      </c>
      <c r="G5" s="24" t="n">
        <f aca="false">'U-6 - NCA - Table 5'!E6+'U-6 - NCA - Table 5'!E10+'U-6 - NCA - Table 5'!C13</f>
        <v>0</v>
      </c>
      <c r="H5" s="24" t="n">
        <f aca="false">'U-6 - NCA - Table 5'!C6+'U-6 - NCA - Table 5'!C10+'U-6 - NCA - Table 5'!E13</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3"/>
  <cols>
    <col collapsed="false" hidden="false" max="1025" min="1" style="0" width="11.2244897959184"/>
  </cols>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33.469387755102"/>
    <col collapsed="false" hidden="false" max="2" min="2" style="6" width="29.2857142857143"/>
    <col collapsed="false" hidden="false" max="3" min="3" style="6" width="28.6734693877551"/>
    <col collapsed="false" hidden="false" max="4" min="4" style="6" width="25.8214285714286"/>
    <col collapsed="false" hidden="false" max="256" min="5" style="6" width="22.2448979591837"/>
    <col collapsed="false" hidden="false" max="1025" min="257" style="0" width="22.2448979591837"/>
  </cols>
  <sheetData>
    <row r="1" customFormat="false" ht="26.3" hidden="false" customHeight="true" outlineLevel="0" collapsed="false">
      <c r="A1" s="7" t="s">
        <v>106</v>
      </c>
      <c r="B1" s="7" t="s">
        <v>107</v>
      </c>
      <c r="C1" s="7" t="s">
        <v>154</v>
      </c>
      <c r="D1" s="7" t="s">
        <v>159</v>
      </c>
    </row>
    <row r="2" customFormat="false" ht="26.3" hidden="false" customHeight="true" outlineLevel="0" collapsed="false">
      <c r="A2" s="8" t="s">
        <v>108</v>
      </c>
      <c r="B2" s="8" t="s">
        <v>109</v>
      </c>
      <c r="C2" s="8" t="s">
        <v>155</v>
      </c>
      <c r="D2" s="8" t="s">
        <v>161</v>
      </c>
    </row>
    <row r="3" customFormat="false" ht="26.3" hidden="false" customHeight="true" outlineLevel="0" collapsed="false">
      <c r="A3" s="8" t="s">
        <v>110</v>
      </c>
      <c r="B3" s="8" t="s">
        <v>111</v>
      </c>
      <c r="C3" s="8" t="s">
        <v>156</v>
      </c>
      <c r="D3" s="8" t="s">
        <v>163</v>
      </c>
    </row>
    <row r="4" customFormat="false" ht="26.3" hidden="false" customHeight="true" outlineLevel="0" collapsed="false">
      <c r="A4" s="8" t="s">
        <v>112</v>
      </c>
      <c r="B4" s="8" t="s">
        <v>113</v>
      </c>
      <c r="C4" s="8" t="s">
        <v>157</v>
      </c>
      <c r="D4" s="8" t="s">
        <v>165</v>
      </c>
    </row>
    <row r="5" customFormat="false" ht="26.3" hidden="false" customHeight="true" outlineLevel="0" collapsed="false">
      <c r="A5" s="8" t="s">
        <v>114</v>
      </c>
      <c r="B5" s="8" t="s">
        <v>115</v>
      </c>
      <c r="C5" s="8" t="s">
        <v>158</v>
      </c>
      <c r="D5" s="8" t="s">
        <v>167</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F39"/>
  <sheetViews>
    <sheetView windowProtection="false" showFormulas="false" showGridLines="false" showRowColHeaders="true" showZeros="true" rightToLeft="false" tabSelected="false" showOutlineSymbols="true" defaultGridColor="true" view="normal" topLeftCell="A19" colorId="64" zoomScale="75" zoomScaleNormal="75" zoomScalePageLayoutView="100" workbookViewId="0">
      <selection pane="topLeft" activeCell="A1" activeCellId="0" sqref="A1"/>
    </sheetView>
  </sheetViews>
  <sheetFormatPr defaultRowHeight="14"/>
  <cols>
    <col collapsed="false" hidden="false" max="1" min="1" style="6" width="23.265306122449"/>
    <col collapsed="false" hidden="false" max="2" min="2" style="6" width="45.2040816326531"/>
    <col collapsed="false" hidden="false" max="3" min="3" style="6" width="19.5918367346939"/>
    <col collapsed="false" hidden="false" max="4" min="4" style="6" width="56.9387755102041"/>
    <col collapsed="false" hidden="false" max="5" min="5" style="6" width="19.5918367346939"/>
    <col collapsed="false" hidden="false" max="6" min="6" style="6" width="27.6530612244898"/>
    <col collapsed="false" hidden="false" max="256" min="7" style="6" width="11.530612244898"/>
    <col collapsed="false" hidden="false" max="1025" min="257" style="0" width="11.530612244898"/>
  </cols>
  <sheetData>
    <row r="1" customFormat="false" ht="29.15" hidden="false" customHeight="true" outlineLevel="0" collapsed="false">
      <c r="A1" s="9" t="n">
        <v>41413</v>
      </c>
      <c r="B1" s="9"/>
      <c r="C1" s="9"/>
      <c r="D1" s="9"/>
      <c r="E1" s="9"/>
      <c r="F1" s="9"/>
    </row>
    <row r="2" customFormat="false" ht="29.15" hidden="false" customHeight="true" outlineLevel="0" collapsed="false">
      <c r="A2" s="7" t="s">
        <v>116</v>
      </c>
      <c r="B2" s="7" t="s">
        <v>117</v>
      </c>
      <c r="C2" s="7" t="s">
        <v>118</v>
      </c>
      <c r="D2" s="7" t="s">
        <v>119</v>
      </c>
      <c r="E2" s="7" t="s">
        <v>118</v>
      </c>
      <c r="F2" s="7" t="s">
        <v>120</v>
      </c>
    </row>
    <row r="3" customFormat="false" ht="29.15" hidden="false" customHeight="true" outlineLevel="0" collapsed="false">
      <c r="A3" s="10" t="n">
        <v>40625.3333333333</v>
      </c>
      <c r="B3" s="11" t="str">
        <f aca="false">'JCA - Table 1'!A2</f>
        <v>A1</v>
      </c>
      <c r="C3" s="12"/>
      <c r="D3" s="13" t="str">
        <f aca="false">'JCA - Table 1'!A3</f>
        <v>A2</v>
      </c>
      <c r="E3" s="12"/>
      <c r="F3" s="11" t="s">
        <v>209</v>
      </c>
    </row>
    <row r="4" customFormat="false" ht="29.15" hidden="false" customHeight="true" outlineLevel="0" collapsed="false">
      <c r="A4" s="10" t="n">
        <v>40625.3333333333</v>
      </c>
      <c r="B4" s="13" t="str">
        <f aca="false">'JCA - Table 1'!A4</f>
        <v>A3</v>
      </c>
      <c r="C4" s="12"/>
      <c r="D4" s="13" t="str">
        <f aca="false">'JCA - Table 1'!A5</f>
        <v>A4</v>
      </c>
      <c r="E4" s="12"/>
      <c r="F4" s="11" t="s">
        <v>206</v>
      </c>
    </row>
    <row r="5" customFormat="false" ht="29.15" hidden="false" customHeight="true" outlineLevel="0" collapsed="false">
      <c r="A5" s="10" t="n">
        <v>40625.3333333333</v>
      </c>
      <c r="B5" s="13" t="str">
        <f aca="false">'JCA - Table 1'!B2</f>
        <v>B1</v>
      </c>
      <c r="C5" s="12"/>
      <c r="D5" s="13" t="str">
        <f aca="false">'JCA - Table 1'!B3</f>
        <v>B2</v>
      </c>
      <c r="E5" s="12"/>
      <c r="F5" s="11" t="s">
        <v>182</v>
      </c>
    </row>
    <row r="6" customFormat="false" ht="29.15" hidden="false" customHeight="true" outlineLevel="0" collapsed="false">
      <c r="A6" s="10" t="n">
        <v>41397.3784722222</v>
      </c>
      <c r="B6" s="13" t="str">
        <f aca="false">'JCA - Table 1'!B4</f>
        <v>B3</v>
      </c>
      <c r="C6" s="12"/>
      <c r="D6" s="13" t="str">
        <f aca="false">'JCA - Table 1'!B5</f>
        <v>B4</v>
      </c>
      <c r="E6" s="12"/>
      <c r="F6" s="11" t="s">
        <v>209</v>
      </c>
    </row>
    <row r="7" customFormat="false" ht="29.15" hidden="false" customHeight="true" outlineLevel="0" collapsed="false">
      <c r="A7" s="10" t="n">
        <v>41397.3784722222</v>
      </c>
      <c r="B7" s="11" t="str">
        <f aca="false">'JCA - Table 1'!C2</f>
        <v>C1</v>
      </c>
      <c r="C7" s="18"/>
      <c r="D7" s="13" t="str">
        <f aca="false">'JCA - Table 1'!C3</f>
        <v>C2</v>
      </c>
      <c r="E7" s="12"/>
      <c r="F7" s="11" t="s">
        <v>206</v>
      </c>
    </row>
    <row r="8" customFormat="false" ht="29.15" hidden="false" customHeight="true" outlineLevel="0" collapsed="false">
      <c r="A8" s="10" t="n">
        <v>41397.3784722222</v>
      </c>
      <c r="B8" s="13" t="str">
        <f aca="false">'JCA - Table 1'!C4</f>
        <v>C3</v>
      </c>
      <c r="C8" s="18"/>
      <c r="D8" s="13" t="str">
        <f aca="false">'JCA - Table 1'!C5</f>
        <v>C4</v>
      </c>
      <c r="E8" s="12"/>
      <c r="F8" s="11" t="s">
        <v>182</v>
      </c>
    </row>
    <row r="9" customFormat="false" ht="29.15" hidden="false" customHeight="true" outlineLevel="0" collapsed="false">
      <c r="A9" s="10" t="n">
        <v>41397.4236111111</v>
      </c>
      <c r="B9" s="11" t="str">
        <f aca="false">'JCA - Table 1'!D2</f>
        <v>D1</v>
      </c>
      <c r="C9" s="17"/>
      <c r="D9" s="13" t="str">
        <f aca="false">'JCA - Table 1'!D3</f>
        <v>D2</v>
      </c>
      <c r="E9" s="17"/>
      <c r="F9" s="11" t="s">
        <v>209</v>
      </c>
    </row>
    <row r="10" customFormat="false" ht="29.15" hidden="false" customHeight="true" outlineLevel="0" collapsed="false">
      <c r="A10" s="10" t="n">
        <v>41397.4236111111</v>
      </c>
      <c r="B10" s="11" t="str">
        <f aca="false">'JCA - Table 1'!D4</f>
        <v>D3</v>
      </c>
      <c r="C10" s="17"/>
      <c r="D10" s="13" t="str">
        <f aca="false">'JCA - Table 1'!D5</f>
        <v>D4</v>
      </c>
      <c r="E10" s="12"/>
      <c r="F10" s="11" t="s">
        <v>206</v>
      </c>
    </row>
    <row r="11" customFormat="false" ht="29.15" hidden="false" customHeight="true" outlineLevel="0" collapsed="false">
      <c r="A11" s="10" t="n">
        <v>41397.46875</v>
      </c>
      <c r="B11" s="11" t="str">
        <f aca="false">B3</f>
        <v>A1</v>
      </c>
      <c r="C11" s="12"/>
      <c r="D11" s="13" t="str">
        <f aca="false">B4</f>
        <v>A3</v>
      </c>
      <c r="E11" s="12"/>
      <c r="F11" s="11" t="s">
        <v>209</v>
      </c>
    </row>
    <row r="12" customFormat="false" ht="29.15" hidden="false" customHeight="true" outlineLevel="0" collapsed="false">
      <c r="A12" s="10" t="n">
        <v>41397.46875</v>
      </c>
      <c r="B12" s="11" t="str">
        <f aca="false">D3</f>
        <v>A2</v>
      </c>
      <c r="C12" s="12"/>
      <c r="D12" s="13" t="str">
        <f aca="false">D4</f>
        <v>A4</v>
      </c>
      <c r="E12" s="12"/>
      <c r="F12" s="11" t="s">
        <v>206</v>
      </c>
    </row>
    <row r="13" customFormat="false" ht="29.15" hidden="false" customHeight="true" outlineLevel="0" collapsed="false">
      <c r="A13" s="10" t="n">
        <v>41397.46875</v>
      </c>
      <c r="B13" s="11" t="str">
        <f aca="false">B5</f>
        <v>B1</v>
      </c>
      <c r="C13" s="12"/>
      <c r="D13" s="13" t="str">
        <f aca="false">B6</f>
        <v>B3</v>
      </c>
      <c r="E13" s="12"/>
      <c r="F13" s="11" t="s">
        <v>182</v>
      </c>
    </row>
    <row r="14" customFormat="false" ht="29.15" hidden="false" customHeight="true" outlineLevel="0" collapsed="false">
      <c r="A14" s="10" t="n">
        <v>41397.5138888889</v>
      </c>
      <c r="B14" s="13" t="str">
        <f aca="false">D5</f>
        <v>B2</v>
      </c>
      <c r="C14" s="12"/>
      <c r="D14" s="13" t="str">
        <f aca="false">'JCA - Table 1'!B5</f>
        <v>B4</v>
      </c>
      <c r="E14" s="12"/>
      <c r="F14" s="11" t="s">
        <v>209</v>
      </c>
    </row>
    <row r="15" customFormat="false" ht="29.15" hidden="false" customHeight="true" outlineLevel="0" collapsed="false">
      <c r="A15" s="10" t="n">
        <v>41397.5138888889</v>
      </c>
      <c r="B15" s="11" t="str">
        <f aca="false">B7</f>
        <v>C1</v>
      </c>
      <c r="C15" s="17"/>
      <c r="D15" s="13" t="str">
        <f aca="false">B8</f>
        <v>C3</v>
      </c>
      <c r="E15" s="12"/>
      <c r="F15" s="11" t="s">
        <v>206</v>
      </c>
    </row>
    <row r="16" customFormat="false" ht="29.15" hidden="false" customHeight="true" outlineLevel="0" collapsed="false">
      <c r="A16" s="10" t="n">
        <v>41397.5138888889</v>
      </c>
      <c r="B16" s="13" t="str">
        <f aca="false">D7</f>
        <v>C2</v>
      </c>
      <c r="C16" s="17"/>
      <c r="D16" s="11" t="str">
        <f aca="false">D8</f>
        <v>C4</v>
      </c>
      <c r="E16" s="12"/>
      <c r="F16" s="11" t="s">
        <v>182</v>
      </c>
    </row>
    <row r="17" customFormat="false" ht="29.15" hidden="false" customHeight="true" outlineLevel="0" collapsed="false">
      <c r="A17" s="10" t="n">
        <v>41397.5590277778</v>
      </c>
      <c r="B17" s="13" t="str">
        <f aca="false">B9</f>
        <v>D1</v>
      </c>
      <c r="C17" s="17"/>
      <c r="D17" s="13" t="str">
        <f aca="false">B10</f>
        <v>D3</v>
      </c>
      <c r="E17" s="12"/>
      <c r="F17" s="11" t="s">
        <v>209</v>
      </c>
    </row>
    <row r="18" customFormat="false" ht="29.15" hidden="false" customHeight="true" outlineLevel="0" collapsed="false">
      <c r="A18" s="10" t="n">
        <v>41397.5590277778</v>
      </c>
      <c r="B18" s="13" t="str">
        <f aca="false">D9</f>
        <v>D2</v>
      </c>
      <c r="C18" s="17"/>
      <c r="D18" s="13" t="str">
        <f aca="false">'JCA - Table 1'!D5</f>
        <v>D4</v>
      </c>
      <c r="E18" s="12"/>
      <c r="F18" s="11" t="s">
        <v>206</v>
      </c>
    </row>
    <row r="19" customFormat="false" ht="29.15" hidden="false" customHeight="true" outlineLevel="0" collapsed="false">
      <c r="A19" s="10" t="n">
        <v>41397.6041666667</v>
      </c>
      <c r="B19" s="11" t="str">
        <f aca="false">D4</f>
        <v>A4</v>
      </c>
      <c r="C19" s="12"/>
      <c r="D19" s="13" t="str">
        <f aca="false">B3</f>
        <v>A1</v>
      </c>
      <c r="E19" s="12"/>
      <c r="F19" s="11" t="s">
        <v>209</v>
      </c>
    </row>
    <row r="20" customFormat="false" ht="29.15" hidden="false" customHeight="true" outlineLevel="0" collapsed="false">
      <c r="A20" s="10" t="n">
        <v>41397.6041666667</v>
      </c>
      <c r="B20" s="13" t="str">
        <f aca="false">B4</f>
        <v>A3</v>
      </c>
      <c r="C20" s="12"/>
      <c r="D20" s="13" t="str">
        <f aca="false">B12</f>
        <v>A2</v>
      </c>
      <c r="E20" s="12"/>
      <c r="F20" s="11" t="s">
        <v>206</v>
      </c>
    </row>
    <row r="21" customFormat="false" ht="29.15" hidden="false" customHeight="true" outlineLevel="0" collapsed="false">
      <c r="A21" s="10" t="n">
        <v>41397.6041666667</v>
      </c>
      <c r="B21" s="11" t="str">
        <f aca="false">D14</f>
        <v>B4</v>
      </c>
      <c r="C21" s="12"/>
      <c r="D21" s="11" t="str">
        <f aca="false">B5</f>
        <v>B1</v>
      </c>
      <c r="E21" s="12"/>
      <c r="F21" s="11" t="s">
        <v>182</v>
      </c>
    </row>
    <row r="22" customFormat="false" ht="29.15" hidden="false" customHeight="true" outlineLevel="0" collapsed="false">
      <c r="A22" s="10" t="n">
        <v>41397.6493055556</v>
      </c>
      <c r="B22" s="11" t="str">
        <f aca="false">D13</f>
        <v>B3</v>
      </c>
      <c r="C22" s="12"/>
      <c r="D22" s="11" t="str">
        <f aca="false">D5</f>
        <v>B2</v>
      </c>
      <c r="E22" s="12"/>
      <c r="F22" s="11" t="s">
        <v>209</v>
      </c>
    </row>
    <row r="23" customFormat="false" ht="29.15" hidden="false" customHeight="true" outlineLevel="0" collapsed="false">
      <c r="A23" s="10" t="n">
        <v>41397.6493055556</v>
      </c>
      <c r="B23" s="13" t="str">
        <f aca="false">D16</f>
        <v>C4</v>
      </c>
      <c r="C23" s="17"/>
      <c r="D23" s="11" t="str">
        <f aca="false">B15</f>
        <v>C1</v>
      </c>
      <c r="E23" s="12"/>
      <c r="F23" s="11" t="s">
        <v>206</v>
      </c>
    </row>
    <row r="24" customFormat="false" ht="29.15" hidden="false" customHeight="true" outlineLevel="0" collapsed="false">
      <c r="A24" s="10" t="n">
        <v>41397.6493055556</v>
      </c>
      <c r="B24" s="13" t="str">
        <f aca="false">D15</f>
        <v>C3</v>
      </c>
      <c r="C24" s="17"/>
      <c r="D24" s="11" t="str">
        <f aca="false">B16</f>
        <v>C2</v>
      </c>
      <c r="E24" s="12"/>
      <c r="F24" s="11" t="s">
        <v>182</v>
      </c>
    </row>
    <row r="25" customFormat="false" ht="29.15" hidden="false" customHeight="true" outlineLevel="0" collapsed="false">
      <c r="A25" s="10" t="n">
        <v>41397.6944444444</v>
      </c>
      <c r="B25" s="13" t="str">
        <f aca="false">D18</f>
        <v>D4</v>
      </c>
      <c r="C25" s="17"/>
      <c r="D25" s="13" t="str">
        <f aca="false">B17</f>
        <v>D1</v>
      </c>
      <c r="E25" s="17"/>
      <c r="F25" s="11" t="s">
        <v>209</v>
      </c>
    </row>
    <row r="26" customFormat="false" ht="29.15" hidden="false" customHeight="true" outlineLevel="0" collapsed="false">
      <c r="A26" s="10" t="n">
        <v>41397.6944444444</v>
      </c>
      <c r="B26" s="11" t="str">
        <f aca="false">D17</f>
        <v>D3</v>
      </c>
      <c r="C26" s="17"/>
      <c r="D26" s="11" t="str">
        <f aca="false">B18</f>
        <v>D2</v>
      </c>
      <c r="E26" s="17"/>
      <c r="F26" s="11" t="s">
        <v>206</v>
      </c>
    </row>
    <row r="27" customFormat="false" ht="29.15" hidden="false" customHeight="true" outlineLevel="0" collapsed="false">
      <c r="A27" s="14" t="s">
        <v>203</v>
      </c>
      <c r="B27" s="14"/>
      <c r="C27" s="14"/>
      <c r="D27" s="14"/>
      <c r="E27" s="14"/>
      <c r="F27" s="14"/>
    </row>
    <row r="28" customFormat="false" ht="29.15" hidden="false" customHeight="true" outlineLevel="0" collapsed="false">
      <c r="A28" s="7" t="s">
        <v>116</v>
      </c>
      <c r="B28" s="7" t="s">
        <v>117</v>
      </c>
      <c r="C28" s="7" t="s">
        <v>118</v>
      </c>
      <c r="D28" s="7" t="s">
        <v>119</v>
      </c>
      <c r="E28" s="7" t="s">
        <v>118</v>
      </c>
      <c r="F28" s="7" t="s">
        <v>120</v>
      </c>
    </row>
    <row r="29" customFormat="false" ht="29.15" hidden="false" customHeight="true" outlineLevel="0" collapsed="false">
      <c r="A29" s="15" t="n">
        <v>41397.3854166667</v>
      </c>
      <c r="B29" s="8" t="s">
        <v>210</v>
      </c>
      <c r="C29" s="17"/>
      <c r="D29" s="8" t="s">
        <v>211</v>
      </c>
      <c r="E29" s="17"/>
      <c r="F29" s="11" t="s">
        <v>206</v>
      </c>
    </row>
    <row r="30" customFormat="false" ht="29.15" hidden="false" customHeight="true" outlineLevel="0" collapsed="false">
      <c r="A30" s="15" t="n">
        <v>41397.3854166667</v>
      </c>
      <c r="B30" s="8" t="s">
        <v>212</v>
      </c>
      <c r="C30" s="17"/>
      <c r="D30" s="8" t="s">
        <v>213</v>
      </c>
      <c r="E30" s="17"/>
      <c r="F30" s="11" t="s">
        <v>182</v>
      </c>
    </row>
    <row r="31" customFormat="false" ht="29.15" hidden="false" customHeight="true" outlineLevel="0" collapsed="false">
      <c r="A31" s="15" t="n">
        <v>41397.3854166667</v>
      </c>
      <c r="B31" s="8" t="s">
        <v>214</v>
      </c>
      <c r="C31" s="17"/>
      <c r="D31" s="8" t="s">
        <v>195</v>
      </c>
      <c r="E31" s="17"/>
      <c r="F31" s="11" t="s">
        <v>183</v>
      </c>
    </row>
    <row r="32" customFormat="false" ht="29.15" hidden="false" customHeight="true" outlineLevel="0" collapsed="false">
      <c r="A32" s="15" t="n">
        <v>41397.3854166667</v>
      </c>
      <c r="B32" s="8" t="s">
        <v>215</v>
      </c>
      <c r="C32" s="17"/>
      <c r="D32" s="8" t="s">
        <v>196</v>
      </c>
      <c r="E32" s="17"/>
      <c r="F32" s="11" t="s">
        <v>184</v>
      </c>
    </row>
    <row r="33" customFormat="false" ht="29.15" hidden="false" customHeight="true" outlineLevel="0" collapsed="false">
      <c r="A33" s="14" t="s">
        <v>131</v>
      </c>
      <c r="B33" s="14"/>
      <c r="C33" s="14"/>
      <c r="D33" s="14"/>
      <c r="E33" s="14"/>
      <c r="F33" s="14"/>
    </row>
    <row r="34" customFormat="false" ht="29.15" hidden="false" customHeight="true" outlineLevel="0" collapsed="false">
      <c r="A34" s="7" t="s">
        <v>116</v>
      </c>
      <c r="B34" s="7" t="s">
        <v>117</v>
      </c>
      <c r="C34" s="7" t="s">
        <v>118</v>
      </c>
      <c r="D34" s="7" t="s">
        <v>119</v>
      </c>
      <c r="E34" s="7" t="s">
        <v>118</v>
      </c>
      <c r="F34" s="7" t="s">
        <v>120</v>
      </c>
    </row>
    <row r="35" customFormat="false" ht="29.15" hidden="false" customHeight="true" outlineLevel="0" collapsed="false">
      <c r="A35" s="15" t="n">
        <v>41397.9895833333</v>
      </c>
      <c r="B35" s="8" t="s">
        <v>178</v>
      </c>
      <c r="C35" s="17"/>
      <c r="D35" s="8" t="s">
        <v>216</v>
      </c>
      <c r="E35" s="17"/>
      <c r="F35" s="11" t="s">
        <v>206</v>
      </c>
    </row>
    <row r="36" customFormat="false" ht="29.15" hidden="false" customHeight="true" outlineLevel="0" collapsed="false">
      <c r="A36" s="15" t="n">
        <v>41397.9895833333</v>
      </c>
      <c r="B36" s="8" t="s">
        <v>217</v>
      </c>
      <c r="C36" s="17"/>
      <c r="D36" s="8" t="s">
        <v>218</v>
      </c>
      <c r="E36" s="17"/>
      <c r="F36" s="11" t="s">
        <v>182</v>
      </c>
    </row>
    <row r="37" customFormat="false" ht="29.15" hidden="false" customHeight="true" outlineLevel="0" collapsed="false">
      <c r="A37" s="14" t="s">
        <v>132</v>
      </c>
      <c r="B37" s="14"/>
      <c r="C37" s="14"/>
      <c r="D37" s="14"/>
      <c r="E37" s="14"/>
      <c r="F37" s="14"/>
    </row>
    <row r="38" customFormat="false" ht="29.15" hidden="false" customHeight="true" outlineLevel="0" collapsed="false">
      <c r="A38" s="7" t="s">
        <v>116</v>
      </c>
      <c r="B38" s="7" t="s">
        <v>117</v>
      </c>
      <c r="C38" s="7" t="s">
        <v>118</v>
      </c>
      <c r="D38" s="7" t="s">
        <v>119</v>
      </c>
      <c r="E38" s="7" t="s">
        <v>118</v>
      </c>
      <c r="F38" s="7" t="s">
        <v>120</v>
      </c>
    </row>
    <row r="39" customFormat="false" ht="29.15" hidden="false" customHeight="true" outlineLevel="0" collapsed="false">
      <c r="A39" s="15" t="n">
        <v>41397.59375</v>
      </c>
      <c r="B39" s="8" t="s">
        <v>142</v>
      </c>
      <c r="C39" s="17"/>
      <c r="D39" s="8" t="s">
        <v>142</v>
      </c>
      <c r="E39" s="17"/>
      <c r="F39" s="11" t="s">
        <v>206</v>
      </c>
    </row>
  </sheetData>
  <mergeCells count="4">
    <mergeCell ref="A1:F1"/>
    <mergeCell ref="A27:F27"/>
    <mergeCell ref="A33:F33"/>
    <mergeCell ref="A37:F37"/>
  </mergeCells>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'JCA - Table 1'!A2</f>
        <v>A1</v>
      </c>
      <c r="C2" s="22" t="s">
        <v>153</v>
      </c>
      <c r="D2" s="24" t="n">
        <v>0</v>
      </c>
      <c r="E2" s="24" t="n">
        <v>0</v>
      </c>
      <c r="F2" s="24" t="n">
        <v>0</v>
      </c>
      <c r="G2" s="24" t="n">
        <f aca="false">'JCA - Table 5'!C3+'JCA - Table 5'!C11+'JCA - Table 5'!E19</f>
        <v>0</v>
      </c>
      <c r="H2" s="24" t="n">
        <f aca="false">'JCA - Table 5'!E3+'JCA - Table 5'!E11+'JCA - Table 5'!C19</f>
        <v>0</v>
      </c>
      <c r="I2" s="24" t="n">
        <f aca="false">G2-H2</f>
        <v>0</v>
      </c>
      <c r="J2" s="24" t="n">
        <f aca="false">D2*3+E2</f>
        <v>0</v>
      </c>
    </row>
    <row r="3" customFormat="false" ht="22" hidden="false" customHeight="true" outlineLevel="0" collapsed="false">
      <c r="A3" s="22" t="s">
        <v>153</v>
      </c>
      <c r="B3" s="23" t="str">
        <f aca="false">'JCA - Table 1'!A3</f>
        <v>A2</v>
      </c>
      <c r="C3" s="22" t="s">
        <v>153</v>
      </c>
      <c r="D3" s="24" t="n">
        <v>0</v>
      </c>
      <c r="E3" s="24" t="n">
        <v>0</v>
      </c>
      <c r="F3" s="24" t="n">
        <v>0</v>
      </c>
      <c r="G3" s="24" t="n">
        <f aca="false">'JCA - Table 5'!E3+'JCA - Table 5'!C12+'JCA - Table 5'!E20</f>
        <v>0</v>
      </c>
      <c r="H3" s="24" t="n">
        <f aca="false">'JCA - Table 5'!C3+'JCA - Table 5'!E12+'JCA - Table 5'!C20</f>
        <v>0</v>
      </c>
      <c r="I3" s="24" t="n">
        <f aca="false">G3-H3</f>
        <v>0</v>
      </c>
      <c r="J3" s="24" t="n">
        <f aca="false">D3*3+E3</f>
        <v>0</v>
      </c>
    </row>
    <row r="4" customFormat="false" ht="22" hidden="false" customHeight="true" outlineLevel="0" collapsed="false">
      <c r="A4" s="22" t="s">
        <v>153</v>
      </c>
      <c r="B4" s="23" t="str">
        <f aca="false">'JCA - Table 1'!A4</f>
        <v>A3</v>
      </c>
      <c r="C4" s="22" t="s">
        <v>153</v>
      </c>
      <c r="D4" s="24" t="n">
        <v>0</v>
      </c>
      <c r="E4" s="24" t="n">
        <v>0</v>
      </c>
      <c r="F4" s="24" t="n">
        <v>0</v>
      </c>
      <c r="G4" s="24" t="n">
        <f aca="false">'JCA - Table 5'!C4+'JCA - Table 5'!E11+'JCA - Table 5'!C20</f>
        <v>0</v>
      </c>
      <c r="H4" s="24" t="n">
        <f aca="false">'JCA - Table 5'!E4+'JCA - Table 5'!C11+'JCA - Table 5'!E20</f>
        <v>0</v>
      </c>
      <c r="I4" s="24" t="n">
        <f aca="false">G4-H4</f>
        <v>0</v>
      </c>
      <c r="J4" s="24" t="n">
        <f aca="false">D4*3+E4</f>
        <v>0</v>
      </c>
    </row>
    <row r="5" customFormat="false" ht="22" hidden="false" customHeight="true" outlineLevel="0" collapsed="false">
      <c r="A5" s="22" t="s">
        <v>153</v>
      </c>
      <c r="B5" s="23" t="str">
        <f aca="false">'JCA - Table 1'!A5</f>
        <v>A4</v>
      </c>
      <c r="C5" s="22" t="s">
        <v>153</v>
      </c>
      <c r="D5" s="24" t="n">
        <v>0</v>
      </c>
      <c r="E5" s="24" t="n">
        <v>0</v>
      </c>
      <c r="F5" s="24" t="n">
        <v>0</v>
      </c>
      <c r="G5" s="24" t="n">
        <f aca="false">'JCA - Table 5'!E4+'JCA - Table 5'!E12+'JCA - Table 5'!C19</f>
        <v>0</v>
      </c>
      <c r="H5" s="24" t="n">
        <f aca="false">'JCA - Table 5'!C4+'JCA - Table 5'!C12+'JCA - Table 5'!E19</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'JCA - Table 1'!B2</f>
        <v>B1</v>
      </c>
      <c r="C2" s="22" t="s">
        <v>153</v>
      </c>
      <c r="D2" s="24" t="n">
        <v>0</v>
      </c>
      <c r="E2" s="24" t="n">
        <v>0</v>
      </c>
      <c r="F2" s="24" t="n">
        <v>0</v>
      </c>
      <c r="G2" s="24" t="n">
        <f aca="false">'JCA - Table 5'!C5+'JCA - Table 5'!C13+'JCA - Table 5'!E21</f>
        <v>0</v>
      </c>
      <c r="H2" s="24" t="n">
        <f aca="false">'JCA - Table 5'!E5+'JCA - Table 5'!E13+'JCA - Table 5'!C21</f>
        <v>0</v>
      </c>
      <c r="I2" s="24" t="n">
        <f aca="false">G2-H2</f>
        <v>0</v>
      </c>
      <c r="J2" s="24" t="n">
        <f aca="false">D2*3+E2</f>
        <v>0</v>
      </c>
    </row>
    <row r="3" customFormat="false" ht="22" hidden="false" customHeight="true" outlineLevel="0" collapsed="false">
      <c r="A3" s="22" t="s">
        <v>153</v>
      </c>
      <c r="B3" s="23" t="str">
        <f aca="false">'JCA - Table 1'!B3</f>
        <v>B2</v>
      </c>
      <c r="C3" s="22" t="s">
        <v>153</v>
      </c>
      <c r="D3" s="24" t="n">
        <v>0</v>
      </c>
      <c r="E3" s="24" t="n">
        <v>0</v>
      </c>
      <c r="F3" s="24" t="n">
        <v>0</v>
      </c>
      <c r="G3" s="24" t="n">
        <f aca="false">'JCA - Table 5'!E5+'JCA - Table 5'!C14+'JCA - Table 5'!E22</f>
        <v>0</v>
      </c>
      <c r="H3" s="24" t="n">
        <f aca="false">'JCA - Table 5'!C5+'JCA - Table 5'!E14+'JCA - Table 5'!C22</f>
        <v>0</v>
      </c>
      <c r="I3" s="24" t="n">
        <f aca="false">G3-H3</f>
        <v>0</v>
      </c>
      <c r="J3" s="24" t="n">
        <f aca="false">D3*3+E3</f>
        <v>0</v>
      </c>
    </row>
    <row r="4" customFormat="false" ht="22" hidden="false" customHeight="true" outlineLevel="0" collapsed="false">
      <c r="A4" s="22" t="s">
        <v>153</v>
      </c>
      <c r="B4" s="23" t="str">
        <f aca="false">'JCA - Table 1'!B4</f>
        <v>B3</v>
      </c>
      <c r="C4" s="22" t="s">
        <v>153</v>
      </c>
      <c r="D4" s="24" t="n">
        <v>0</v>
      </c>
      <c r="E4" s="24" t="n">
        <v>0</v>
      </c>
      <c r="F4" s="24" t="n">
        <v>0</v>
      </c>
      <c r="G4" s="24" t="n">
        <f aca="false">'JCA - Table 5'!C6+'JCA - Table 5'!E13+'JCA - Table 5'!C22</f>
        <v>0</v>
      </c>
      <c r="H4" s="24" t="n">
        <f aca="false">'JCA - Table 5'!E6+'JCA - Table 5'!C13+'JCA - Table 5'!E22</f>
        <v>0</v>
      </c>
      <c r="I4" s="24" t="n">
        <f aca="false">G4-H4</f>
        <v>0</v>
      </c>
      <c r="J4" s="24" t="n">
        <f aca="false">D4*3+E4</f>
        <v>0</v>
      </c>
    </row>
    <row r="5" customFormat="false" ht="22" hidden="false" customHeight="true" outlineLevel="0" collapsed="false">
      <c r="A5" s="22" t="s">
        <v>153</v>
      </c>
      <c r="B5" s="23" t="str">
        <f aca="false">'JCA - Table 1'!B5</f>
        <v>B4</v>
      </c>
      <c r="C5" s="22" t="s">
        <v>153</v>
      </c>
      <c r="D5" s="24" t="n">
        <v>0</v>
      </c>
      <c r="E5" s="24" t="n">
        <v>0</v>
      </c>
      <c r="F5" s="24" t="n">
        <v>0</v>
      </c>
      <c r="G5" s="24" t="n">
        <f aca="false">'JCA - Table 5'!E6+'JCA - Table 5'!E14+'JCA - Table 5'!C21</f>
        <v>0</v>
      </c>
      <c r="H5" s="24" t="n">
        <f aca="false">'JCA - Table 5'!C6+'JCA - Table 5'!C14+'JCA - Table 5'!E21</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5.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'JCA - Table 1'!C2</f>
        <v>C1</v>
      </c>
      <c r="C2" s="22" t="s">
        <v>153</v>
      </c>
      <c r="D2" s="24" t="n">
        <v>0</v>
      </c>
      <c r="E2" s="24" t="n">
        <v>0</v>
      </c>
      <c r="F2" s="24" t="n">
        <v>0</v>
      </c>
      <c r="G2" s="24" t="n">
        <f aca="false">'JCA - Table 5'!C7+'JCA - Table 5'!C15+'JCA - Table 5'!E23</f>
        <v>0</v>
      </c>
      <c r="H2" s="24" t="n">
        <f aca="false">'JCA - Table 5'!E7+'JCA - Table 5'!E15+'JCA - Table 5'!C23</f>
        <v>0</v>
      </c>
      <c r="I2" s="24" t="n">
        <f aca="false">G2-H2</f>
        <v>0</v>
      </c>
      <c r="J2" s="24" t="n">
        <f aca="false">D2*3+E2</f>
        <v>0</v>
      </c>
    </row>
    <row r="3" customFormat="false" ht="22" hidden="false" customHeight="true" outlineLevel="0" collapsed="false">
      <c r="A3" s="22" t="s">
        <v>153</v>
      </c>
      <c r="B3" s="23" t="str">
        <f aca="false">'JCA - Table 1'!C3</f>
        <v>C2</v>
      </c>
      <c r="C3" s="22" t="s">
        <v>153</v>
      </c>
      <c r="D3" s="24" t="n">
        <v>0</v>
      </c>
      <c r="E3" s="24" t="n">
        <v>0</v>
      </c>
      <c r="F3" s="24" t="n">
        <v>0</v>
      </c>
      <c r="G3" s="24" t="n">
        <f aca="false">'JCA - Table 5'!E7+'JCA - Table 5'!C16+'JCA - Table 5'!E24</f>
        <v>0</v>
      </c>
      <c r="H3" s="24" t="n">
        <f aca="false">'JCA - Table 5'!C7+'JCA - Table 5'!E16+'JCA - Table 5'!C24</f>
        <v>0</v>
      </c>
      <c r="I3" s="24" t="n">
        <f aca="false">G3-H3</f>
        <v>0</v>
      </c>
      <c r="J3" s="24" t="n">
        <f aca="false">D3*3+E3</f>
        <v>0</v>
      </c>
    </row>
    <row r="4" customFormat="false" ht="22" hidden="false" customHeight="true" outlineLevel="0" collapsed="false">
      <c r="A4" s="22" t="s">
        <v>153</v>
      </c>
      <c r="B4" s="23" t="str">
        <f aca="false">'JCA - Table 1'!C4</f>
        <v>C3</v>
      </c>
      <c r="C4" s="22" t="s">
        <v>153</v>
      </c>
      <c r="D4" s="24" t="n">
        <v>0</v>
      </c>
      <c r="E4" s="24" t="n">
        <v>0</v>
      </c>
      <c r="F4" s="24" t="n">
        <v>0</v>
      </c>
      <c r="G4" s="24" t="n">
        <f aca="false">'JCA - Table 5'!C8+'JCA - Table 5'!E15+'JCA - Table 5'!C24</f>
        <v>0</v>
      </c>
      <c r="H4" s="24" t="n">
        <f aca="false">'JCA - Table 5'!E8+'JCA - Table 5'!C15+'JCA - Table 5'!E24</f>
        <v>0</v>
      </c>
      <c r="I4" s="24" t="n">
        <f aca="false">G4-H4</f>
        <v>0</v>
      </c>
      <c r="J4" s="24" t="n">
        <f aca="false">D4*3+E4</f>
        <v>0</v>
      </c>
    </row>
    <row r="5" customFormat="false" ht="22" hidden="false" customHeight="true" outlineLevel="0" collapsed="false">
      <c r="A5" s="22" t="s">
        <v>153</v>
      </c>
      <c r="B5" s="23" t="str">
        <f aca="false">'JCA - Table 1'!C5</f>
        <v>C4</v>
      </c>
      <c r="C5" s="22" t="s">
        <v>153</v>
      </c>
      <c r="D5" s="24" t="n">
        <v>0</v>
      </c>
      <c r="E5" s="24" t="n">
        <v>0</v>
      </c>
      <c r="F5" s="24" t="n">
        <v>0</v>
      </c>
      <c r="G5" s="24" t="n">
        <f aca="false">'JCA - Table 5'!E8+'JCA - Table 5'!E16+'JCA - Table 5'!C23</f>
        <v>0</v>
      </c>
      <c r="H5" s="24" t="n">
        <f aca="false">'JCA - Table 5'!C8+'JCA - Table 5'!C16+'JCA - Table 5'!E23</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6.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'JCA - Table 1'!D2</f>
        <v>D1</v>
      </c>
      <c r="C2" s="22" t="s">
        <v>153</v>
      </c>
      <c r="D2" s="24" t="n">
        <v>0</v>
      </c>
      <c r="E2" s="24" t="n">
        <v>0</v>
      </c>
      <c r="F2" s="24" t="n">
        <v>0</v>
      </c>
      <c r="G2" s="24" t="n">
        <f aca="false">'JCA - Table 5'!C9+'JCA - Table 5'!C17+'JCA - Table 5'!E25</f>
        <v>0</v>
      </c>
      <c r="H2" s="24" t="n">
        <f aca="false">'JCA - Table 5'!E9+'JCA - Table 5'!E17+'JCA - Table 5'!C25</f>
        <v>0</v>
      </c>
      <c r="I2" s="24" t="n">
        <f aca="false">G2-H2</f>
        <v>0</v>
      </c>
      <c r="J2" s="24" t="n">
        <f aca="false">D2*3+E2</f>
        <v>0</v>
      </c>
    </row>
    <row r="3" customFormat="false" ht="22" hidden="false" customHeight="true" outlineLevel="0" collapsed="false">
      <c r="A3" s="22" t="s">
        <v>153</v>
      </c>
      <c r="B3" s="23" t="str">
        <f aca="false">'JCA - Table 1'!D3</f>
        <v>D2</v>
      </c>
      <c r="C3" s="22" t="s">
        <v>153</v>
      </c>
      <c r="D3" s="24" t="n">
        <v>0</v>
      </c>
      <c r="E3" s="24" t="n">
        <v>0</v>
      </c>
      <c r="F3" s="24" t="n">
        <v>0</v>
      </c>
      <c r="G3" s="24" t="n">
        <f aca="false">'JCA - Table 5'!E9+'JCA - Table 5'!C18+'JCA - Table 5'!E26</f>
        <v>0</v>
      </c>
      <c r="H3" s="24" t="n">
        <f aca="false">'JCA - Table 5'!C9+'JCA - Table 5'!E18+'JCA - Table 5'!C26</f>
        <v>0</v>
      </c>
      <c r="I3" s="24" t="n">
        <f aca="false">G3-H3</f>
        <v>0</v>
      </c>
      <c r="J3" s="24" t="n">
        <f aca="false">D3*3+E3</f>
        <v>0</v>
      </c>
    </row>
    <row r="4" customFormat="false" ht="22" hidden="false" customHeight="true" outlineLevel="0" collapsed="false">
      <c r="A4" s="22" t="s">
        <v>153</v>
      </c>
      <c r="B4" s="23" t="str">
        <f aca="false">'JCA - Table 1'!D4</f>
        <v>D3</v>
      </c>
      <c r="C4" s="22" t="s">
        <v>153</v>
      </c>
      <c r="D4" s="24" t="n">
        <v>0</v>
      </c>
      <c r="E4" s="24" t="n">
        <v>0</v>
      </c>
      <c r="F4" s="24" t="n">
        <v>0</v>
      </c>
      <c r="G4" s="24" t="n">
        <f aca="false">'JCA - Table 5'!C10+'JCA - Table 5'!E17+'JCA - Table 5'!C26</f>
        <v>0</v>
      </c>
      <c r="H4" s="24" t="n">
        <f aca="false">'JCA - Table 5'!E10+'JCA - Table 5'!C17+'JCA - Table 5'!E26</f>
        <v>0</v>
      </c>
      <c r="I4" s="24" t="n">
        <f aca="false">G4-H4</f>
        <v>0</v>
      </c>
      <c r="J4" s="24" t="n">
        <f aca="false">D4*3+E4</f>
        <v>0</v>
      </c>
    </row>
    <row r="5" customFormat="false" ht="22" hidden="false" customHeight="true" outlineLevel="0" collapsed="false">
      <c r="A5" s="22" t="s">
        <v>153</v>
      </c>
      <c r="B5" s="23" t="str">
        <f aca="false">'JCA - Table 1'!D5</f>
        <v>D4</v>
      </c>
      <c r="C5" s="22" t="s">
        <v>153</v>
      </c>
      <c r="D5" s="24" t="n">
        <v>0</v>
      </c>
      <c r="E5" s="24" t="n">
        <v>0</v>
      </c>
      <c r="F5" s="24" t="n">
        <v>0</v>
      </c>
      <c r="G5" s="24" t="n">
        <f aca="false">'JCA - Table 5'!E10+'JCA - Table 5'!E18+'JCA - Table 5'!C25</f>
        <v>0</v>
      </c>
      <c r="H5" s="24" t="n">
        <f aca="false">'JCA - Table 5'!C10+'JCA - Table 5'!C18+'JCA - Table 5'!E25</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3"/>
  <cols>
    <col collapsed="false" hidden="false" max="1025" min="1" style="0" width="11.2244897959184"/>
  </cols>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8.xml><?xml version="1.0" encoding="utf-8"?>
<worksheet xmlns="http://schemas.openxmlformats.org/spreadsheetml/2006/main" xmlns:r="http://schemas.openxmlformats.org/officeDocument/2006/relationships">
  <sheetPr filterMode="false">
    <pageSetUpPr fitToPage="false"/>
  </sheetPr>
  <dimension ref="A1:D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33.469387755102"/>
    <col collapsed="false" hidden="false" max="2" min="2" style="6" width="29.2857142857143"/>
    <col collapsed="false" hidden="false" max="3" min="3" style="6" width="28.6734693877551"/>
    <col collapsed="false" hidden="false" max="4" min="4" style="6" width="25.8214285714286"/>
    <col collapsed="false" hidden="false" max="256" min="5" style="6" width="22.2448979591837"/>
    <col collapsed="false" hidden="false" max="1025" min="257" style="0" width="22.2448979591837"/>
  </cols>
  <sheetData>
    <row r="1" customFormat="false" ht="26.3" hidden="false" customHeight="true" outlineLevel="0" collapsed="false">
      <c r="A1" s="7" t="s">
        <v>106</v>
      </c>
      <c r="B1" s="7" t="s">
        <v>107</v>
      </c>
      <c r="C1" s="7" t="s">
        <v>154</v>
      </c>
      <c r="D1" s="7" t="s">
        <v>159</v>
      </c>
    </row>
    <row r="2" customFormat="false" ht="26.3" hidden="false" customHeight="true" outlineLevel="0" collapsed="false">
      <c r="A2" s="8" t="s">
        <v>108</v>
      </c>
      <c r="B2" s="8" t="s">
        <v>109</v>
      </c>
      <c r="C2" s="8" t="s">
        <v>155</v>
      </c>
      <c r="D2" s="8" t="s">
        <v>161</v>
      </c>
    </row>
    <row r="3" customFormat="false" ht="26.3" hidden="false" customHeight="true" outlineLevel="0" collapsed="false">
      <c r="A3" s="8" t="s">
        <v>110</v>
      </c>
      <c r="B3" s="8" t="s">
        <v>111</v>
      </c>
      <c r="C3" s="8" t="s">
        <v>156</v>
      </c>
      <c r="D3" s="8" t="s">
        <v>163</v>
      </c>
    </row>
    <row r="4" customFormat="false" ht="26.3" hidden="false" customHeight="true" outlineLevel="0" collapsed="false">
      <c r="A4" s="8" t="s">
        <v>112</v>
      </c>
      <c r="B4" s="8" t="s">
        <v>113</v>
      </c>
      <c r="C4" s="8" t="s">
        <v>157</v>
      </c>
      <c r="D4" s="8" t="s">
        <v>165</v>
      </c>
    </row>
    <row r="5" customFormat="false" ht="26.3" hidden="false" customHeight="true" outlineLevel="0" collapsed="false">
      <c r="A5" s="8" t="s">
        <v>114</v>
      </c>
      <c r="B5" s="8" t="s">
        <v>115</v>
      </c>
      <c r="C5" s="8" t="s">
        <v>158</v>
      </c>
      <c r="D5" s="8" t="s">
        <v>167</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9.xml><?xml version="1.0" encoding="utf-8"?>
<worksheet xmlns="http://schemas.openxmlformats.org/spreadsheetml/2006/main" xmlns:r="http://schemas.openxmlformats.org/officeDocument/2006/relationships">
  <sheetPr filterMode="false">
    <pageSetUpPr fitToPage="false"/>
  </sheetPr>
  <dimension ref="A1:D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33.469387755102"/>
    <col collapsed="false" hidden="false" max="2" min="2" style="6" width="29.2857142857143"/>
    <col collapsed="false" hidden="false" max="3" min="3" style="6" width="28.6734693877551"/>
    <col collapsed="false" hidden="false" max="4" min="4" style="6" width="25.8214285714286"/>
    <col collapsed="false" hidden="false" max="256" min="5" style="6" width="22.2448979591837"/>
    <col collapsed="false" hidden="false" max="1025" min="257" style="0" width="22.2448979591837"/>
  </cols>
  <sheetData>
    <row r="1" customFormat="false" ht="26.3" hidden="false" customHeight="true" outlineLevel="0" collapsed="false">
      <c r="A1" s="7" t="s">
        <v>160</v>
      </c>
      <c r="B1" s="7" t="s">
        <v>219</v>
      </c>
      <c r="C1" s="7" t="s">
        <v>220</v>
      </c>
      <c r="D1" s="7" t="s">
        <v>221</v>
      </c>
    </row>
    <row r="2" customFormat="false" ht="26.3" hidden="false" customHeight="true" outlineLevel="0" collapsed="false">
      <c r="A2" s="8" t="s">
        <v>162</v>
      </c>
      <c r="B2" s="8" t="s">
        <v>198</v>
      </c>
      <c r="C2" s="8" t="s">
        <v>222</v>
      </c>
      <c r="D2" s="8" t="s">
        <v>223</v>
      </c>
    </row>
    <row r="3" customFormat="false" ht="26.3" hidden="false" customHeight="true" outlineLevel="0" collapsed="false">
      <c r="A3" s="8" t="s">
        <v>164</v>
      </c>
      <c r="B3" s="8" t="s">
        <v>199</v>
      </c>
      <c r="C3" s="8" t="s">
        <v>224</v>
      </c>
      <c r="D3" s="8" t="s">
        <v>225</v>
      </c>
    </row>
    <row r="4" customFormat="false" ht="26.3" hidden="false" customHeight="true" outlineLevel="0" collapsed="false">
      <c r="A4" s="8" t="s">
        <v>166</v>
      </c>
      <c r="B4" s="8" t="s">
        <v>200</v>
      </c>
      <c r="C4" s="8" t="s">
        <v>226</v>
      </c>
      <c r="D4" s="8" t="s">
        <v>227</v>
      </c>
    </row>
    <row r="5" customFormat="false" ht="26.3" hidden="false" customHeight="true" outlineLevel="0" collapsed="false">
      <c r="A5" s="8" t="s">
        <v>168</v>
      </c>
      <c r="B5" s="8" t="s">
        <v>201</v>
      </c>
      <c r="C5" s="8" t="s">
        <v>228</v>
      </c>
      <c r="D5" s="8" t="s">
        <v>229</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3"/>
  <cols>
    <col collapsed="false" hidden="false" max="1025" min="1" style="0" width="11.2244897959184"/>
  </cols>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0.xml><?xml version="1.0" encoding="utf-8"?>
<worksheet xmlns="http://schemas.openxmlformats.org/spreadsheetml/2006/main" xmlns:r="http://schemas.openxmlformats.org/officeDocument/2006/relationships">
  <sheetPr filterMode="false">
    <pageSetUpPr fitToPage="false"/>
  </sheetPr>
  <dimension ref="A1:F63"/>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4"/>
  <cols>
    <col collapsed="false" hidden="false" max="1" min="1" style="6" width="23.265306122449"/>
    <col collapsed="false" hidden="false" max="2" min="2" style="6" width="45.2040816326531"/>
    <col collapsed="false" hidden="false" max="3" min="3" style="6" width="19.5918367346939"/>
    <col collapsed="false" hidden="false" max="4" min="4" style="6" width="56.9387755102041"/>
    <col collapsed="false" hidden="false" max="5" min="5" style="6" width="19.5918367346939"/>
    <col collapsed="false" hidden="false" max="6" min="6" style="6" width="27.6530612244898"/>
    <col collapsed="false" hidden="false" max="256" min="7" style="6" width="11.530612244898"/>
    <col collapsed="false" hidden="false" max="1025" min="257" style="0" width="11.530612244898"/>
  </cols>
  <sheetData>
    <row r="1" customFormat="false" ht="29.15" hidden="false" customHeight="true" outlineLevel="0" collapsed="false">
      <c r="A1" s="9" t="n">
        <v>41414</v>
      </c>
      <c r="B1" s="9"/>
      <c r="C1" s="9"/>
      <c r="D1" s="9"/>
      <c r="E1" s="9"/>
      <c r="F1" s="9"/>
    </row>
    <row r="2" customFormat="false" ht="29.15" hidden="false" customHeight="true" outlineLevel="0" collapsed="false">
      <c r="A2" s="7" t="s">
        <v>116</v>
      </c>
      <c r="B2" s="7" t="s">
        <v>117</v>
      </c>
      <c r="C2" s="7" t="s">
        <v>118</v>
      </c>
      <c r="D2" s="7" t="s">
        <v>119</v>
      </c>
      <c r="E2" s="7" t="s">
        <v>118</v>
      </c>
      <c r="F2" s="7" t="s">
        <v>120</v>
      </c>
    </row>
    <row r="3" customFormat="false" ht="29.15" hidden="false" customHeight="true" outlineLevel="0" collapsed="false">
      <c r="A3" s="10" t="n">
        <v>40625.3333333333</v>
      </c>
      <c r="B3" s="11" t="str">
        <f aca="false">'TD 3V3 - Table 1'!A2</f>
        <v>A1</v>
      </c>
      <c r="C3" s="12"/>
      <c r="D3" s="13" t="str">
        <f aca="false">'TD 3V3 - Table 1'!A3</f>
        <v>A2</v>
      </c>
      <c r="E3" s="12"/>
      <c r="F3" s="11" t="s">
        <v>230</v>
      </c>
    </row>
    <row r="4" customFormat="false" ht="29.15" hidden="false" customHeight="true" outlineLevel="0" collapsed="false">
      <c r="A4" s="10" t="n">
        <v>40625.3333333333</v>
      </c>
      <c r="B4" s="13" t="str">
        <f aca="false">'TD 3V3 - Table 1'!A4</f>
        <v>A3</v>
      </c>
      <c r="C4" s="12"/>
      <c r="D4" s="13" t="str">
        <f aca="false">'TD 3V3 - Table 1'!A5</f>
        <v>A4</v>
      </c>
      <c r="E4" s="12"/>
      <c r="F4" s="11" t="s">
        <v>231</v>
      </c>
    </row>
    <row r="5" customFormat="false" ht="29.15" hidden="false" customHeight="true" outlineLevel="0" collapsed="false">
      <c r="A5" s="10" t="n">
        <v>40635.3715277778</v>
      </c>
      <c r="B5" s="13" t="str">
        <f aca="false">'TD 3V3 - Table 1'!B2</f>
        <v>B1</v>
      </c>
      <c r="C5" s="12"/>
      <c r="D5" s="13" t="str">
        <f aca="false">'TD 3V3 - Table 1'!B3</f>
        <v>B2</v>
      </c>
      <c r="E5" s="12"/>
      <c r="F5" s="11" t="s">
        <v>230</v>
      </c>
    </row>
    <row r="6" customFormat="false" ht="29.15" hidden="false" customHeight="true" outlineLevel="0" collapsed="false">
      <c r="A6" s="10" t="n">
        <v>40635.3715277778</v>
      </c>
      <c r="B6" s="13" t="str">
        <f aca="false">'TD 3V3 - Table 1'!B4</f>
        <v>B3</v>
      </c>
      <c r="C6" s="12"/>
      <c r="D6" s="13" t="str">
        <f aca="false">'TD 3V3 - Table 1'!B5</f>
        <v>B4</v>
      </c>
      <c r="E6" s="12"/>
      <c r="F6" s="11" t="s">
        <v>231</v>
      </c>
    </row>
    <row r="7" customFormat="false" ht="29.15" hidden="false" customHeight="true" outlineLevel="0" collapsed="false">
      <c r="A7" s="10"/>
      <c r="B7" s="11" t="str">
        <f aca="false">'TD 3V3 - Table 1'!C2</f>
        <v>C1</v>
      </c>
      <c r="C7" s="18"/>
      <c r="D7" s="13" t="str">
        <f aca="false">'TD 3V3 - Table 1'!C3</f>
        <v>C2</v>
      </c>
      <c r="E7" s="12"/>
      <c r="F7" s="25"/>
    </row>
    <row r="8" customFormat="false" ht="29.15" hidden="false" customHeight="true" outlineLevel="0" collapsed="false">
      <c r="A8" s="10"/>
      <c r="B8" s="13" t="str">
        <f aca="false">'TD 3V3 - Table 1'!C4</f>
        <v>C3</v>
      </c>
      <c r="C8" s="18"/>
      <c r="D8" s="13" t="str">
        <f aca="false">'TD 3V3 - Table 1'!C5</f>
        <v>C4</v>
      </c>
      <c r="E8" s="12"/>
      <c r="F8" s="25"/>
    </row>
    <row r="9" customFormat="false" ht="29.15" hidden="false" customHeight="true" outlineLevel="0" collapsed="false">
      <c r="A9" s="10"/>
      <c r="B9" s="11" t="str">
        <f aca="false">'TD 3V3 - Table 1'!D2</f>
        <v>D1</v>
      </c>
      <c r="C9" s="17"/>
      <c r="D9" s="13" t="str">
        <f aca="false">'TD 3V3 - Table 1'!D3</f>
        <v>D2</v>
      </c>
      <c r="E9" s="17"/>
      <c r="F9" s="25"/>
    </row>
    <row r="10" customFormat="false" ht="29.15" hidden="false" customHeight="true" outlineLevel="0" collapsed="false">
      <c r="A10" s="10"/>
      <c r="B10" s="11" t="str">
        <f aca="false">'TD 3V3 - Table 1'!D4</f>
        <v>D3</v>
      </c>
      <c r="C10" s="17"/>
      <c r="D10" s="13" t="str">
        <f aca="false">'TD 3V3 - Table 1'!D5</f>
        <v>D4</v>
      </c>
      <c r="E10" s="12"/>
      <c r="F10" s="25"/>
    </row>
    <row r="11" customFormat="false" ht="29.15" hidden="false" customHeight="true" outlineLevel="0" collapsed="false">
      <c r="A11" s="10"/>
      <c r="B11" s="8" t="str">
        <f aca="false">'TD 3V3 - Table 1-1'!A2</f>
        <v>E1</v>
      </c>
      <c r="C11" s="12"/>
      <c r="D11" s="13" t="str">
        <f aca="false">'TD 3V3 - Table 1-1'!A3</f>
        <v>E2</v>
      </c>
      <c r="E11" s="12"/>
      <c r="F11" s="25"/>
    </row>
    <row r="12" customFormat="false" ht="29.15" hidden="false" customHeight="true" outlineLevel="0" collapsed="false">
      <c r="A12" s="10"/>
      <c r="B12" s="11" t="str">
        <f aca="false">'TD 3V3 - Table 1-1'!A4</f>
        <v>E3</v>
      </c>
      <c r="C12" s="12"/>
      <c r="D12" s="13" t="str">
        <f aca="false">'TD 3V3 - Table 1-1'!A5</f>
        <v>E4</v>
      </c>
      <c r="E12" s="12"/>
      <c r="F12" s="25"/>
    </row>
    <row r="13" customFormat="false" ht="29.15" hidden="false" customHeight="true" outlineLevel="0" collapsed="false">
      <c r="A13" s="10"/>
      <c r="B13" s="11" t="str">
        <f aca="false">'TD 3V3 - Table 1-1'!B2</f>
        <v>F1</v>
      </c>
      <c r="C13" s="12"/>
      <c r="D13" s="13" t="str">
        <f aca="false">'TD 3V3 - Table 1-1'!B3</f>
        <v>F2</v>
      </c>
      <c r="E13" s="12"/>
      <c r="F13" s="25"/>
    </row>
    <row r="14" customFormat="false" ht="29.15" hidden="false" customHeight="true" outlineLevel="0" collapsed="false">
      <c r="A14" s="10"/>
      <c r="B14" s="11" t="str">
        <f aca="false">'TD 3V3 - Table 1-1'!B4</f>
        <v>F3</v>
      </c>
      <c r="C14" s="12"/>
      <c r="D14" s="13" t="str">
        <f aca="false">'TD 3V3 - Table 1-1'!B5</f>
        <v>F4</v>
      </c>
      <c r="E14" s="12"/>
      <c r="F14" s="25"/>
    </row>
    <row r="15" customFormat="false" ht="29.15" hidden="false" customHeight="true" outlineLevel="0" collapsed="false">
      <c r="A15" s="10"/>
      <c r="B15" s="11" t="str">
        <f aca="false">'TD 3V3 - Table 1-1'!C2</f>
        <v>G1</v>
      </c>
      <c r="C15" s="18"/>
      <c r="D15" s="13" t="str">
        <f aca="false">'TD 3V3 - Table 1-1'!C3</f>
        <v>G2</v>
      </c>
      <c r="E15" s="18"/>
      <c r="F15" s="25"/>
    </row>
    <row r="16" customFormat="false" ht="29.15" hidden="false" customHeight="true" outlineLevel="0" collapsed="false">
      <c r="A16" s="10"/>
      <c r="B16" s="11" t="str">
        <f aca="false">'TD 3V3 - Table 1-1'!C4</f>
        <v>G3</v>
      </c>
      <c r="C16" s="18"/>
      <c r="D16" s="13" t="str">
        <f aca="false">'TD 3V3 - Table 1-1'!C5</f>
        <v>G4</v>
      </c>
      <c r="E16" s="18"/>
      <c r="F16" s="25"/>
    </row>
    <row r="17" customFormat="false" ht="29.15" hidden="false" customHeight="true" outlineLevel="0" collapsed="false">
      <c r="A17" s="10"/>
      <c r="B17" s="11" t="str">
        <f aca="false">'TD 3V3 - Table 1-1'!D2</f>
        <v>H1</v>
      </c>
      <c r="C17" s="17"/>
      <c r="D17" s="13" t="str">
        <f aca="false">'TD 3V3 - Table 1-1'!D3</f>
        <v>H2</v>
      </c>
      <c r="E17" s="17"/>
      <c r="F17" s="25"/>
    </row>
    <row r="18" customFormat="false" ht="29.15" hidden="false" customHeight="true" outlineLevel="0" collapsed="false">
      <c r="A18" s="10"/>
      <c r="B18" s="11" t="str">
        <f aca="false">'TD 3V3 - Table 1-1'!D4</f>
        <v>H3</v>
      </c>
      <c r="C18" s="17"/>
      <c r="D18" s="13" t="str">
        <f aca="false">'TD 3V3 - Table 1-1'!D5</f>
        <v>H4</v>
      </c>
      <c r="E18" s="17"/>
      <c r="F18" s="25"/>
    </row>
    <row r="19" customFormat="false" ht="29.15" hidden="false" customHeight="true" outlineLevel="0" collapsed="false">
      <c r="A19" s="10" t="n">
        <v>40635.5243055556</v>
      </c>
      <c r="B19" s="11" t="str">
        <f aca="false">B3</f>
        <v>A1</v>
      </c>
      <c r="C19" s="12"/>
      <c r="D19" s="13" t="str">
        <f aca="false">B4</f>
        <v>A3</v>
      </c>
      <c r="E19" s="12"/>
      <c r="F19" s="11" t="s">
        <v>230</v>
      </c>
    </row>
    <row r="20" customFormat="false" ht="29.15" hidden="false" customHeight="true" outlineLevel="0" collapsed="false">
      <c r="A20" s="10" t="n">
        <v>40635.5243055556</v>
      </c>
      <c r="B20" s="11" t="str">
        <f aca="false">D3</f>
        <v>A2</v>
      </c>
      <c r="C20" s="12"/>
      <c r="D20" s="13" t="str">
        <f aca="false">D4</f>
        <v>A4</v>
      </c>
      <c r="E20" s="12"/>
      <c r="F20" s="11" t="s">
        <v>231</v>
      </c>
    </row>
    <row r="21" customFormat="false" ht="29.15" hidden="false" customHeight="true" outlineLevel="0" collapsed="false">
      <c r="A21" s="10" t="n">
        <v>40635.5625</v>
      </c>
      <c r="B21" s="11" t="str">
        <f aca="false">B5</f>
        <v>B1</v>
      </c>
      <c r="C21" s="12"/>
      <c r="D21" s="13" t="str">
        <f aca="false">B6</f>
        <v>B3</v>
      </c>
      <c r="E21" s="12"/>
      <c r="F21" s="11" t="s">
        <v>230</v>
      </c>
    </row>
    <row r="22" customFormat="false" ht="29.15" hidden="false" customHeight="true" outlineLevel="0" collapsed="false">
      <c r="A22" s="10" t="n">
        <v>40635.5625</v>
      </c>
      <c r="B22" s="13" t="str">
        <f aca="false">D5</f>
        <v>B2</v>
      </c>
      <c r="C22" s="12"/>
      <c r="D22" s="13" t="str">
        <f aca="false">'TD 3V3 - Table 1'!B5</f>
        <v>B4</v>
      </c>
      <c r="E22" s="12"/>
      <c r="F22" s="11" t="s">
        <v>231</v>
      </c>
    </row>
    <row r="23" customFormat="false" ht="29.15" hidden="false" customHeight="true" outlineLevel="0" collapsed="false">
      <c r="A23" s="10"/>
      <c r="B23" s="11" t="str">
        <f aca="false">B7</f>
        <v>C1</v>
      </c>
      <c r="C23" s="17"/>
      <c r="D23" s="13" t="str">
        <f aca="false">B8</f>
        <v>C3</v>
      </c>
      <c r="E23" s="12"/>
      <c r="F23" s="25"/>
    </row>
    <row r="24" customFormat="false" ht="29.15" hidden="false" customHeight="true" outlineLevel="0" collapsed="false">
      <c r="A24" s="10"/>
      <c r="B24" s="13" t="str">
        <f aca="false">D7</f>
        <v>C2</v>
      </c>
      <c r="C24" s="17"/>
      <c r="D24" s="11" t="str">
        <f aca="false">D8</f>
        <v>C4</v>
      </c>
      <c r="E24" s="12"/>
      <c r="F24" s="25"/>
    </row>
    <row r="25" customFormat="false" ht="29.15" hidden="false" customHeight="true" outlineLevel="0" collapsed="false">
      <c r="A25" s="10"/>
      <c r="B25" s="13" t="str">
        <f aca="false">B9</f>
        <v>D1</v>
      </c>
      <c r="C25" s="17"/>
      <c r="D25" s="13" t="str">
        <f aca="false">B10</f>
        <v>D3</v>
      </c>
      <c r="E25" s="12"/>
      <c r="F25" s="25"/>
    </row>
    <row r="26" customFormat="false" ht="29.15" hidden="false" customHeight="true" outlineLevel="0" collapsed="false">
      <c r="A26" s="10"/>
      <c r="B26" s="13" t="str">
        <f aca="false">D9</f>
        <v>D2</v>
      </c>
      <c r="C26" s="17"/>
      <c r="D26" s="13" t="str">
        <f aca="false">'TD 3V3 - Table 1'!D5</f>
        <v>D4</v>
      </c>
      <c r="E26" s="12"/>
      <c r="F26" s="25"/>
    </row>
    <row r="27" customFormat="false" ht="29.15" hidden="false" customHeight="true" outlineLevel="0" collapsed="false">
      <c r="A27" s="10"/>
      <c r="B27" s="11" t="str">
        <f aca="false">B11</f>
        <v>E1</v>
      </c>
      <c r="C27" s="12"/>
      <c r="D27" s="13" t="str">
        <f aca="false">B12</f>
        <v>E3</v>
      </c>
      <c r="E27" s="12"/>
      <c r="F27" s="25"/>
    </row>
    <row r="28" customFormat="false" ht="29.15" hidden="false" customHeight="true" outlineLevel="0" collapsed="false">
      <c r="A28" s="10"/>
      <c r="B28" s="11" t="str">
        <f aca="false">D11</f>
        <v>E2</v>
      </c>
      <c r="C28" s="12"/>
      <c r="D28" s="13" t="str">
        <f aca="false">D12</f>
        <v>E4</v>
      </c>
      <c r="E28" s="12"/>
      <c r="F28" s="25"/>
    </row>
    <row r="29" customFormat="false" ht="29.15" hidden="false" customHeight="true" outlineLevel="0" collapsed="false">
      <c r="A29" s="10"/>
      <c r="B29" s="11" t="str">
        <f aca="false">B13</f>
        <v>F1</v>
      </c>
      <c r="C29" s="12"/>
      <c r="D29" s="13" t="str">
        <f aca="false">B14</f>
        <v>F3</v>
      </c>
      <c r="E29" s="12"/>
      <c r="F29" s="25"/>
    </row>
    <row r="30" customFormat="false" ht="29.15" hidden="false" customHeight="true" outlineLevel="0" collapsed="false">
      <c r="A30" s="10"/>
      <c r="B30" s="11" t="str">
        <f aca="false">D13</f>
        <v>F2</v>
      </c>
      <c r="C30" s="12"/>
      <c r="D30" s="13" t="str">
        <f aca="false">D14</f>
        <v>F4</v>
      </c>
      <c r="E30" s="12"/>
      <c r="F30" s="25"/>
    </row>
    <row r="31" customFormat="false" ht="29.15" hidden="false" customHeight="true" outlineLevel="0" collapsed="false">
      <c r="A31" s="10"/>
      <c r="B31" s="11" t="str">
        <f aca="false">B15</f>
        <v>G1</v>
      </c>
      <c r="C31" s="18"/>
      <c r="D31" s="13" t="str">
        <f aca="false">B16</f>
        <v>G3</v>
      </c>
      <c r="E31" s="18"/>
      <c r="F31" s="25"/>
    </row>
    <row r="32" customFormat="false" ht="29.15" hidden="false" customHeight="true" outlineLevel="0" collapsed="false">
      <c r="A32" s="10"/>
      <c r="B32" s="11" t="str">
        <f aca="false">D15</f>
        <v>G2</v>
      </c>
      <c r="C32" s="18"/>
      <c r="D32" s="13" t="str">
        <f aca="false">D16</f>
        <v>G4</v>
      </c>
      <c r="E32" s="18"/>
      <c r="F32" s="25"/>
    </row>
    <row r="33" customFormat="false" ht="29.15" hidden="false" customHeight="true" outlineLevel="0" collapsed="false">
      <c r="A33" s="10"/>
      <c r="B33" s="11" t="str">
        <f aca="false">B17</f>
        <v>H1</v>
      </c>
      <c r="C33" s="17"/>
      <c r="D33" s="13" t="str">
        <f aca="false">B18</f>
        <v>H3</v>
      </c>
      <c r="E33" s="17"/>
      <c r="F33" s="25"/>
    </row>
    <row r="34" customFormat="false" ht="29.15" hidden="false" customHeight="true" outlineLevel="0" collapsed="false">
      <c r="A34" s="10"/>
      <c r="B34" s="11" t="str">
        <f aca="false">D17</f>
        <v>H2</v>
      </c>
      <c r="C34" s="17"/>
      <c r="D34" s="13" t="str">
        <f aca="false">D18</f>
        <v>H4</v>
      </c>
      <c r="E34" s="17"/>
      <c r="F34" s="25"/>
    </row>
    <row r="35" customFormat="false" ht="29.15" hidden="false" customHeight="true" outlineLevel="0" collapsed="false">
      <c r="A35" s="10" t="n">
        <v>40635.7152777778</v>
      </c>
      <c r="B35" s="11" t="str">
        <f aca="false">D4</f>
        <v>A4</v>
      </c>
      <c r="C35" s="12"/>
      <c r="D35" s="13" t="str">
        <f aca="false">B3</f>
        <v>A1</v>
      </c>
      <c r="E35" s="12"/>
      <c r="F35" s="11" t="s">
        <v>230</v>
      </c>
    </row>
    <row r="36" customFormat="false" ht="29.15" hidden="false" customHeight="true" outlineLevel="0" collapsed="false">
      <c r="A36" s="10" t="n">
        <v>40635.7152777778</v>
      </c>
      <c r="B36" s="13" t="str">
        <f aca="false">B4</f>
        <v>A3</v>
      </c>
      <c r="C36" s="12"/>
      <c r="D36" s="13" t="str">
        <f aca="false">B20</f>
        <v>A2</v>
      </c>
      <c r="E36" s="12"/>
      <c r="F36" s="11" t="s">
        <v>231</v>
      </c>
    </row>
    <row r="37" customFormat="false" ht="29.15" hidden="false" customHeight="true" outlineLevel="0" collapsed="false">
      <c r="A37" s="10" t="n">
        <v>40635.7534722222</v>
      </c>
      <c r="B37" s="11" t="str">
        <f aca="false">D22</f>
        <v>B4</v>
      </c>
      <c r="C37" s="12"/>
      <c r="D37" s="11" t="str">
        <f aca="false">B5</f>
        <v>B1</v>
      </c>
      <c r="E37" s="12"/>
      <c r="F37" s="11" t="s">
        <v>230</v>
      </c>
    </row>
    <row r="38" customFormat="false" ht="29.15" hidden="false" customHeight="true" outlineLevel="0" collapsed="false">
      <c r="A38" s="10" t="n">
        <v>40635.7534722222</v>
      </c>
      <c r="B38" s="11" t="str">
        <f aca="false">D21</f>
        <v>B3</v>
      </c>
      <c r="C38" s="12"/>
      <c r="D38" s="11" t="str">
        <f aca="false">D5</f>
        <v>B2</v>
      </c>
      <c r="E38" s="12"/>
      <c r="F38" s="11" t="s">
        <v>231</v>
      </c>
    </row>
    <row r="39" customFormat="false" ht="29.15" hidden="false" customHeight="true" outlineLevel="0" collapsed="false">
      <c r="A39" s="10"/>
      <c r="B39" s="13" t="str">
        <f aca="false">D24</f>
        <v>C4</v>
      </c>
      <c r="C39" s="17"/>
      <c r="D39" s="11" t="str">
        <f aca="false">B23</f>
        <v>C1</v>
      </c>
      <c r="E39" s="12"/>
      <c r="F39" s="25"/>
    </row>
    <row r="40" customFormat="false" ht="29.15" hidden="false" customHeight="true" outlineLevel="0" collapsed="false">
      <c r="A40" s="10"/>
      <c r="B40" s="13" t="str">
        <f aca="false">D23</f>
        <v>C3</v>
      </c>
      <c r="C40" s="17"/>
      <c r="D40" s="11" t="str">
        <f aca="false">B24</f>
        <v>C2</v>
      </c>
      <c r="E40" s="12"/>
      <c r="F40" s="25"/>
    </row>
    <row r="41" customFormat="false" ht="29.15" hidden="false" customHeight="true" outlineLevel="0" collapsed="false">
      <c r="A41" s="10"/>
      <c r="B41" s="13" t="str">
        <f aca="false">D26</f>
        <v>D4</v>
      </c>
      <c r="C41" s="17"/>
      <c r="D41" s="13" t="str">
        <f aca="false">B25</f>
        <v>D1</v>
      </c>
      <c r="E41" s="17"/>
      <c r="F41" s="25"/>
    </row>
    <row r="42" customFormat="false" ht="29.15" hidden="false" customHeight="true" outlineLevel="0" collapsed="false">
      <c r="A42" s="10"/>
      <c r="B42" s="11" t="str">
        <f aca="false">D25</f>
        <v>D3</v>
      </c>
      <c r="C42" s="17"/>
      <c r="D42" s="11" t="str">
        <f aca="false">B26</f>
        <v>D2</v>
      </c>
      <c r="E42" s="17"/>
      <c r="F42" s="25"/>
    </row>
    <row r="43" customFormat="false" ht="29.15" hidden="false" customHeight="true" outlineLevel="0" collapsed="false">
      <c r="A43" s="10"/>
      <c r="B43" s="11" t="str">
        <f aca="false">D28</f>
        <v>E4</v>
      </c>
      <c r="C43" s="12"/>
      <c r="D43" s="11" t="str">
        <f aca="false">B27</f>
        <v>E1</v>
      </c>
      <c r="E43" s="12"/>
      <c r="F43" s="25"/>
    </row>
    <row r="44" customFormat="false" ht="29.15" hidden="false" customHeight="true" outlineLevel="0" collapsed="false">
      <c r="A44" s="10"/>
      <c r="B44" s="11" t="str">
        <f aca="false">D27</f>
        <v>E3</v>
      </c>
      <c r="C44" s="12"/>
      <c r="D44" s="11" t="str">
        <f aca="false">B28</f>
        <v>E2</v>
      </c>
      <c r="E44" s="12"/>
      <c r="F44" s="25"/>
    </row>
    <row r="45" customFormat="false" ht="29.15" hidden="false" customHeight="true" outlineLevel="0" collapsed="false">
      <c r="A45" s="10"/>
      <c r="B45" s="11" t="str">
        <f aca="false">D30</f>
        <v>F4</v>
      </c>
      <c r="C45" s="12"/>
      <c r="D45" s="11" t="str">
        <f aca="false">B29</f>
        <v>F1</v>
      </c>
      <c r="E45" s="12"/>
      <c r="F45" s="25"/>
    </row>
    <row r="46" customFormat="false" ht="29.15" hidden="false" customHeight="true" outlineLevel="0" collapsed="false">
      <c r="A46" s="10"/>
      <c r="B46" s="11" t="str">
        <f aca="false">D29</f>
        <v>F3</v>
      </c>
      <c r="C46" s="12"/>
      <c r="D46" s="11" t="str">
        <f aca="false">B30</f>
        <v>F2</v>
      </c>
      <c r="E46" s="12"/>
      <c r="F46" s="25"/>
    </row>
    <row r="47" customFormat="false" ht="29.15" hidden="false" customHeight="true" outlineLevel="0" collapsed="false">
      <c r="A47" s="10"/>
      <c r="B47" s="11" t="str">
        <f aca="false">D32</f>
        <v>G4</v>
      </c>
      <c r="C47" s="18"/>
      <c r="D47" s="11" t="str">
        <f aca="false">B31</f>
        <v>G1</v>
      </c>
      <c r="E47" s="18"/>
      <c r="F47" s="25"/>
    </row>
    <row r="48" customFormat="false" ht="29.15" hidden="false" customHeight="true" outlineLevel="0" collapsed="false">
      <c r="A48" s="10"/>
      <c r="B48" s="11" t="str">
        <f aca="false">D31</f>
        <v>G3</v>
      </c>
      <c r="C48" s="18"/>
      <c r="D48" s="11" t="str">
        <f aca="false">B32</f>
        <v>G2</v>
      </c>
      <c r="E48" s="18"/>
      <c r="F48" s="25"/>
    </row>
    <row r="49" customFormat="false" ht="29.15" hidden="false" customHeight="true" outlineLevel="0" collapsed="false">
      <c r="A49" s="10"/>
      <c r="B49" s="11" t="str">
        <f aca="false">D34</f>
        <v>H4</v>
      </c>
      <c r="C49" s="17"/>
      <c r="D49" s="11" t="str">
        <f aca="false">B33</f>
        <v>H1</v>
      </c>
      <c r="E49" s="17"/>
      <c r="F49" s="25"/>
    </row>
    <row r="50" customFormat="false" ht="29.15" hidden="false" customHeight="true" outlineLevel="0" collapsed="false">
      <c r="A50" s="10"/>
      <c r="B50" s="11" t="str">
        <f aca="false">D33</f>
        <v>H3</v>
      </c>
      <c r="C50" s="17"/>
      <c r="D50" s="11" t="str">
        <f aca="false">B34</f>
        <v>H2</v>
      </c>
      <c r="E50" s="17"/>
      <c r="F50" s="25"/>
    </row>
    <row r="51" customFormat="false" ht="29.15" hidden="false" customHeight="true" outlineLevel="0" collapsed="false">
      <c r="A51" s="14" t="s">
        <v>203</v>
      </c>
      <c r="B51" s="14"/>
      <c r="C51" s="14"/>
      <c r="D51" s="14"/>
      <c r="E51" s="14"/>
      <c r="F51" s="14"/>
    </row>
    <row r="52" customFormat="false" ht="29.15" hidden="false" customHeight="true" outlineLevel="0" collapsed="false">
      <c r="A52" s="7" t="s">
        <v>116</v>
      </c>
      <c r="B52" s="7" t="s">
        <v>117</v>
      </c>
      <c r="C52" s="7" t="s">
        <v>118</v>
      </c>
      <c r="D52" s="7" t="s">
        <v>119</v>
      </c>
      <c r="E52" s="7" t="s">
        <v>118</v>
      </c>
      <c r="F52" s="7" t="s">
        <v>120</v>
      </c>
    </row>
    <row r="53" customFormat="false" ht="29.15" hidden="false" customHeight="true" outlineLevel="0" collapsed="false">
      <c r="A53" s="15" t="n">
        <v>40635.5416666667</v>
      </c>
      <c r="B53" s="8" t="s">
        <v>210</v>
      </c>
      <c r="C53" s="17"/>
      <c r="D53" s="8" t="s">
        <v>139</v>
      </c>
      <c r="E53" s="17"/>
      <c r="F53" s="11" t="s">
        <v>230</v>
      </c>
    </row>
    <row r="54" customFormat="false" ht="29.15" hidden="false" customHeight="true" outlineLevel="0" collapsed="false">
      <c r="A54" s="15" t="n">
        <v>40635.5416666667</v>
      </c>
      <c r="B54" s="8" t="s">
        <v>232</v>
      </c>
      <c r="C54" s="17"/>
      <c r="D54" s="8" t="s">
        <v>190</v>
      </c>
      <c r="E54" s="17"/>
      <c r="F54" s="11" t="s">
        <v>230</v>
      </c>
    </row>
    <row r="55" customFormat="false" ht="29.15" hidden="false" customHeight="true" outlineLevel="0" collapsed="false">
      <c r="A55" s="15" t="n">
        <v>40635.5416666667</v>
      </c>
      <c r="B55" s="8" t="s">
        <v>233</v>
      </c>
      <c r="C55" s="17"/>
      <c r="D55" s="8" t="s">
        <v>204</v>
      </c>
      <c r="E55" s="17"/>
      <c r="F55" s="11" t="s">
        <v>230</v>
      </c>
    </row>
    <row r="56" customFormat="false" ht="29.15" hidden="false" customHeight="true" outlineLevel="0" collapsed="false">
      <c r="A56" s="15" t="n">
        <v>40635.5416666667</v>
      </c>
      <c r="B56" s="8" t="s">
        <v>234</v>
      </c>
      <c r="C56" s="17"/>
      <c r="D56" s="8" t="s">
        <v>235</v>
      </c>
      <c r="E56" s="17"/>
      <c r="F56" s="11" t="s">
        <v>230</v>
      </c>
    </row>
    <row r="57" customFormat="false" ht="29.15" hidden="false" customHeight="true" outlineLevel="0" collapsed="false">
      <c r="A57" s="14" t="s">
        <v>131</v>
      </c>
      <c r="B57" s="14"/>
      <c r="C57" s="14"/>
      <c r="D57" s="14"/>
      <c r="E57" s="14"/>
      <c r="F57" s="14"/>
    </row>
    <row r="58" customFormat="false" ht="29.15" hidden="false" customHeight="true" outlineLevel="0" collapsed="false">
      <c r="A58" s="7" t="s">
        <v>116</v>
      </c>
      <c r="B58" s="7" t="s">
        <v>117</v>
      </c>
      <c r="C58" s="7" t="s">
        <v>118</v>
      </c>
      <c r="D58" s="7" t="s">
        <v>119</v>
      </c>
      <c r="E58" s="7" t="s">
        <v>118</v>
      </c>
      <c r="F58" s="7" t="s">
        <v>120</v>
      </c>
    </row>
    <row r="59" customFormat="false" ht="29.15" hidden="false" customHeight="true" outlineLevel="0" collapsed="false">
      <c r="A59" s="15" t="n">
        <v>40635.5416666667</v>
      </c>
      <c r="B59" s="8" t="s">
        <v>178</v>
      </c>
      <c r="C59" s="17"/>
      <c r="D59" s="8" t="s">
        <v>217</v>
      </c>
      <c r="E59" s="17"/>
      <c r="F59" s="11" t="s">
        <v>230</v>
      </c>
    </row>
    <row r="60" customFormat="false" ht="29.15" hidden="false" customHeight="true" outlineLevel="0" collapsed="false">
      <c r="A60" s="15" t="n">
        <v>40635.5416666667</v>
      </c>
      <c r="B60" s="8" t="s">
        <v>216</v>
      </c>
      <c r="C60" s="17"/>
      <c r="D60" s="8" t="s">
        <v>218</v>
      </c>
      <c r="E60" s="17"/>
      <c r="F60" s="11" t="s">
        <v>230</v>
      </c>
    </row>
    <row r="61" customFormat="false" ht="29.15" hidden="false" customHeight="true" outlineLevel="0" collapsed="false">
      <c r="A61" s="14" t="s">
        <v>236</v>
      </c>
      <c r="B61" s="14"/>
      <c r="C61" s="14"/>
      <c r="D61" s="14"/>
      <c r="E61" s="14"/>
      <c r="F61" s="14"/>
    </row>
    <row r="62" customFormat="false" ht="29.15" hidden="false" customHeight="true" outlineLevel="0" collapsed="false">
      <c r="A62" s="7" t="s">
        <v>116</v>
      </c>
      <c r="B62" s="7" t="s">
        <v>117</v>
      </c>
      <c r="C62" s="7" t="s">
        <v>118</v>
      </c>
      <c r="D62" s="7" t="s">
        <v>119</v>
      </c>
      <c r="E62" s="7" t="s">
        <v>118</v>
      </c>
      <c r="F62" s="7" t="s">
        <v>120</v>
      </c>
    </row>
    <row r="63" customFormat="false" ht="29.15" hidden="false" customHeight="true" outlineLevel="0" collapsed="false">
      <c r="A63" s="15" t="n">
        <v>40635.5</v>
      </c>
      <c r="B63" s="8" t="s">
        <v>142</v>
      </c>
      <c r="C63" s="17"/>
      <c r="D63" s="8" t="s">
        <v>142</v>
      </c>
      <c r="E63" s="17"/>
      <c r="F63" s="11" t="s">
        <v>230</v>
      </c>
    </row>
  </sheetData>
  <mergeCells count="4">
    <mergeCell ref="A1:F1"/>
    <mergeCell ref="A51:F51"/>
    <mergeCell ref="A57:F57"/>
    <mergeCell ref="A61:F61"/>
  </mergeCells>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1.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'TD 3V3 - Table 1'!A2</f>
        <v>A1</v>
      </c>
      <c r="C2" s="22" t="s">
        <v>153</v>
      </c>
      <c r="D2" s="24" t="n">
        <v>0</v>
      </c>
      <c r="E2" s="24" t="n">
        <v>0</v>
      </c>
      <c r="F2" s="24" t="n">
        <v>0</v>
      </c>
      <c r="G2" s="24" t="n">
        <f aca="false">'TD 3V3 - Table 5'!C3+'TD 3V3 - Table 5'!C19+'TD 3V3 - Table 5'!E35</f>
        <v>0</v>
      </c>
      <c r="H2" s="24" t="n">
        <f aca="false">'TD 3V3 - Table 5'!E3+'TD 3V3 - Table 5'!E19+'TD 3V3 - Table 5'!C35</f>
        <v>0</v>
      </c>
      <c r="I2" s="24" t="n">
        <f aca="false">G2-H2</f>
        <v>0</v>
      </c>
      <c r="J2" s="24" t="n">
        <f aca="false">D2*3+E2</f>
        <v>0</v>
      </c>
    </row>
    <row r="3" customFormat="false" ht="22" hidden="false" customHeight="true" outlineLevel="0" collapsed="false">
      <c r="A3" s="22" t="s">
        <v>153</v>
      </c>
      <c r="B3" s="23" t="str">
        <f aca="false">'TD 3V3 - Table 1'!A3</f>
        <v>A2</v>
      </c>
      <c r="C3" s="22" t="s">
        <v>153</v>
      </c>
      <c r="D3" s="24" t="n">
        <v>0</v>
      </c>
      <c r="E3" s="24" t="n">
        <v>0</v>
      </c>
      <c r="F3" s="24" t="n">
        <v>0</v>
      </c>
      <c r="G3" s="24" t="n">
        <f aca="false">'TD 3V3 - Table 5'!E3+'TD 3V3 - Table 5'!C20+'TD 3V3 - Table 5'!E36</f>
        <v>0</v>
      </c>
      <c r="H3" s="24" t="n">
        <f aca="false">'TD 3V3 - Table 5'!C3+'TD 3V3 - Table 5'!E20+'TD 3V3 - Table 5'!C36</f>
        <v>0</v>
      </c>
      <c r="I3" s="24" t="n">
        <f aca="false">G3-H3</f>
        <v>0</v>
      </c>
      <c r="J3" s="24" t="n">
        <f aca="false">D3*3+E3</f>
        <v>0</v>
      </c>
    </row>
    <row r="4" customFormat="false" ht="22" hidden="false" customHeight="true" outlineLevel="0" collapsed="false">
      <c r="A4" s="22" t="s">
        <v>153</v>
      </c>
      <c r="B4" s="23" t="str">
        <f aca="false">'TD 3V3 - Table 1'!A4</f>
        <v>A3</v>
      </c>
      <c r="C4" s="22" t="s">
        <v>153</v>
      </c>
      <c r="D4" s="24" t="n">
        <v>0</v>
      </c>
      <c r="E4" s="24" t="n">
        <v>0</v>
      </c>
      <c r="F4" s="24" t="n">
        <v>0</v>
      </c>
      <c r="G4" s="24" t="n">
        <f aca="false">'TD 3V3 - Table 5'!C4+'TD 3V3 - Table 5'!E19+'TD 3V3 - Table 5'!C36</f>
        <v>0</v>
      </c>
      <c r="H4" s="24" t="n">
        <f aca="false">'TD 3V3 - Table 5'!E4+'TD 3V3 - Table 5'!C19+'TD 3V3 - Table 5'!E36</f>
        <v>0</v>
      </c>
      <c r="I4" s="24" t="n">
        <f aca="false">G4-H4</f>
        <v>0</v>
      </c>
      <c r="J4" s="24" t="n">
        <f aca="false">D4*3+E4</f>
        <v>0</v>
      </c>
    </row>
    <row r="5" customFormat="false" ht="22" hidden="false" customHeight="true" outlineLevel="0" collapsed="false">
      <c r="A5" s="22" t="s">
        <v>153</v>
      </c>
      <c r="B5" s="23" t="str">
        <f aca="false">'TD 3V3 - Table 1'!A5</f>
        <v>A4</v>
      </c>
      <c r="C5" s="22" t="s">
        <v>153</v>
      </c>
      <c r="D5" s="24" t="n">
        <v>0</v>
      </c>
      <c r="E5" s="24" t="n">
        <v>0</v>
      </c>
      <c r="F5" s="24" t="n">
        <v>0</v>
      </c>
      <c r="G5" s="24" t="n">
        <f aca="false">'TD 3V3 - Table 5'!E4+'TD 3V3 - Table 5'!E20+'TD 3V3 - Table 5'!C35</f>
        <v>0</v>
      </c>
      <c r="H5" s="24" t="n">
        <f aca="false">'TD 3V3 - Table 5'!C4+'TD 3V3 - Table 5'!C20+'TD 3V3 - Table 5'!E35</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2.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'TD 3V3 - Table 1'!B2</f>
        <v>B1</v>
      </c>
      <c r="C2" s="22" t="s">
        <v>153</v>
      </c>
      <c r="D2" s="24" t="n">
        <v>0</v>
      </c>
      <c r="E2" s="24" t="n">
        <v>0</v>
      </c>
      <c r="F2" s="24" t="n">
        <v>0</v>
      </c>
      <c r="G2" s="24" t="n">
        <f aca="false">'TD 3V3 - Table 5'!C5+'TD 3V3 - Table 5'!C21+'TD 3V3 - Table 5'!E37</f>
        <v>0</v>
      </c>
      <c r="H2" s="24" t="n">
        <f aca="false">'TD 3V3 - Table 5'!E5+'TD 3V3 - Table 5'!E21+'TD 3V3 - Table 5'!C37</f>
        <v>0</v>
      </c>
      <c r="I2" s="24" t="n">
        <f aca="false">G2-H2</f>
        <v>0</v>
      </c>
      <c r="J2" s="24" t="n">
        <f aca="false">D2*3+E2</f>
        <v>0</v>
      </c>
    </row>
    <row r="3" customFormat="false" ht="22" hidden="false" customHeight="true" outlineLevel="0" collapsed="false">
      <c r="A3" s="22" t="s">
        <v>153</v>
      </c>
      <c r="B3" s="23" t="str">
        <f aca="false">'TD 3V3 - Table 1'!B3</f>
        <v>B2</v>
      </c>
      <c r="C3" s="22" t="s">
        <v>153</v>
      </c>
      <c r="D3" s="24" t="n">
        <v>0</v>
      </c>
      <c r="E3" s="24" t="n">
        <v>0</v>
      </c>
      <c r="F3" s="24" t="n">
        <v>0</v>
      </c>
      <c r="G3" s="24" t="n">
        <f aca="false">'TD 3V3 - Table 5'!E5+'TD 3V3 - Table 5'!C22+'TD 3V3 - Table 5'!E38</f>
        <v>0</v>
      </c>
      <c r="H3" s="24" t="n">
        <f aca="false">'TD 3V3 - Table 5'!C5+'TD 3V3 - Table 5'!E22+'TD 3V3 - Table 5'!C38</f>
        <v>0</v>
      </c>
      <c r="I3" s="24" t="n">
        <f aca="false">G3-H3</f>
        <v>0</v>
      </c>
      <c r="J3" s="24" t="n">
        <f aca="false">D3*3+E3</f>
        <v>0</v>
      </c>
    </row>
    <row r="4" customFormat="false" ht="22" hidden="false" customHeight="true" outlineLevel="0" collapsed="false">
      <c r="A4" s="22" t="s">
        <v>153</v>
      </c>
      <c r="B4" s="23" t="str">
        <f aca="false">'TD 3V3 - Table 1'!B4</f>
        <v>B3</v>
      </c>
      <c r="C4" s="22" t="s">
        <v>153</v>
      </c>
      <c r="D4" s="24" t="n">
        <v>0</v>
      </c>
      <c r="E4" s="24" t="n">
        <v>0</v>
      </c>
      <c r="F4" s="24" t="n">
        <v>0</v>
      </c>
      <c r="G4" s="24" t="n">
        <f aca="false">'TD 3V3 - Table 5'!C6+'TD 3V3 - Table 5'!E21+'TD 3V3 - Table 5'!C38</f>
        <v>0</v>
      </c>
      <c r="H4" s="24" t="n">
        <f aca="false">'TD 3V3 - Table 5'!E6+'TD 3V3 - Table 5'!C21+'TD 3V3 - Table 5'!E38</f>
        <v>0</v>
      </c>
      <c r="I4" s="24" t="n">
        <f aca="false">G4-H4</f>
        <v>0</v>
      </c>
      <c r="J4" s="24" t="n">
        <f aca="false">D4*3+E4</f>
        <v>0</v>
      </c>
    </row>
    <row r="5" customFormat="false" ht="22" hidden="false" customHeight="true" outlineLevel="0" collapsed="false">
      <c r="A5" s="22" t="s">
        <v>153</v>
      </c>
      <c r="B5" s="23" t="str">
        <f aca="false">'TD 3V3 - Table 1'!B5</f>
        <v>B4</v>
      </c>
      <c r="C5" s="22" t="s">
        <v>153</v>
      </c>
      <c r="D5" s="24" t="n">
        <v>0</v>
      </c>
      <c r="E5" s="24" t="n">
        <v>0</v>
      </c>
      <c r="F5" s="24" t="n">
        <v>0</v>
      </c>
      <c r="G5" s="24" t="n">
        <f aca="false">'TD 3V3 - Table 5'!E6+'TD 3V3 - Table 5'!E22+'TD 3V3 - Table 5'!C37</f>
        <v>0</v>
      </c>
      <c r="H5" s="24" t="n">
        <f aca="false">'TD 3V3 - Table 5'!C6+'TD 3V3 - Table 5'!C22+'TD 3V3 - Table 5'!E37</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3.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'TD 3V3 - Table 1'!C2</f>
        <v>C1</v>
      </c>
      <c r="C2" s="22" t="s">
        <v>153</v>
      </c>
      <c r="D2" s="24" t="n">
        <v>0</v>
      </c>
      <c r="E2" s="24" t="n">
        <v>0</v>
      </c>
      <c r="F2" s="24" t="n">
        <v>0</v>
      </c>
      <c r="G2" s="24" t="n">
        <f aca="false">'TD 3V3 - Table 5'!C7+'TD 3V3 - Table 5'!C23+'TD 3V3 - Table 5'!E39</f>
        <v>0</v>
      </c>
      <c r="H2" s="24" t="n">
        <f aca="false">'TD 3V3 - Table 5'!E7+'TD 3V3 - Table 5'!E23+'TD 3V3 - Table 5'!C39</f>
        <v>0</v>
      </c>
      <c r="I2" s="24" t="n">
        <f aca="false">G2-H2</f>
        <v>0</v>
      </c>
      <c r="J2" s="24" t="n">
        <f aca="false">D2*3+E2</f>
        <v>0</v>
      </c>
    </row>
    <row r="3" customFormat="false" ht="22" hidden="false" customHeight="true" outlineLevel="0" collapsed="false">
      <c r="A3" s="22" t="s">
        <v>153</v>
      </c>
      <c r="B3" s="23" t="str">
        <f aca="false">'TD 3V3 - Table 1'!C3</f>
        <v>C2</v>
      </c>
      <c r="C3" s="22" t="s">
        <v>153</v>
      </c>
      <c r="D3" s="24" t="n">
        <v>0</v>
      </c>
      <c r="E3" s="24" t="n">
        <v>0</v>
      </c>
      <c r="F3" s="24" t="n">
        <v>0</v>
      </c>
      <c r="G3" s="24" t="n">
        <f aca="false">'TD 3V3 - Table 5'!E7+'TD 3V3 - Table 5'!C24+'TD 3V3 - Table 5'!E40</f>
        <v>0</v>
      </c>
      <c r="H3" s="24" t="n">
        <f aca="false">'TD 3V3 - Table 5'!C7+'TD 3V3 - Table 5'!E24+'TD 3V3 - Table 5'!C40</f>
        <v>0</v>
      </c>
      <c r="I3" s="24" t="n">
        <f aca="false">G3-H3</f>
        <v>0</v>
      </c>
      <c r="J3" s="24" t="n">
        <f aca="false">D3*3+E3</f>
        <v>0</v>
      </c>
    </row>
    <row r="4" customFormat="false" ht="22" hidden="false" customHeight="true" outlineLevel="0" collapsed="false">
      <c r="A4" s="22" t="s">
        <v>153</v>
      </c>
      <c r="B4" s="23" t="str">
        <f aca="false">'TD 3V3 - Table 1'!C4</f>
        <v>C3</v>
      </c>
      <c r="C4" s="22" t="s">
        <v>153</v>
      </c>
      <c r="D4" s="24" t="n">
        <v>0</v>
      </c>
      <c r="E4" s="24" t="n">
        <v>0</v>
      </c>
      <c r="F4" s="24" t="n">
        <v>0</v>
      </c>
      <c r="G4" s="24" t="n">
        <f aca="false">'TD 3V3 - Table 5'!C8+'TD 3V3 - Table 5'!E23+'TD 3V3 - Table 5'!C40</f>
        <v>0</v>
      </c>
      <c r="H4" s="24" t="n">
        <f aca="false">'TD 3V3 - Table 5'!E8+'TD 3V3 - Table 5'!C23+'TD 3V3 - Table 5'!E40</f>
        <v>0</v>
      </c>
      <c r="I4" s="24" t="n">
        <f aca="false">G4-H4</f>
        <v>0</v>
      </c>
      <c r="J4" s="24" t="n">
        <f aca="false">D4*3+E4</f>
        <v>0</v>
      </c>
    </row>
    <row r="5" customFormat="false" ht="22" hidden="false" customHeight="true" outlineLevel="0" collapsed="false">
      <c r="A5" s="22" t="s">
        <v>153</v>
      </c>
      <c r="B5" s="23" t="str">
        <f aca="false">'TD 3V3 - Table 1'!C5</f>
        <v>C4</v>
      </c>
      <c r="C5" s="22" t="s">
        <v>153</v>
      </c>
      <c r="D5" s="24" t="n">
        <v>0</v>
      </c>
      <c r="E5" s="24" t="n">
        <v>0</v>
      </c>
      <c r="F5" s="24" t="n">
        <v>0</v>
      </c>
      <c r="G5" s="24" t="n">
        <f aca="false">'TD 3V3 - Table 5'!E8+'TD 3V3 - Table 5'!E24+'TD 3V3 - Table 5'!C39</f>
        <v>0</v>
      </c>
      <c r="H5" s="24" t="n">
        <f aca="false">'TD 3V3 - Table 5'!C8+'TD 3V3 - Table 5'!C24+'TD 3V3 - Table 5'!E39</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4.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'TD 3V3 - Table 1'!D2</f>
        <v>D1</v>
      </c>
      <c r="C2" s="22" t="s">
        <v>153</v>
      </c>
      <c r="D2" s="24" t="n">
        <v>0</v>
      </c>
      <c r="E2" s="24" t="n">
        <v>0</v>
      </c>
      <c r="F2" s="24" t="n">
        <v>0</v>
      </c>
      <c r="G2" s="24" t="n">
        <f aca="false">'TD 3V3 - Table 5'!C9+'TD 3V3 - Table 5'!C25+'TD 3V3 - Table 5'!E41</f>
        <v>0</v>
      </c>
      <c r="H2" s="24" t="n">
        <f aca="false">'TD 3V3 - Table 5'!E9+'TD 3V3 - Table 5'!E25+'TD 3V3 - Table 5'!C41</f>
        <v>0</v>
      </c>
      <c r="I2" s="24" t="n">
        <f aca="false">G2-H2</f>
        <v>0</v>
      </c>
      <c r="J2" s="24" t="n">
        <f aca="false">D2*3+E2</f>
        <v>0</v>
      </c>
    </row>
    <row r="3" customFormat="false" ht="22" hidden="false" customHeight="true" outlineLevel="0" collapsed="false">
      <c r="A3" s="22" t="s">
        <v>153</v>
      </c>
      <c r="B3" s="23" t="str">
        <f aca="false">'TD 3V3 - Table 1'!D3</f>
        <v>D2</v>
      </c>
      <c r="C3" s="22" t="s">
        <v>153</v>
      </c>
      <c r="D3" s="24" t="n">
        <v>0</v>
      </c>
      <c r="E3" s="24" t="n">
        <v>0</v>
      </c>
      <c r="F3" s="24" t="n">
        <v>0</v>
      </c>
      <c r="G3" s="24" t="n">
        <f aca="false">'TD 3V3 - Table 5'!E9+'TD 3V3 - Table 5'!C26+'TD 3V3 - Table 5'!E42</f>
        <v>0</v>
      </c>
      <c r="H3" s="24" t="n">
        <f aca="false">'TD 3V3 - Table 5'!C9+'TD 3V3 - Table 5'!E26+'TD 3V3 - Table 5'!C42</f>
        <v>0</v>
      </c>
      <c r="I3" s="24" t="n">
        <f aca="false">G3-H3</f>
        <v>0</v>
      </c>
      <c r="J3" s="24" t="n">
        <f aca="false">D3*3+E3</f>
        <v>0</v>
      </c>
    </row>
    <row r="4" customFormat="false" ht="22" hidden="false" customHeight="true" outlineLevel="0" collapsed="false">
      <c r="A4" s="22" t="s">
        <v>153</v>
      </c>
      <c r="B4" s="23" t="str">
        <f aca="false">'TD 3V3 - Table 1'!D4</f>
        <v>D3</v>
      </c>
      <c r="C4" s="22" t="s">
        <v>153</v>
      </c>
      <c r="D4" s="24" t="n">
        <v>0</v>
      </c>
      <c r="E4" s="24" t="n">
        <v>0</v>
      </c>
      <c r="F4" s="24" t="n">
        <v>0</v>
      </c>
      <c r="G4" s="24" t="n">
        <f aca="false">'TD 3V3 - Table 5'!C10+'TD 3V3 - Table 5'!E25+'TD 3V3 - Table 5'!C42</f>
        <v>0</v>
      </c>
      <c r="H4" s="24" t="n">
        <f aca="false">'TD 3V3 - Table 5'!E10+'TD 3V3 - Table 5'!C25+'TD 3V3 - Table 5'!E42</f>
        <v>0</v>
      </c>
      <c r="I4" s="24" t="n">
        <f aca="false">G4-H4</f>
        <v>0</v>
      </c>
      <c r="J4" s="24" t="n">
        <f aca="false">D4*3+E4</f>
        <v>0</v>
      </c>
    </row>
    <row r="5" customFormat="false" ht="22" hidden="false" customHeight="true" outlineLevel="0" collapsed="false">
      <c r="A5" s="22" t="s">
        <v>153</v>
      </c>
      <c r="B5" s="23" t="str">
        <f aca="false">'TD 3V3 - Table 1'!D5</f>
        <v>D4</v>
      </c>
      <c r="C5" s="22" t="s">
        <v>153</v>
      </c>
      <c r="D5" s="24" t="n">
        <v>0</v>
      </c>
      <c r="E5" s="24" t="n">
        <v>0</v>
      </c>
      <c r="F5" s="24" t="n">
        <v>0</v>
      </c>
      <c r="G5" s="24" t="n">
        <f aca="false">'TD 3V3 - Table 5'!E10+'TD 3V3 - Table 5'!E26+'TD 3V3 - Table 5'!C41</f>
        <v>0</v>
      </c>
      <c r="H5" s="24" t="n">
        <f aca="false">'TD 3V3 - Table 5'!C10+'TD 3V3 - Table 5'!C26+'TD 3V3 - Table 5'!E41</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5.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'TD 3V3 - Table 1-1'!A2</f>
        <v>E1</v>
      </c>
      <c r="C2" s="22" t="s">
        <v>153</v>
      </c>
      <c r="D2" s="24" t="n">
        <v>0</v>
      </c>
      <c r="E2" s="24" t="n">
        <v>0</v>
      </c>
      <c r="F2" s="24" t="n">
        <v>0</v>
      </c>
      <c r="G2" s="24" t="n">
        <f aca="false">'TD 3V3 - Table 5'!C27+'TD 3V3 - Table 5'!C11+'TD 3V3 - Table 5'!E43</f>
        <v>0</v>
      </c>
      <c r="H2" s="24" t="n">
        <f aca="false">'TD 3V3 - Table 5'!E11+'TD 3V3 - Table 5'!E27+'TD 3V3 - Table 5'!C43</f>
        <v>0</v>
      </c>
      <c r="I2" s="24" t="n">
        <f aca="false">G2-H2</f>
        <v>0</v>
      </c>
      <c r="J2" s="24" t="n">
        <f aca="false">D2*3+E2</f>
        <v>0</v>
      </c>
    </row>
    <row r="3" customFormat="false" ht="22" hidden="false" customHeight="true" outlineLevel="0" collapsed="false">
      <c r="A3" s="22" t="s">
        <v>153</v>
      </c>
      <c r="B3" s="23" t="str">
        <f aca="false">'TD 3V3 - Table 1-1'!A3</f>
        <v>E2</v>
      </c>
      <c r="C3" s="22" t="s">
        <v>153</v>
      </c>
      <c r="D3" s="24" t="n">
        <v>0</v>
      </c>
      <c r="E3" s="24" t="n">
        <v>0</v>
      </c>
      <c r="F3" s="24" t="n">
        <v>0</v>
      </c>
      <c r="G3" s="24" t="n">
        <f aca="false">'TD 3V3 - Table 5'!E11+'TD 3V3 - Table 5'!C28+'TD 3V3 - Table 5'!E44</f>
        <v>0</v>
      </c>
      <c r="H3" s="24" t="n">
        <f aca="false">'TD 3V3 - Table 5'!C11+'TD 3V3 - Table 5'!E28+'TD 3V3 - Table 5'!C44</f>
        <v>0</v>
      </c>
      <c r="I3" s="24" t="n">
        <f aca="false">G3-H3</f>
        <v>0</v>
      </c>
      <c r="J3" s="24" t="n">
        <f aca="false">D3*3+E3</f>
        <v>0</v>
      </c>
    </row>
    <row r="4" customFormat="false" ht="22" hidden="false" customHeight="true" outlineLevel="0" collapsed="false">
      <c r="A4" s="22" t="s">
        <v>153</v>
      </c>
      <c r="B4" s="23" t="str">
        <f aca="false">'TD 3V3 - Table 1-1'!A4</f>
        <v>E3</v>
      </c>
      <c r="C4" s="22" t="s">
        <v>153</v>
      </c>
      <c r="D4" s="24" t="n">
        <v>0</v>
      </c>
      <c r="E4" s="24" t="n">
        <v>0</v>
      </c>
      <c r="F4" s="24" t="n">
        <v>0</v>
      </c>
      <c r="G4" s="24" t="n">
        <f aca="false">'TD 3V3 - Table 5'!C12+'TD 3V3 - Table 5'!E27+'TD 3V3 - Table 5'!C44</f>
        <v>0</v>
      </c>
      <c r="H4" s="24" t="n">
        <f aca="false">'TD 3V3 - Table 5'!C27+'TD 3V3 - Table 5'!E42+'TD 3V3 - Table 5'!E12</f>
        <v>0</v>
      </c>
      <c r="I4" s="24" t="n">
        <f aca="false">G4-H4</f>
        <v>0</v>
      </c>
      <c r="J4" s="24" t="n">
        <f aca="false">D4*3+E4</f>
        <v>0</v>
      </c>
    </row>
    <row r="5" customFormat="false" ht="22" hidden="false" customHeight="true" outlineLevel="0" collapsed="false">
      <c r="A5" s="22" t="s">
        <v>153</v>
      </c>
      <c r="B5" s="23" t="str">
        <f aca="false">'TD 3V3 - Table 1-1'!A5</f>
        <v>E4</v>
      </c>
      <c r="C5" s="22" t="s">
        <v>153</v>
      </c>
      <c r="D5" s="24" t="n">
        <v>0</v>
      </c>
      <c r="E5" s="24" t="n">
        <v>0</v>
      </c>
      <c r="F5" s="24" t="n">
        <v>0</v>
      </c>
      <c r="G5" s="24" t="n">
        <f aca="false">'TD 3V3 - Table 5'!E12+'TD 3V3 - Table 5'!E28+'TD 3V3 - Table 5'!C43</f>
        <v>0</v>
      </c>
      <c r="H5" s="24" t="n">
        <f aca="false">'TD 3V3 - Table 5'!C12+'TD 3V3 - Table 5'!C28+'TD 3V3 - Table 5'!E43</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6.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'TD 3V3 - Table 1-1'!B2</f>
        <v>F1</v>
      </c>
      <c r="C2" s="22" t="s">
        <v>153</v>
      </c>
      <c r="D2" s="24" t="n">
        <v>0</v>
      </c>
      <c r="E2" s="24" t="n">
        <v>0</v>
      </c>
      <c r="F2" s="24" t="n">
        <v>0</v>
      </c>
      <c r="G2" s="24" t="n">
        <f aca="false">'TD 3V3 - Table 5'!C29+'TD 3V3 - Table 5'!E45+'TD 3V3 - Table 5'!C13</f>
        <v>0</v>
      </c>
      <c r="H2" s="24" t="n">
        <f aca="false">'TD 3V3 - Table 5'!E13+'TD 3V3 - Table 5'!E29+'TD 3V3 - Table 5'!C45</f>
        <v>0</v>
      </c>
      <c r="I2" s="24" t="n">
        <f aca="false">G2-H2</f>
        <v>0</v>
      </c>
      <c r="J2" s="24" t="n">
        <f aca="false">D2*3+E2</f>
        <v>0</v>
      </c>
    </row>
    <row r="3" customFormat="false" ht="22" hidden="false" customHeight="true" outlineLevel="0" collapsed="false">
      <c r="A3" s="22" t="s">
        <v>153</v>
      </c>
      <c r="B3" s="23" t="str">
        <f aca="false">'TD 3V3 - Table 1-1'!B3</f>
        <v>F2</v>
      </c>
      <c r="C3" s="22" t="s">
        <v>153</v>
      </c>
      <c r="D3" s="24" t="n">
        <v>0</v>
      </c>
      <c r="E3" s="24" t="n">
        <v>0</v>
      </c>
      <c r="F3" s="24" t="n">
        <v>0</v>
      </c>
      <c r="G3" s="24" t="n">
        <f aca="false">'TD 3V3 - Table 5'!E13+'TD 3V3 - Table 5'!C30+'TD 3V3 - Table 5'!E46</f>
        <v>0</v>
      </c>
      <c r="H3" s="24" t="n">
        <f aca="false">'TD 3V3 - Table 5'!C13+'TD 3V3 - Table 5'!E30+'TD 3V3 - Table 5'!C46</f>
        <v>0</v>
      </c>
      <c r="I3" s="24" t="n">
        <f aca="false">G3-H3</f>
        <v>0</v>
      </c>
      <c r="J3" s="24" t="n">
        <f aca="false">D3*3+E3</f>
        <v>0</v>
      </c>
    </row>
    <row r="4" customFormat="false" ht="22" hidden="false" customHeight="true" outlineLevel="0" collapsed="false">
      <c r="A4" s="22" t="s">
        <v>153</v>
      </c>
      <c r="B4" s="23" t="str">
        <f aca="false">'TD 3V3 - Table 1-1'!B4</f>
        <v>F3</v>
      </c>
      <c r="C4" s="22" t="s">
        <v>153</v>
      </c>
      <c r="D4" s="24" t="n">
        <v>0</v>
      </c>
      <c r="E4" s="24" t="n">
        <v>0</v>
      </c>
      <c r="F4" s="24" t="n">
        <v>0</v>
      </c>
      <c r="G4" s="24" t="n">
        <f aca="false">'TD 3V3 - Table 5'!C14+'TD 3V3 - Table 5'!E29+'TD 3V3 - Table 5'!C46</f>
        <v>0</v>
      </c>
      <c r="H4" s="24" t="n">
        <f aca="false">'TD 3V3 - Table 5'!E14+'TD 3V3 - Table 5'!C29+'TD 3V3 - Table 5'!E46</f>
        <v>0</v>
      </c>
      <c r="I4" s="24" t="n">
        <f aca="false">G4-H4</f>
        <v>0</v>
      </c>
      <c r="J4" s="24" t="n">
        <f aca="false">D4*3+E4</f>
        <v>0</v>
      </c>
    </row>
    <row r="5" customFormat="false" ht="22" hidden="false" customHeight="true" outlineLevel="0" collapsed="false">
      <c r="A5" s="22" t="s">
        <v>153</v>
      </c>
      <c r="B5" s="23" t="str">
        <f aca="false">'TD 3V3 - Table 1-1'!B5</f>
        <v>F4</v>
      </c>
      <c r="C5" s="22" t="s">
        <v>153</v>
      </c>
      <c r="D5" s="24" t="n">
        <v>0</v>
      </c>
      <c r="E5" s="24" t="n">
        <v>0</v>
      </c>
      <c r="F5" s="24" t="n">
        <v>0</v>
      </c>
      <c r="G5" s="24" t="n">
        <f aca="false">'TD 3V3 - Table 5'!E14+'TD 3V3 - Table 5'!E30+'TD 3V3 - Table 5'!C45</f>
        <v>0</v>
      </c>
      <c r="H5" s="24" t="n">
        <f aca="false">'TD 3V3 - Table 5'!C14+'TD 3V3 - Table 5'!C30+'TD 3V3 - Table 5'!E45</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7.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'TD 3V3 - Table 1-1'!C2</f>
        <v>G1</v>
      </c>
      <c r="C2" s="22" t="s">
        <v>153</v>
      </c>
      <c r="D2" s="24" t="n">
        <v>0</v>
      </c>
      <c r="E2" s="24" t="n">
        <v>0</v>
      </c>
      <c r="F2" s="24" t="n">
        <v>0</v>
      </c>
      <c r="G2" s="24" t="n">
        <f aca="false">'TD 3V3 - Table 5'!C31+'TD 3V3 - Table 5'!E47+'TD 3V3 - Table 5'!C15</f>
        <v>0</v>
      </c>
      <c r="H2" s="24" t="n">
        <f aca="false">'TD 3V3 - Table 5'!E15+'TD 3V3 - Table 5'!E31+'TD 3V3 - Table 5'!C47</f>
        <v>0</v>
      </c>
      <c r="I2" s="24" t="n">
        <f aca="false">G2-H2</f>
        <v>0</v>
      </c>
      <c r="J2" s="24" t="n">
        <f aca="false">D2*3+E2</f>
        <v>0</v>
      </c>
    </row>
    <row r="3" customFormat="false" ht="22" hidden="false" customHeight="true" outlineLevel="0" collapsed="false">
      <c r="A3" s="22" t="s">
        <v>153</v>
      </c>
      <c r="B3" s="23" t="str">
        <f aca="false">'TD 3V3 - Table 1-1'!C3</f>
        <v>G2</v>
      </c>
      <c r="C3" s="22" t="s">
        <v>153</v>
      </c>
      <c r="D3" s="24" t="n">
        <v>0</v>
      </c>
      <c r="E3" s="24" t="n">
        <v>0</v>
      </c>
      <c r="F3" s="24" t="n">
        <v>0</v>
      </c>
      <c r="G3" s="24" t="n">
        <f aca="false">'TD 3V3 - Table 5'!E15+'TD 3V3 - Table 5'!C32+'TD 3V3 - Table 5'!E48</f>
        <v>0</v>
      </c>
      <c r="H3" s="24" t="n">
        <f aca="false">'TD 3V3 - Table 5'!C15+'TD 3V3 - Table 5'!E32+'TD 3V3 - Table 5'!C48</f>
        <v>0</v>
      </c>
      <c r="I3" s="24" t="n">
        <f aca="false">G3-H3</f>
        <v>0</v>
      </c>
      <c r="J3" s="24" t="n">
        <f aca="false">D3*3+E3</f>
        <v>0</v>
      </c>
    </row>
    <row r="4" customFormat="false" ht="22" hidden="false" customHeight="true" outlineLevel="0" collapsed="false">
      <c r="A4" s="22" t="s">
        <v>153</v>
      </c>
      <c r="B4" s="23" t="str">
        <f aca="false">'TD 3V3 - Table 1-1'!C4</f>
        <v>G3</v>
      </c>
      <c r="C4" s="22" t="s">
        <v>153</v>
      </c>
      <c r="D4" s="24" t="n">
        <v>0</v>
      </c>
      <c r="E4" s="24" t="n">
        <v>0</v>
      </c>
      <c r="F4" s="24" t="n">
        <v>0</v>
      </c>
      <c r="G4" s="24" t="n">
        <f aca="false">'TD 3V3 - Table 5'!E31+'TD 3V3 - Table 5'!C16+'TD 3V3 - Table 5'!C48</f>
        <v>0</v>
      </c>
      <c r="H4" s="24" t="n">
        <f aca="false">'TD 3V3 - Table 5'!E16+'TD 3V3 - Table 5'!C31+'TD 3V3 - Table 5'!E48</f>
        <v>0</v>
      </c>
      <c r="I4" s="24" t="n">
        <f aca="false">G4-H4</f>
        <v>0</v>
      </c>
      <c r="J4" s="24" t="n">
        <f aca="false">D4*3+E4</f>
        <v>0</v>
      </c>
    </row>
    <row r="5" customFormat="false" ht="22" hidden="false" customHeight="true" outlineLevel="0" collapsed="false">
      <c r="A5" s="22" t="s">
        <v>153</v>
      </c>
      <c r="B5" s="23" t="str">
        <f aca="false">'TD 3V3 - Table 1-1'!C5</f>
        <v>G4</v>
      </c>
      <c r="C5" s="22" t="s">
        <v>153</v>
      </c>
      <c r="D5" s="24" t="n">
        <v>0</v>
      </c>
      <c r="E5" s="24" t="n">
        <v>0</v>
      </c>
      <c r="F5" s="24" t="n">
        <v>0</v>
      </c>
      <c r="G5" s="24" t="n">
        <f aca="false">'TD 3V3 - Table 5'!E32+'TD 3V3 - Table 5'!E16+'TD 3V3 - Table 5'!C47</f>
        <v>0</v>
      </c>
      <c r="H5" s="24" t="n">
        <f aca="false">'TD 3V3 - Table 5'!C16+'TD 3V3 - Table 5'!C32+'TD 3V3 - Table 5'!E47</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8.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'TD 3V3 - Table 1-1'!D2</f>
        <v>H1</v>
      </c>
      <c r="C2" s="22" t="s">
        <v>153</v>
      </c>
      <c r="D2" s="24" t="n">
        <v>0</v>
      </c>
      <c r="E2" s="24" t="n">
        <v>0</v>
      </c>
      <c r="F2" s="24" t="n">
        <v>0</v>
      </c>
      <c r="G2" s="24" t="n">
        <f aca="false">'TD 3V3 - Table 5'!C17+'TD 3V3 - Table 5'!C33+'TD 3V3 - Table 5'!E49</f>
        <v>0</v>
      </c>
      <c r="H2" s="24" t="n">
        <f aca="false">'TD 3V3 - Table 5'!E17+'TD 3V3 - Table 5'!E33+'TD 3V3 - Table 5'!C49</f>
        <v>0</v>
      </c>
      <c r="I2" s="24" t="n">
        <f aca="false">G2-H2</f>
        <v>0</v>
      </c>
      <c r="J2" s="24" t="n">
        <f aca="false">D2*3+E2</f>
        <v>0</v>
      </c>
    </row>
    <row r="3" customFormat="false" ht="22" hidden="false" customHeight="true" outlineLevel="0" collapsed="false">
      <c r="A3" s="22" t="s">
        <v>153</v>
      </c>
      <c r="B3" s="23" t="str">
        <f aca="false">'TD 3V3 - Table 1-1'!D3</f>
        <v>H2</v>
      </c>
      <c r="C3" s="22" t="s">
        <v>153</v>
      </c>
      <c r="D3" s="24" t="n">
        <v>0</v>
      </c>
      <c r="E3" s="24" t="n">
        <v>0</v>
      </c>
      <c r="F3" s="24" t="n">
        <v>0</v>
      </c>
      <c r="G3" s="24" t="n">
        <f aca="false">'TD 3V3 - Table 5'!E17+'TD 3V3 - Table 5'!C34+'TD 3V3 - Table 5'!E50</f>
        <v>0</v>
      </c>
      <c r="H3" s="24" t="n">
        <f aca="false">'TD 3V3 - Table 5'!C17+'TD 3V3 - Table 5'!E34+'TD 3V3 - Table 5'!C50</f>
        <v>0</v>
      </c>
      <c r="I3" s="24" t="n">
        <f aca="false">G3-H3</f>
        <v>0</v>
      </c>
      <c r="J3" s="24" t="n">
        <f aca="false">D3*3+E3</f>
        <v>0</v>
      </c>
    </row>
    <row r="4" customFormat="false" ht="22" hidden="false" customHeight="true" outlineLevel="0" collapsed="false">
      <c r="A4" s="22" t="s">
        <v>153</v>
      </c>
      <c r="B4" s="23" t="str">
        <f aca="false">'TD 3V3 - Table 1-1'!D4</f>
        <v>H3</v>
      </c>
      <c r="C4" s="22" t="s">
        <v>153</v>
      </c>
      <c r="D4" s="24" t="n">
        <v>0</v>
      </c>
      <c r="E4" s="24" t="n">
        <v>0</v>
      </c>
      <c r="F4" s="24" t="n">
        <v>0</v>
      </c>
      <c r="G4" s="24" t="n">
        <f aca="false">'TD 3V3 - Table 5'!C18+'TD 3V3 - Table 5'!E33+'TD 3V3 - Table 5'!C50</f>
        <v>0</v>
      </c>
      <c r="H4" s="24" t="n">
        <f aca="false">'TD 3V3 - Table 5'!E18+'TD 3V3 - Table 5'!C33+'TD 3V3 - Table 5'!E50</f>
        <v>0</v>
      </c>
      <c r="I4" s="24" t="n">
        <f aca="false">G4-H4</f>
        <v>0</v>
      </c>
      <c r="J4" s="24" t="n">
        <f aca="false">D4*3+E4</f>
        <v>0</v>
      </c>
    </row>
    <row r="5" customFormat="false" ht="22" hidden="false" customHeight="true" outlineLevel="0" collapsed="false">
      <c r="A5" s="22" t="s">
        <v>153</v>
      </c>
      <c r="B5" s="23" t="str">
        <f aca="false">'TD 3V3 - Table 1-1'!D5</f>
        <v>H4</v>
      </c>
      <c r="C5" s="22" t="s">
        <v>153</v>
      </c>
      <c r="D5" s="24" t="n">
        <v>0</v>
      </c>
      <c r="E5" s="24" t="n">
        <v>0</v>
      </c>
      <c r="F5" s="24" t="n">
        <v>0</v>
      </c>
      <c r="G5" s="24" t="n">
        <f aca="false">'TD 3V3 - Table 5'!E18+'TD 3V3 - Table 5'!E34+'TD 3V3 - Table 5'!C49</f>
        <v>0</v>
      </c>
      <c r="H5" s="24" t="n">
        <f aca="false">'TD 3V3 - Table 5'!C18+'TD 3V3 - Table 5'!C34+'TD 3V3 - Table 5'!E49</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9.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3"/>
  <cols>
    <col collapsed="false" hidden="false" max="1025" min="1" style="0" width="11.2244897959184"/>
  </cols>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C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8"/>
  <cols>
    <col collapsed="false" hidden="false" max="1" min="1" style="6" width="33.469387755102"/>
    <col collapsed="false" hidden="false" max="2" min="2" style="6" width="29.2857142857143"/>
    <col collapsed="false" hidden="false" max="3" min="3" style="6" width="28.6734693877551"/>
    <col collapsed="false" hidden="false" max="256" min="4" style="6" width="22.2448979591837"/>
    <col collapsed="false" hidden="false" max="1025" min="257" style="0" width="22.2448979591837"/>
  </cols>
  <sheetData>
    <row r="1" customFormat="false" ht="26.3" hidden="false" customHeight="true" outlineLevel="0" collapsed="false">
      <c r="A1" s="7" t="s">
        <v>106</v>
      </c>
      <c r="B1" s="7" t="s">
        <v>107</v>
      </c>
      <c r="C1" s="7" t="s">
        <v>154</v>
      </c>
    </row>
    <row r="2" customFormat="false" ht="26.3" hidden="false" customHeight="true" outlineLevel="0" collapsed="false">
      <c r="A2" s="8" t="s">
        <v>108</v>
      </c>
      <c r="B2" s="8" t="s">
        <v>109</v>
      </c>
      <c r="C2" s="8" t="s">
        <v>155</v>
      </c>
    </row>
    <row r="3" customFormat="false" ht="26.3" hidden="false" customHeight="true" outlineLevel="0" collapsed="false">
      <c r="A3" s="8" t="s">
        <v>110</v>
      </c>
      <c r="B3" s="8" t="s">
        <v>111</v>
      </c>
      <c r="C3" s="8" t="s">
        <v>156</v>
      </c>
    </row>
    <row r="4" customFormat="false" ht="26.3" hidden="false" customHeight="true" outlineLevel="0" collapsed="false">
      <c r="A4" s="8" t="s">
        <v>112</v>
      </c>
      <c r="B4" s="8" t="s">
        <v>113</v>
      </c>
      <c r="C4" s="8" t="s">
        <v>157</v>
      </c>
    </row>
    <row r="5" customFormat="false" ht="26.3" hidden="false" customHeight="true" outlineLevel="0" collapsed="false">
      <c r="A5" s="8" t="s">
        <v>114</v>
      </c>
      <c r="B5" s="8" t="s">
        <v>115</v>
      </c>
      <c r="C5" s="8" t="s">
        <v>158</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J5"/>
  <sheetViews>
    <sheetView windowProtection="true" showFormulas="false" showGridLines="fals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7.1"/>
  <cols>
    <col collapsed="false" hidden="false" max="1" min="1" style="20" width="14.1836734693878"/>
    <col collapsed="false" hidden="false" max="2" min="2" style="20" width="41.8367346938776"/>
    <col collapsed="false" hidden="false" max="3" min="3" style="20" width="13.4744897959184"/>
    <col collapsed="false" hidden="false" max="4" min="4" style="20" width="15"/>
    <col collapsed="false" hidden="false" max="5" min="5" style="20" width="13.8775510204082"/>
    <col collapsed="false" hidden="false" max="6" min="6" style="20" width="14.7959183673469"/>
    <col collapsed="false" hidden="false" max="7" min="7" style="20" width="15.1989795918367"/>
    <col collapsed="false" hidden="false" max="8" min="8" style="20" width="15.4081632653061"/>
    <col collapsed="false" hidden="false" max="9" min="9" style="20" width="15.9183673469388"/>
    <col collapsed="false" hidden="false" max="10" min="10" style="20" width="12.75"/>
    <col collapsed="false" hidden="false" max="256" min="11" style="20" width="14.1836734693878"/>
    <col collapsed="false" hidden="false" max="1025" min="257" style="0" width="14.1836734693878"/>
  </cols>
  <sheetData>
    <row r="1" customFormat="false" ht="16.7" hidden="false" customHeight="true" outlineLevel="0" collapsed="false">
      <c r="A1" s="21" t="s">
        <v>143</v>
      </c>
      <c r="B1" s="21" t="s">
        <v>144</v>
      </c>
      <c r="C1" s="21" t="s">
        <v>145</v>
      </c>
      <c r="D1" s="21" t="s">
        <v>146</v>
      </c>
      <c r="E1" s="21" t="s">
        <v>147</v>
      </c>
      <c r="F1" s="21" t="s">
        <v>148</v>
      </c>
      <c r="G1" s="21" t="s">
        <v>149</v>
      </c>
      <c r="H1" s="21" t="s">
        <v>150</v>
      </c>
      <c r="I1" s="21" t="s">
        <v>151</v>
      </c>
      <c r="J1" s="21" t="s">
        <v>152</v>
      </c>
    </row>
    <row r="2" customFormat="false" ht="22" hidden="false" customHeight="true" outlineLevel="0" collapsed="false">
      <c r="A2" s="22" t="s">
        <v>153</v>
      </c>
      <c r="B2" s="23" t="str">
        <f aca="false">'U-8 - NCA - Table 1'!A2</f>
        <v>A1</v>
      </c>
      <c r="C2" s="22" t="s">
        <v>153</v>
      </c>
      <c r="D2" s="24" t="n">
        <v>0</v>
      </c>
      <c r="E2" s="24" t="n">
        <v>0</v>
      </c>
      <c r="F2" s="24" t="n">
        <v>0</v>
      </c>
      <c r="G2" s="24" t="n">
        <f aca="false">'U-8 - NCA - Table 5'!C3+'U-8 - NCA - Table 5'!C9+'U-8 - NCA - Table 5'!E17</f>
        <v>0</v>
      </c>
      <c r="H2" s="24" t="n">
        <f aca="false">'U-8 - NCA - Table 5'!E3+'U-8 - NCA - Table 5'!E9+'U-8 - NCA - Table 5'!C17</f>
        <v>0</v>
      </c>
      <c r="I2" s="24" t="n">
        <f aca="false">G2-H2</f>
        <v>0</v>
      </c>
      <c r="J2" s="24" t="n">
        <f aca="false">D2*3+E2</f>
        <v>0</v>
      </c>
    </row>
    <row r="3" customFormat="false" ht="22" hidden="false" customHeight="true" outlineLevel="0" collapsed="false">
      <c r="A3" s="22" t="s">
        <v>153</v>
      </c>
      <c r="B3" s="23" t="str">
        <f aca="false">'U-8 - NCA - Table 1'!A3</f>
        <v>A2</v>
      </c>
      <c r="C3" s="22" t="s">
        <v>153</v>
      </c>
      <c r="D3" s="24" t="n">
        <v>0</v>
      </c>
      <c r="E3" s="24" t="n">
        <v>0</v>
      </c>
      <c r="F3" s="24" t="n">
        <v>0</v>
      </c>
      <c r="G3" s="24" t="n">
        <f aca="false">'U-8 - NCA - Table 5'!E3+'U-8 - NCA - Table 5'!C10+'U-8 - NCA - Table 5'!E18</f>
        <v>0</v>
      </c>
      <c r="H3" s="24" t="n">
        <f aca="false">'U-8 - NCA - Table 5'!C3+'U-8 - NCA - Table 5'!E10+'U-8 - NCA - Table 5'!C18</f>
        <v>0</v>
      </c>
      <c r="I3" s="24" t="n">
        <f aca="false">G3-H3</f>
        <v>0</v>
      </c>
      <c r="J3" s="24" t="n">
        <f aca="false">D3*3+E3</f>
        <v>0</v>
      </c>
    </row>
    <row r="4" customFormat="false" ht="22" hidden="false" customHeight="true" outlineLevel="0" collapsed="false">
      <c r="A4" s="22" t="s">
        <v>153</v>
      </c>
      <c r="B4" s="23" t="str">
        <f aca="false">'U-8 - NCA - Table 1'!A4</f>
        <v>A3</v>
      </c>
      <c r="C4" s="22" t="s">
        <v>153</v>
      </c>
      <c r="D4" s="24" t="n">
        <v>0</v>
      </c>
      <c r="E4" s="24" t="n">
        <v>0</v>
      </c>
      <c r="F4" s="24" t="n">
        <v>0</v>
      </c>
      <c r="G4" s="24" t="n">
        <f aca="false">'U-8 - NCA - Table 5'!C4+'U-8 - NCA - Table 5'!E9+'U-8 - NCA - Table 5'!C18</f>
        <v>0</v>
      </c>
      <c r="H4" s="24" t="n">
        <f aca="false">'U-8 - NCA - Table 5'!E4+'U-8 - NCA - Table 5'!C9+'U-8 - NCA - Table 5'!E18</f>
        <v>0</v>
      </c>
      <c r="I4" s="24" t="n">
        <f aca="false">G4-H4</f>
        <v>0</v>
      </c>
      <c r="J4" s="24" t="n">
        <f aca="false">D4*3+E4</f>
        <v>0</v>
      </c>
    </row>
    <row r="5" customFormat="false" ht="22" hidden="false" customHeight="true" outlineLevel="0" collapsed="false">
      <c r="A5" s="22" t="s">
        <v>153</v>
      </c>
      <c r="B5" s="23" t="str">
        <f aca="false">'U-8 - NCA - Table 1'!A5</f>
        <v>A4</v>
      </c>
      <c r="C5" s="22" t="s">
        <v>153</v>
      </c>
      <c r="D5" s="24" t="n">
        <v>0</v>
      </c>
      <c r="E5" s="24" t="n">
        <v>0</v>
      </c>
      <c r="F5" s="24" t="n">
        <v>0</v>
      </c>
      <c r="G5" s="24" t="n">
        <f aca="false">'U-8 - NCA - Table 5'!E4+'U-8 - NCA - Table 5'!E10+'U-8 - NCA - Table 5'!C17</f>
        <v>0</v>
      </c>
      <c r="H5" s="24" t="n">
        <f aca="false">'U-8 - NCA - Table 5'!C4+'U-8 - NCA - Table 5'!C10+'U-8 - NCA - Table 5'!E17</f>
        <v>0</v>
      </c>
      <c r="I5" s="24" t="n">
        <f aca="false">G5-H5</f>
        <v>0</v>
      </c>
      <c r="J5" s="24" t="n">
        <f aca="false">D5*3+E5</f>
        <v>0</v>
      </c>
    </row>
  </sheetData>
  <printOptions headings="false" gridLines="false" gridLinesSet="true" horizontalCentered="false" verticalCentered="fals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1264</TotalTime>
  <Application>LibreOffice/5.1.3.2$MacOSX_X86_64 LibreOffice_project/644e4637d1d8544fd9f56425bd6cec110e49301b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2017-05-17T15:30:16Z</dcterms:modified>
  <cp:revision>5</cp:revision>
  <dc:subject/>
  <dc:title/>
</cp:coreProperties>
</file>